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omments3.xml" ContentType="application/vnd.openxmlformats-officedocument.spreadsheetml.comment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33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omments5.xml" ContentType="application/vnd.openxmlformats-officedocument.spreadsheetml.comments+xml"/>
  <Override PartName="/xl/charts/chart35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theme/themeOverride15.xml" ContentType="application/vnd.openxmlformats-officedocument.themeOverride+xml"/>
  <Override PartName="/xl/charts/chart37.xml" ContentType="application/vnd.openxmlformats-officedocument.drawingml.chart+xml"/>
  <Override PartName="/xl/theme/themeOverride1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OFIMAT4\sgmr\DEFI\REF\2020-I\Archivos WEB\"/>
    </mc:Choice>
  </mc:AlternateContent>
  <bookViews>
    <workbookView xWindow="-120" yWindow="-120" windowWidth="20730" windowHeight="11160" tabRatio="777" firstSheet="16" activeTab="23"/>
  </bookViews>
  <sheets>
    <sheet name="Grafico 1" sheetId="2" r:id="rId1"/>
    <sheet name="Grafico 2" sheetId="3" r:id="rId2"/>
    <sheet name="Grafico 3" sheetId="15" r:id="rId3"/>
    <sheet name="Grafico 4" sheetId="4" r:id="rId4"/>
    <sheet name="Grafico 5" sheetId="21" r:id="rId5"/>
    <sheet name="Grafico 6" sheetId="5" r:id="rId6"/>
    <sheet name="Grafico 7" sheetId="29" r:id="rId7"/>
    <sheet name="Grafico 8" sheetId="30" r:id="rId8"/>
    <sheet name="Grafico 9" sheetId="12" r:id="rId9"/>
    <sheet name="Grafico 10" sheetId="19" r:id="rId10"/>
    <sheet name="Grafico 11" sheetId="22" r:id="rId11"/>
    <sheet name="Grafico 12" sheetId="23" r:id="rId12"/>
    <sheet name="Grafico 13" sheetId="13" r:id="rId13"/>
    <sheet name="Grafico 14" sheetId="18" r:id="rId14"/>
    <sheet name="Grafico 15" sheetId="10" r:id="rId15"/>
    <sheet name="Grafico 16" sheetId="6" r:id="rId16"/>
    <sheet name="Grafico 17" sheetId="7" r:id="rId17"/>
    <sheet name="Grafico 18" sheetId="8" r:id="rId18"/>
    <sheet name="Grafico 19" sheetId="9" r:id="rId19"/>
    <sheet name="Grafico 20" sheetId="11" r:id="rId20"/>
    <sheet name="Grafico 21" sheetId="14" r:id="rId21"/>
    <sheet name="Grafico 22" sheetId="16" r:id="rId22"/>
    <sheet name="Grafico 23" sheetId="26" r:id="rId23"/>
    <sheet name="Grafico 24" sheetId="2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23" hidden="1">#REF!</definedName>
    <definedName name="a" localSheetId="6" hidden="1">#REF!</definedName>
    <definedName name="a" localSheetId="7" hidden="1">#REF!</definedName>
    <definedName name="a" hidden="1">#REF!</definedName>
    <definedName name="aa" localSheetId="23" hidden="1">#REF!</definedName>
    <definedName name="aa" localSheetId="6" hidden="1">#REF!</definedName>
    <definedName name="aa" localSheetId="7" hidden="1">#REF!</definedName>
    <definedName name="aa" hidden="1">#REF!</definedName>
    <definedName name="AAAAA" localSheetId="6">#REF!</definedName>
    <definedName name="AAAAA" localSheetId="7">#REF!</definedName>
    <definedName name="AAAAA">#REF!</definedName>
    <definedName name="adasd" localSheetId="23" hidden="1">#REF!</definedName>
    <definedName name="adasd" localSheetId="6" hidden="1">#REF!</definedName>
    <definedName name="adasd" localSheetId="7" hidden="1">#REF!</definedName>
    <definedName name="adasd" hidden="1">#REF!</definedName>
    <definedName name="anterior" localSheetId="6">'[2]Gráfico Aseg 7'!#REF!</definedName>
    <definedName name="anterior" localSheetId="7">'[2]Gráfico Aseg 7'!#REF!</definedName>
    <definedName name="anterior">'[2]Gráfico Aseg 7'!#REF!</definedName>
    <definedName name="_xlnm.Print_Area" localSheetId="0">'Grafico 1'!$E$3:$L$23</definedName>
    <definedName name="_xlnm.Print_Area" localSheetId="9">'Grafico 10'!$H$5:$P$23</definedName>
    <definedName name="_xlnm.Print_Area" localSheetId="12">'Grafico 13'!$H$4:$Q$27</definedName>
    <definedName name="_xlnm.Print_Area" localSheetId="13">'Grafico 14'!$G$7:$O$31</definedName>
    <definedName name="_xlnm.Print_Area" localSheetId="14">'Grafico 15'!$I$6:$S$27</definedName>
    <definedName name="_xlnm.Print_Area" localSheetId="15">'Grafico 16'!$G$3:$N$45</definedName>
    <definedName name="_xlnm.Print_Area" localSheetId="16">'Grafico 17'!$G$6:$N$29</definedName>
    <definedName name="_xlnm.Print_Area" localSheetId="17">'Grafico 18'!$E$3:$L$23</definedName>
    <definedName name="_xlnm.Print_Area" localSheetId="18">'Grafico 19'!$E$4:$L$24</definedName>
    <definedName name="_xlnm.Print_Area" localSheetId="1">'Grafico 2'!$E$2:$L$22</definedName>
    <definedName name="_xlnm.Print_Area" localSheetId="19">'Grafico 20'!$H$4:$P$24</definedName>
    <definedName name="_xlnm.Print_Area" localSheetId="20">'Grafico 21'!$J$5:$R$25</definedName>
    <definedName name="_xlnm.Print_Area" localSheetId="21">'Grafico 22'!$D$3:$L$24</definedName>
    <definedName name="_xlnm.Print_Area" localSheetId="2">'Grafico 3'!$J$3:$R$21</definedName>
    <definedName name="_xlnm.Print_Area" localSheetId="3">'Grafico 4'!$E$4:$K$24</definedName>
    <definedName name="_xlnm.Print_Area" localSheetId="4">'Grafico 5'!$L$1:$W$25</definedName>
    <definedName name="_xlnm.Print_Area" localSheetId="5">'Grafico 6'!$J$4:$U$24</definedName>
    <definedName name="_xlnm.Print_Area" localSheetId="6">'Grafico 7'!$J$4:$U$24</definedName>
    <definedName name="_xlnm.Print_Area" localSheetId="7">'Grafico 8'!$I$4:$T$24</definedName>
    <definedName name="_xlnm.Print_Area" localSheetId="8">'Grafico 9'!$M$2:$AC$65</definedName>
    <definedName name="asasasasasasasas" localSheetId="6">#REF!</definedName>
    <definedName name="asasasasasasasas" localSheetId="7">#REF!</definedName>
    <definedName name="asasasasasasasas">#REF!</definedName>
    <definedName name="asdsad" localSheetId="6">#REF!</definedName>
    <definedName name="asdsad" localSheetId="7">#REF!</definedName>
    <definedName name="asdsad">#REF!</definedName>
    <definedName name="B_2" localSheetId="6">#REF!</definedName>
    <definedName name="B_2" localSheetId="7">#REF!</definedName>
    <definedName name="B_2">#REF!</definedName>
    <definedName name="BLPH1" localSheetId="23" hidden="1">#REF!</definedName>
    <definedName name="BLPH1" localSheetId="6" hidden="1">#REF!</definedName>
    <definedName name="BLPH1" localSheetId="7" hidden="1">#REF!</definedName>
    <definedName name="BLPH1" hidden="1">#REF!</definedName>
    <definedName name="BLPH11" localSheetId="23" hidden="1">[3]Bloomberg!#REF!</definedName>
    <definedName name="BLPH11" localSheetId="6" hidden="1">[3]Bloomberg!#REF!</definedName>
    <definedName name="BLPH11" localSheetId="7" hidden="1">[3]Bloomberg!#REF!</definedName>
    <definedName name="BLPH11" hidden="1">[3]Bloomberg!#REF!</definedName>
    <definedName name="BLPH2" localSheetId="23" hidden="1">#REF!</definedName>
    <definedName name="BLPH2" localSheetId="6" hidden="1">#REF!</definedName>
    <definedName name="BLPH2" localSheetId="7" hidden="1">#REF!</definedName>
    <definedName name="BLPH2" hidden="1">#REF!</definedName>
    <definedName name="BLPH3" localSheetId="23" hidden="1">#REF!</definedName>
    <definedName name="BLPH3" localSheetId="6" hidden="1">#REF!</definedName>
    <definedName name="BLPH3" localSheetId="7" hidden="1">#REF!</definedName>
    <definedName name="BLPH3" hidden="1">#REF!</definedName>
    <definedName name="BLPH4" localSheetId="23" hidden="1">#REF!</definedName>
    <definedName name="BLPH4" localSheetId="6" hidden="1">#REF!</definedName>
    <definedName name="BLPH4" localSheetId="7" hidden="1">#REF!</definedName>
    <definedName name="BLPH4" hidden="1">#REF!</definedName>
    <definedName name="BLPH4000086" localSheetId="23" hidden="1">#REF!</definedName>
    <definedName name="BLPH4000086" localSheetId="6" hidden="1">#REF!</definedName>
    <definedName name="BLPH4000086" localSheetId="7" hidden="1">#REF!</definedName>
    <definedName name="BLPH4000086" hidden="1">#REF!</definedName>
    <definedName name="BLPH4000087" localSheetId="23" hidden="1">#REF!</definedName>
    <definedName name="BLPH4000087" localSheetId="6" hidden="1">#REF!</definedName>
    <definedName name="BLPH4000087" localSheetId="7" hidden="1">#REF!</definedName>
    <definedName name="BLPH4000087" hidden="1">#REF!</definedName>
    <definedName name="BLPH4000088" localSheetId="23" hidden="1">#REF!</definedName>
    <definedName name="BLPH4000088" localSheetId="6" hidden="1">#REF!</definedName>
    <definedName name="BLPH4000088" localSheetId="7" hidden="1">#REF!</definedName>
    <definedName name="BLPH4000088" hidden="1">#REF!</definedName>
    <definedName name="BLPH4000089" localSheetId="23" hidden="1">#REF!</definedName>
    <definedName name="BLPH4000089" localSheetId="6" hidden="1">#REF!</definedName>
    <definedName name="BLPH4000089" localSheetId="7" hidden="1">#REF!</definedName>
    <definedName name="BLPH4000089" hidden="1">#REF!</definedName>
    <definedName name="BLPH4000090" localSheetId="23" hidden="1">#REF!</definedName>
    <definedName name="BLPH4000090" localSheetId="6" hidden="1">#REF!</definedName>
    <definedName name="BLPH4000090" localSheetId="7" hidden="1">#REF!</definedName>
    <definedName name="BLPH4000090" hidden="1">#REF!</definedName>
    <definedName name="BLPH5" localSheetId="23" hidden="1">#REF!</definedName>
    <definedName name="BLPH5" localSheetId="6" hidden="1">#REF!</definedName>
    <definedName name="BLPH5" localSheetId="7" hidden="1">#REF!</definedName>
    <definedName name="BLPH5" hidden="1">#REF!</definedName>
    <definedName name="BLPH6" localSheetId="23" hidden="1">#REF!</definedName>
    <definedName name="BLPH6" localSheetId="6" hidden="1">#REF!</definedName>
    <definedName name="BLPH6" localSheetId="7" hidden="1">#REF!</definedName>
    <definedName name="BLPH6" hidden="1">#REF!</definedName>
    <definedName name="BLPH7" localSheetId="23" hidden="1">#REF!</definedName>
    <definedName name="BLPH7" localSheetId="6" hidden="1">#REF!</definedName>
    <definedName name="BLPH7" localSheetId="7" hidden="1">#REF!</definedName>
    <definedName name="BLPH7" hidden="1">#REF!</definedName>
    <definedName name="BLPH8" localSheetId="23" hidden="1">#REF!</definedName>
    <definedName name="BLPH8" localSheetId="6" hidden="1">#REF!</definedName>
    <definedName name="BLPH8" localSheetId="7" hidden="1">#REF!</definedName>
    <definedName name="BLPH8" hidden="1">#REF!</definedName>
    <definedName name="C_2" localSheetId="6">#REF!</definedName>
    <definedName name="C_2" localSheetId="7">#REF!</definedName>
    <definedName name="C_2">#REF!</definedName>
    <definedName name="CAP">[4]BASE!$A$64:$W$71</definedName>
    <definedName name="D_2" localSheetId="6">#REF!</definedName>
    <definedName name="D_2" localSheetId="7">#REF!</definedName>
    <definedName name="D_2">#REF!</definedName>
    <definedName name="dasd" localSheetId="6">'[2]Gráfico Aseg 7'!#REF!</definedName>
    <definedName name="dasd" localSheetId="7">'[2]Gráfico Aseg 7'!#REF!</definedName>
    <definedName name="dasd">'[2]Gráfico Aseg 7'!#REF!</definedName>
    <definedName name="E_2" localSheetId="6">#REF!</definedName>
    <definedName name="E_2" localSheetId="7">#REF!</definedName>
    <definedName name="E_2">#REF!</definedName>
    <definedName name="F_2" localSheetId="6">#REF!</definedName>
    <definedName name="F_2" localSheetId="7">#REF!</definedName>
    <definedName name="F_2">#REF!</definedName>
    <definedName name="fechas" localSheetId="12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">#REF!</definedName>
    <definedName name="fechas" localSheetId="3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6">#REF!</definedName>
    <definedName name="Fin_cart_dep" localSheetId="7">#REF!</definedName>
    <definedName name="Fin_cart_dep">#REF!</definedName>
    <definedName name="Fin_colocacion" localSheetId="6">#REF!</definedName>
    <definedName name="Fin_colocacion" localSheetId="7">#REF!</definedName>
    <definedName name="Fin_colocacion">#REF!</definedName>
    <definedName name="G_2" localSheetId="6">#REF!</definedName>
    <definedName name="G_2" localSheetId="7">#REF!</definedName>
    <definedName name="G_2">#REF!</definedName>
    <definedName name="GEN">[4]BASE!$A$3:$AI$31</definedName>
    <definedName name="Grafica" localSheetId="6">#REF!</definedName>
    <definedName name="Grafica" localSheetId="7">#REF!</definedName>
    <definedName name="Grafica">#REF!</definedName>
    <definedName name="H_2" localSheetId="6">#REF!</definedName>
    <definedName name="H_2" localSheetId="7">#REF!</definedName>
    <definedName name="H_2">#REF!</definedName>
    <definedName name="hola" localSheetId="23" hidden="1">#REF!</definedName>
    <definedName name="hola" localSheetId="6" hidden="1">#REF!</definedName>
    <definedName name="hola" localSheetId="7" hidden="1">#REF!</definedName>
    <definedName name="hola" hidden="1">#REF!</definedName>
    <definedName name="I_2" localSheetId="6">#REF!</definedName>
    <definedName name="I_2" localSheetId="7">#REF!</definedName>
    <definedName name="I_2">#REF!</definedName>
    <definedName name="IFNBC" localSheetId="6">'[2]Gráfico Aseg 7'!#REF!</definedName>
    <definedName name="IFNBC" localSheetId="7">'[2]Gráfico Aseg 7'!#REF!</definedName>
    <definedName name="IFNBC">'[2]Gráfico Aseg 7'!#REF!</definedName>
    <definedName name="indicadores" localSheetId="6">#REF!</definedName>
    <definedName name="indicadores" localSheetId="7">#REF!</definedName>
    <definedName name="indicadores">#REF!</definedName>
    <definedName name="Inicio">'[5]Nota Cambiaria'!$A$1:$E$22</definedName>
    <definedName name="Inicio_cart_dep" localSheetId="6">#REF!</definedName>
    <definedName name="Inicio_cart_dep" localSheetId="7">#REF!</definedName>
    <definedName name="Inicio_cart_dep">#REF!</definedName>
    <definedName name="Inicio_colocacion" localSheetId="6">#REF!</definedName>
    <definedName name="Inicio_colocacion" localSheetId="7">#REF!</definedName>
    <definedName name="Inicio_colocacion">#REF!</definedName>
    <definedName name="matriz_entidades" localSheetId="12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">#REF!</definedName>
    <definedName name="matriz_entidades" localSheetId="3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6">#REF!</definedName>
    <definedName name="meses" localSheetId="7">#REF!</definedName>
    <definedName name="meses">#REF!</definedName>
    <definedName name="Nota">'[5]Nota Cambiaria'!$M$44</definedName>
    <definedName name="Nuevo" localSheetId="6">'[2]Gráfico Aseg 7'!#REF!</definedName>
    <definedName name="Nuevo" localSheetId="7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23" hidden="1">#REF!</definedName>
    <definedName name="q" localSheetId="6" hidden="1">#REF!</definedName>
    <definedName name="q" localSheetId="7" hidden="1">#REF!</definedName>
    <definedName name="q" hidden="1">#REF!</definedName>
    <definedName name="RANGO1">#N/A</definedName>
    <definedName name="rangosnuevos" localSheetId="6">#REF!</definedName>
    <definedName name="rangosnuevos" localSheetId="7">#REF!</definedName>
    <definedName name="rangosnuevos">#REF!</definedName>
    <definedName name="reunion" localSheetId="6">#REF!</definedName>
    <definedName name="reunion" localSheetId="7">#REF!</definedName>
    <definedName name="reunion">#REF!</definedName>
    <definedName name="ruta_input" localSheetId="12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">#REF!</definedName>
    <definedName name="ruta_input" localSheetId="3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6">#REF!</definedName>
    <definedName name="s" localSheetId="7">#REF!</definedName>
    <definedName name="s">#REF!</definedName>
    <definedName name="serie" localSheetId="6">#REF!</definedName>
    <definedName name="serie" localSheetId="7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6">#REF!</definedName>
    <definedName name="wdqwqwd" localSheetId="7">#REF!</definedName>
    <definedName name="wdqwqwd">#REF!</definedName>
    <definedName name="wefwe" localSheetId="6">#REF!</definedName>
    <definedName name="wefwe" localSheetId="7">#REF!</definedName>
    <definedName name="wefwe">#REF!</definedName>
    <definedName name="wwq" localSheetId="23" hidden="1">#REF!</definedName>
    <definedName name="wwq" localSheetId="6" hidden="1">#REF!</definedName>
    <definedName name="wwq" localSheetId="7" hidden="1">#REF!</definedName>
    <definedName name="wwq" hidden="1">#REF!</definedName>
    <definedName name="xxxxx" localSheetId="6">#REF!</definedName>
    <definedName name="xxxxx" localSheetId="7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5" i="26" l="1"/>
  <c r="C315" i="26"/>
  <c r="D315" i="26"/>
  <c r="E315" i="26"/>
  <c r="F315" i="26"/>
  <c r="G315" i="26"/>
  <c r="H315" i="26"/>
  <c r="B316" i="26"/>
  <c r="C316" i="26"/>
  <c r="D316" i="26"/>
  <c r="E316" i="26"/>
  <c r="F316" i="26"/>
  <c r="G316" i="26"/>
  <c r="H316" i="26"/>
  <c r="B255" i="16"/>
  <c r="B256" i="16"/>
  <c r="B99" i="14"/>
  <c r="C99" i="14"/>
  <c r="D99" i="14"/>
  <c r="E99" i="14"/>
  <c r="F99" i="14"/>
  <c r="H99" i="14"/>
  <c r="G99" i="14" s="1"/>
  <c r="B100" i="14"/>
  <c r="C100" i="14"/>
  <c r="D100" i="14"/>
  <c r="E100" i="14"/>
  <c r="F100" i="14"/>
  <c r="H100" i="14"/>
  <c r="G100" i="14" s="1"/>
  <c r="C340" i="9"/>
  <c r="C341" i="9"/>
  <c r="B340" i="9"/>
  <c r="B341" i="9"/>
  <c r="C339" i="8"/>
  <c r="C340" i="8"/>
  <c r="B339" i="8"/>
  <c r="B340" i="8"/>
  <c r="B294" i="7"/>
  <c r="D294" i="7"/>
  <c r="B295" i="7"/>
  <c r="D295" i="7"/>
  <c r="F258" i="10"/>
  <c r="F259" i="10"/>
  <c r="C258" i="10"/>
  <c r="C259" i="10"/>
  <c r="B256" i="18"/>
  <c r="D256" i="18" s="1"/>
  <c r="C256" i="18"/>
  <c r="B257" i="18"/>
  <c r="D257" i="18" s="1"/>
  <c r="C257" i="18"/>
  <c r="B244" i="13"/>
  <c r="C244" i="13"/>
  <c r="D244" i="13"/>
  <c r="E244" i="13"/>
  <c r="F244" i="13"/>
  <c r="B245" i="13"/>
  <c r="C245" i="13"/>
  <c r="D245" i="13"/>
  <c r="E245" i="13"/>
  <c r="F245" i="13"/>
  <c r="B256" i="19"/>
  <c r="C256" i="19"/>
  <c r="D256" i="19"/>
  <c r="E256" i="19"/>
  <c r="F256" i="19"/>
  <c r="B257" i="19"/>
  <c r="C257" i="19"/>
  <c r="D257" i="19"/>
  <c r="E257" i="19"/>
  <c r="F257" i="19"/>
  <c r="B219" i="30" l="1"/>
  <c r="C219" i="30"/>
  <c r="D219" i="30"/>
  <c r="E219" i="30"/>
  <c r="B220" i="30"/>
  <c r="C220" i="30"/>
  <c r="D220" i="30"/>
  <c r="E220" i="30"/>
  <c r="D256" i="6" l="1"/>
  <c r="E256" i="6"/>
  <c r="D257" i="6"/>
  <c r="E257" i="6"/>
  <c r="D220" i="22"/>
  <c r="E220" i="22"/>
  <c r="C257" i="23"/>
  <c r="D257" i="23"/>
  <c r="B221" i="22"/>
  <c r="C221" i="22"/>
  <c r="F258" i="23"/>
  <c r="B258" i="23"/>
  <c r="E258" i="23"/>
  <c r="B257" i="23"/>
  <c r="E257" i="23"/>
  <c r="F257" i="23"/>
  <c r="G257" i="23"/>
  <c r="H257" i="23"/>
  <c r="I257" i="23"/>
  <c r="J257" i="23"/>
  <c r="K257" i="23"/>
  <c r="C258" i="23"/>
  <c r="D258" i="23"/>
  <c r="G258" i="23"/>
  <c r="H258" i="23"/>
  <c r="I258" i="23"/>
  <c r="J258" i="23"/>
  <c r="K258" i="23"/>
  <c r="B220" i="22"/>
  <c r="C220" i="22"/>
  <c r="F220" i="22"/>
  <c r="D221" i="22"/>
  <c r="E221" i="22"/>
  <c r="F221" i="22"/>
  <c r="B219" i="29"/>
  <c r="C219" i="29"/>
  <c r="D219" i="29"/>
  <c r="E219" i="29"/>
  <c r="F219" i="29"/>
  <c r="B220" i="29"/>
  <c r="C220" i="29"/>
  <c r="D220" i="29"/>
  <c r="E220" i="29"/>
  <c r="F220" i="29"/>
  <c r="B219" i="5"/>
  <c r="C219" i="5"/>
  <c r="D219" i="5"/>
  <c r="E219" i="5"/>
  <c r="F219" i="5"/>
  <c r="B220" i="5"/>
  <c r="C220" i="5"/>
  <c r="D220" i="5"/>
  <c r="E220" i="5"/>
  <c r="F220" i="5"/>
  <c r="B256" i="21"/>
  <c r="C256" i="21"/>
  <c r="D256" i="21"/>
  <c r="E256" i="21"/>
  <c r="F256" i="21"/>
  <c r="G256" i="21"/>
  <c r="H256" i="21"/>
  <c r="B257" i="21"/>
  <c r="C257" i="21"/>
  <c r="D257" i="21"/>
  <c r="E257" i="21"/>
  <c r="F257" i="21"/>
  <c r="G257" i="21"/>
  <c r="H257" i="21"/>
  <c r="B256" i="15"/>
  <c r="C256" i="15"/>
  <c r="D256" i="15"/>
  <c r="G256" i="15" s="1"/>
  <c r="B255" i="4" s="1"/>
  <c r="E256" i="15"/>
  <c r="F256" i="15"/>
  <c r="B257" i="15"/>
  <c r="C257" i="15"/>
  <c r="D257" i="15"/>
  <c r="E257" i="15"/>
  <c r="F257" i="15"/>
  <c r="H257" i="15"/>
  <c r="B256" i="3"/>
  <c r="C255" i="4" s="1"/>
  <c r="B257" i="3"/>
  <c r="B256" i="2"/>
  <c r="B257" i="2"/>
  <c r="D258" i="10"/>
  <c r="E258" i="10"/>
  <c r="D259" i="10"/>
  <c r="E259" i="10"/>
  <c r="B258" i="10"/>
  <c r="B259" i="10"/>
  <c r="H256" i="15" l="1"/>
  <c r="C256" i="4"/>
  <c r="G257" i="15"/>
  <c r="B256" i="4" s="1"/>
  <c r="B311" i="26"/>
  <c r="C311" i="26"/>
  <c r="D311" i="26"/>
  <c r="E311" i="26"/>
  <c r="F311" i="26"/>
  <c r="G311" i="26"/>
  <c r="H311" i="26"/>
  <c r="B312" i="26"/>
  <c r="C312" i="26"/>
  <c r="D312" i="26"/>
  <c r="E312" i="26"/>
  <c r="F312" i="26"/>
  <c r="G312" i="26"/>
  <c r="H312" i="26"/>
  <c r="B313" i="26"/>
  <c r="C313" i="26"/>
  <c r="D313" i="26"/>
  <c r="E313" i="26"/>
  <c r="F313" i="26"/>
  <c r="G313" i="26"/>
  <c r="H313" i="26"/>
  <c r="B314" i="26"/>
  <c r="C314" i="26"/>
  <c r="D314" i="26"/>
  <c r="E314" i="26"/>
  <c r="F314" i="26"/>
  <c r="G314" i="26"/>
  <c r="H314" i="26"/>
  <c r="B251" i="16"/>
  <c r="B252" i="16"/>
  <c r="B253" i="16"/>
  <c r="B254" i="16"/>
  <c r="B95" i="14"/>
  <c r="C95" i="14"/>
  <c r="D95" i="14"/>
  <c r="E95" i="14"/>
  <c r="F95" i="14"/>
  <c r="H95" i="14"/>
  <c r="B96" i="14"/>
  <c r="C96" i="14"/>
  <c r="D96" i="14"/>
  <c r="E96" i="14"/>
  <c r="F96" i="14"/>
  <c r="H96" i="14"/>
  <c r="B97" i="14"/>
  <c r="C97" i="14"/>
  <c r="D97" i="14"/>
  <c r="E97" i="14"/>
  <c r="F97" i="14"/>
  <c r="H97" i="14"/>
  <c r="B98" i="14"/>
  <c r="C98" i="14"/>
  <c r="D98" i="14"/>
  <c r="E98" i="14"/>
  <c r="F98" i="14"/>
  <c r="H98" i="14"/>
  <c r="B5" i="11"/>
  <c r="C5" i="11"/>
  <c r="D5" i="11"/>
  <c r="E5" i="11"/>
  <c r="F5" i="11"/>
  <c r="B6" i="11"/>
  <c r="C6" i="11"/>
  <c r="D6" i="11"/>
  <c r="E6" i="11"/>
  <c r="F6" i="11"/>
  <c r="B7" i="11"/>
  <c r="C7" i="11"/>
  <c r="D7" i="11"/>
  <c r="E7" i="11"/>
  <c r="F7" i="11"/>
  <c r="B8" i="11"/>
  <c r="C8" i="11"/>
  <c r="D8" i="11"/>
  <c r="E8" i="11"/>
  <c r="F8" i="11"/>
  <c r="B9" i="11"/>
  <c r="C9" i="11"/>
  <c r="D9" i="11"/>
  <c r="E9" i="11"/>
  <c r="F9" i="11"/>
  <c r="B10" i="11"/>
  <c r="C10" i="11"/>
  <c r="D10" i="11"/>
  <c r="E10" i="11"/>
  <c r="F10" i="11"/>
  <c r="B11" i="11"/>
  <c r="C11" i="11"/>
  <c r="D11" i="11"/>
  <c r="E11" i="11"/>
  <c r="F11" i="11"/>
  <c r="B12" i="11"/>
  <c r="C12" i="11"/>
  <c r="D12" i="11"/>
  <c r="E12" i="11"/>
  <c r="F12" i="11"/>
  <c r="B13" i="11"/>
  <c r="C13" i="11"/>
  <c r="D13" i="11"/>
  <c r="E13" i="11"/>
  <c r="F13" i="11"/>
  <c r="B14" i="11"/>
  <c r="C14" i="11"/>
  <c r="D14" i="11"/>
  <c r="E14" i="11"/>
  <c r="F14" i="11"/>
  <c r="B15" i="11"/>
  <c r="C15" i="11"/>
  <c r="D15" i="11"/>
  <c r="E15" i="11"/>
  <c r="F15" i="11"/>
  <c r="B16" i="11"/>
  <c r="C16" i="11"/>
  <c r="D16" i="11"/>
  <c r="E16" i="11"/>
  <c r="F16" i="11"/>
  <c r="B17" i="11"/>
  <c r="C17" i="11"/>
  <c r="D17" i="11"/>
  <c r="E17" i="11"/>
  <c r="F17" i="11"/>
  <c r="B18" i="11"/>
  <c r="C18" i="11"/>
  <c r="D18" i="11"/>
  <c r="E18" i="11"/>
  <c r="F18" i="11"/>
  <c r="B19" i="11"/>
  <c r="C19" i="11"/>
  <c r="D19" i="11"/>
  <c r="E19" i="11"/>
  <c r="F19" i="11"/>
  <c r="B20" i="11"/>
  <c r="C20" i="11"/>
  <c r="D20" i="11"/>
  <c r="E20" i="11"/>
  <c r="F20" i="11"/>
  <c r="B21" i="11"/>
  <c r="C21" i="11"/>
  <c r="D21" i="11"/>
  <c r="E21" i="11"/>
  <c r="F21" i="11"/>
  <c r="B22" i="11"/>
  <c r="C22" i="11"/>
  <c r="D22" i="11"/>
  <c r="E22" i="11"/>
  <c r="F22" i="11"/>
  <c r="B23" i="11"/>
  <c r="C23" i="11"/>
  <c r="D23" i="11"/>
  <c r="E23" i="11"/>
  <c r="F23" i="11"/>
  <c r="B24" i="11"/>
  <c r="C24" i="11"/>
  <c r="D24" i="11"/>
  <c r="E24" i="11"/>
  <c r="F24" i="11"/>
  <c r="B25" i="11"/>
  <c r="C25" i="11"/>
  <c r="D25" i="11"/>
  <c r="E25" i="11"/>
  <c r="F25" i="11"/>
  <c r="B26" i="11"/>
  <c r="C26" i="11"/>
  <c r="D26" i="11"/>
  <c r="E26" i="11"/>
  <c r="F26" i="11"/>
  <c r="B27" i="11"/>
  <c r="C27" i="11"/>
  <c r="D27" i="11"/>
  <c r="E27" i="11"/>
  <c r="F27" i="11"/>
  <c r="B28" i="11"/>
  <c r="C28" i="11"/>
  <c r="D28" i="11"/>
  <c r="E28" i="11"/>
  <c r="F28" i="11"/>
  <c r="B29" i="11"/>
  <c r="C29" i="11"/>
  <c r="D29" i="11"/>
  <c r="E29" i="11"/>
  <c r="F29" i="11"/>
  <c r="B30" i="11"/>
  <c r="C30" i="11"/>
  <c r="D30" i="11"/>
  <c r="E30" i="11"/>
  <c r="F30" i="11"/>
  <c r="B31" i="11"/>
  <c r="C31" i="11"/>
  <c r="D31" i="11"/>
  <c r="E31" i="11"/>
  <c r="F31" i="11"/>
  <c r="B32" i="11"/>
  <c r="C32" i="11"/>
  <c r="D32" i="11"/>
  <c r="E32" i="11"/>
  <c r="F32" i="11"/>
  <c r="B33" i="11"/>
  <c r="C33" i="11"/>
  <c r="D33" i="11"/>
  <c r="E33" i="11"/>
  <c r="F33" i="11"/>
  <c r="B34" i="11"/>
  <c r="C34" i="11"/>
  <c r="D34" i="11"/>
  <c r="E34" i="11"/>
  <c r="F34" i="11"/>
  <c r="B35" i="11"/>
  <c r="C35" i="11"/>
  <c r="D35" i="11"/>
  <c r="E35" i="11"/>
  <c r="F35" i="11"/>
  <c r="B36" i="11"/>
  <c r="C36" i="11"/>
  <c r="D36" i="11"/>
  <c r="E36" i="11"/>
  <c r="F36" i="11"/>
  <c r="B37" i="11"/>
  <c r="C37" i="11"/>
  <c r="D37" i="11"/>
  <c r="E37" i="11"/>
  <c r="F37" i="11"/>
  <c r="B38" i="11"/>
  <c r="C38" i="11"/>
  <c r="D38" i="11"/>
  <c r="E38" i="11"/>
  <c r="F38" i="11"/>
  <c r="B39" i="11"/>
  <c r="C39" i="11"/>
  <c r="D39" i="11"/>
  <c r="E39" i="11"/>
  <c r="F39" i="11"/>
  <c r="B40" i="11"/>
  <c r="C40" i="11"/>
  <c r="D40" i="11"/>
  <c r="E40" i="11"/>
  <c r="F40" i="11"/>
  <c r="B41" i="11"/>
  <c r="C41" i="11"/>
  <c r="D41" i="11"/>
  <c r="E41" i="11"/>
  <c r="F41" i="11"/>
  <c r="B42" i="11"/>
  <c r="C42" i="11"/>
  <c r="D42" i="11"/>
  <c r="E42" i="11"/>
  <c r="F42" i="11"/>
  <c r="B43" i="11"/>
  <c r="C43" i="11"/>
  <c r="D43" i="11"/>
  <c r="E43" i="11"/>
  <c r="F43" i="11"/>
  <c r="B44" i="11"/>
  <c r="C44" i="11"/>
  <c r="D44" i="11"/>
  <c r="E44" i="11"/>
  <c r="F44" i="11"/>
  <c r="B45" i="11"/>
  <c r="C45" i="11"/>
  <c r="D45" i="11"/>
  <c r="E45" i="11"/>
  <c r="F45" i="11"/>
  <c r="B46" i="11"/>
  <c r="C46" i="11"/>
  <c r="D46" i="11"/>
  <c r="E46" i="11"/>
  <c r="F46" i="11"/>
  <c r="B47" i="11"/>
  <c r="C47" i="11"/>
  <c r="D47" i="11"/>
  <c r="E47" i="11"/>
  <c r="F47" i="11"/>
  <c r="B48" i="11"/>
  <c r="C48" i="11"/>
  <c r="D48" i="11"/>
  <c r="E48" i="11"/>
  <c r="F48" i="11"/>
  <c r="B49" i="11"/>
  <c r="C49" i="11"/>
  <c r="D49" i="11"/>
  <c r="E49" i="11"/>
  <c r="F49" i="11"/>
  <c r="B50" i="11"/>
  <c r="C50" i="11"/>
  <c r="D50" i="11"/>
  <c r="E50" i="11"/>
  <c r="F50" i="11"/>
  <c r="B51" i="11"/>
  <c r="C51" i="11"/>
  <c r="D51" i="11"/>
  <c r="E51" i="11"/>
  <c r="F51" i="11"/>
  <c r="B52" i="11"/>
  <c r="C52" i="11"/>
  <c r="D52" i="11"/>
  <c r="E52" i="11"/>
  <c r="F52" i="11"/>
  <c r="B53" i="11"/>
  <c r="C53" i="11"/>
  <c r="D53" i="11"/>
  <c r="E53" i="11"/>
  <c r="F53" i="11"/>
  <c r="B54" i="11"/>
  <c r="C54" i="11"/>
  <c r="D54" i="11"/>
  <c r="E54" i="11"/>
  <c r="F54" i="11"/>
  <c r="B55" i="11"/>
  <c r="C55" i="11"/>
  <c r="D55" i="11"/>
  <c r="E55" i="11"/>
  <c r="F55" i="11"/>
  <c r="B56" i="11"/>
  <c r="C56" i="11"/>
  <c r="D56" i="11"/>
  <c r="E56" i="11"/>
  <c r="F56" i="11"/>
  <c r="B57" i="11"/>
  <c r="C57" i="11"/>
  <c r="D57" i="11"/>
  <c r="E57" i="11"/>
  <c r="F57" i="11"/>
  <c r="B58" i="11"/>
  <c r="C58" i="11"/>
  <c r="D58" i="11"/>
  <c r="E58" i="11"/>
  <c r="F58" i="11"/>
  <c r="B59" i="11"/>
  <c r="C59" i="11"/>
  <c r="D59" i="11"/>
  <c r="E59" i="11"/>
  <c r="F59" i="11"/>
  <c r="B60" i="11"/>
  <c r="C60" i="11"/>
  <c r="D60" i="11"/>
  <c r="E60" i="11"/>
  <c r="F60" i="11"/>
  <c r="B61" i="11"/>
  <c r="C61" i="11"/>
  <c r="D61" i="11"/>
  <c r="E61" i="11"/>
  <c r="F61" i="11"/>
  <c r="B62" i="11"/>
  <c r="C62" i="11"/>
  <c r="D62" i="11"/>
  <c r="E62" i="11"/>
  <c r="F62" i="11"/>
  <c r="B63" i="11"/>
  <c r="C63" i="11"/>
  <c r="D63" i="11"/>
  <c r="E63" i="11"/>
  <c r="F63" i="11"/>
  <c r="B64" i="11"/>
  <c r="C64" i="11"/>
  <c r="D64" i="11"/>
  <c r="E64" i="11"/>
  <c r="F64" i="11"/>
  <c r="B65" i="11"/>
  <c r="C65" i="11"/>
  <c r="D65" i="11"/>
  <c r="E65" i="11"/>
  <c r="F65" i="11"/>
  <c r="B66" i="11"/>
  <c r="C66" i="11"/>
  <c r="D66" i="11"/>
  <c r="E66" i="11"/>
  <c r="F66" i="11"/>
  <c r="B67" i="11"/>
  <c r="C67" i="11"/>
  <c r="D67" i="11"/>
  <c r="E67" i="11"/>
  <c r="F67" i="11"/>
  <c r="B68" i="11"/>
  <c r="C68" i="11"/>
  <c r="D68" i="11"/>
  <c r="E68" i="11"/>
  <c r="F68" i="11"/>
  <c r="B69" i="11"/>
  <c r="C69" i="11"/>
  <c r="D69" i="11"/>
  <c r="E69" i="11"/>
  <c r="F69" i="11"/>
  <c r="B70" i="11"/>
  <c r="C70" i="11"/>
  <c r="D70" i="11"/>
  <c r="E70" i="11"/>
  <c r="F70" i="11"/>
  <c r="B71" i="11"/>
  <c r="C71" i="11"/>
  <c r="D71" i="11"/>
  <c r="E71" i="11"/>
  <c r="F71" i="11"/>
  <c r="B72" i="11"/>
  <c r="C72" i="11"/>
  <c r="D72" i="11"/>
  <c r="E72" i="11"/>
  <c r="F72" i="11"/>
  <c r="B73" i="11"/>
  <c r="C73" i="11"/>
  <c r="D73" i="11"/>
  <c r="E73" i="11"/>
  <c r="F73" i="11"/>
  <c r="B74" i="11"/>
  <c r="C74" i="11"/>
  <c r="D74" i="11"/>
  <c r="E74" i="11"/>
  <c r="F74" i="11"/>
  <c r="B75" i="11"/>
  <c r="C75" i="11"/>
  <c r="D75" i="11"/>
  <c r="E75" i="11"/>
  <c r="F75" i="11"/>
  <c r="B76" i="11"/>
  <c r="C76" i="11"/>
  <c r="D76" i="11"/>
  <c r="E76" i="11"/>
  <c r="F76" i="11"/>
  <c r="B77" i="11"/>
  <c r="C77" i="11"/>
  <c r="D77" i="11"/>
  <c r="E77" i="11"/>
  <c r="F77" i="11"/>
  <c r="B78" i="11"/>
  <c r="C78" i="11"/>
  <c r="D78" i="11"/>
  <c r="E78" i="11"/>
  <c r="F78" i="11"/>
  <c r="B79" i="11"/>
  <c r="C79" i="11"/>
  <c r="D79" i="11"/>
  <c r="E79" i="11"/>
  <c r="F79" i="11"/>
  <c r="B80" i="11"/>
  <c r="C80" i="11"/>
  <c r="D80" i="11"/>
  <c r="E80" i="11"/>
  <c r="F80" i="11"/>
  <c r="B81" i="11"/>
  <c r="C81" i="11"/>
  <c r="D81" i="11"/>
  <c r="E81" i="11"/>
  <c r="F81" i="11"/>
  <c r="B82" i="11"/>
  <c r="C82" i="11"/>
  <c r="D82" i="11"/>
  <c r="E82" i="11"/>
  <c r="F82" i="11"/>
  <c r="B83" i="11"/>
  <c r="C83" i="11"/>
  <c r="D83" i="11"/>
  <c r="E83" i="11"/>
  <c r="F83" i="11"/>
  <c r="B84" i="11"/>
  <c r="C84" i="11"/>
  <c r="D84" i="11"/>
  <c r="E84" i="11"/>
  <c r="F84" i="11"/>
  <c r="B85" i="11"/>
  <c r="C85" i="11"/>
  <c r="D85" i="11"/>
  <c r="E85" i="11"/>
  <c r="F85" i="11"/>
  <c r="B86" i="11"/>
  <c r="C86" i="11"/>
  <c r="D86" i="11"/>
  <c r="E86" i="11"/>
  <c r="F86" i="11"/>
  <c r="B87" i="11"/>
  <c r="C87" i="11"/>
  <c r="D87" i="11"/>
  <c r="E87" i="11"/>
  <c r="F87" i="11"/>
  <c r="B88" i="11"/>
  <c r="C88" i="11"/>
  <c r="D88" i="11"/>
  <c r="E88" i="11"/>
  <c r="F88" i="11"/>
  <c r="B89" i="11"/>
  <c r="C89" i="11"/>
  <c r="D89" i="11"/>
  <c r="E89" i="11"/>
  <c r="F89" i="11"/>
  <c r="B90" i="11"/>
  <c r="C90" i="11"/>
  <c r="D90" i="11"/>
  <c r="E90" i="11"/>
  <c r="F90" i="11"/>
  <c r="B91" i="11"/>
  <c r="C91" i="11"/>
  <c r="D91" i="11"/>
  <c r="E91" i="11"/>
  <c r="F91" i="11"/>
  <c r="B92" i="11"/>
  <c r="C92" i="11"/>
  <c r="D92" i="11"/>
  <c r="E92" i="11"/>
  <c r="F92" i="11"/>
  <c r="B93" i="11"/>
  <c r="C93" i="11"/>
  <c r="D93" i="11"/>
  <c r="E93" i="11"/>
  <c r="F93" i="11"/>
  <c r="B94" i="11"/>
  <c r="C94" i="11"/>
  <c r="D94" i="11"/>
  <c r="E94" i="11"/>
  <c r="F94" i="11"/>
  <c r="B95" i="11"/>
  <c r="C95" i="11"/>
  <c r="D95" i="11"/>
  <c r="E95" i="11"/>
  <c r="F95" i="11"/>
  <c r="B96" i="11"/>
  <c r="C96" i="11"/>
  <c r="D96" i="11"/>
  <c r="E96" i="11"/>
  <c r="F96" i="11"/>
  <c r="B97" i="11"/>
  <c r="C97" i="11"/>
  <c r="D97" i="11"/>
  <c r="E97" i="11"/>
  <c r="F97" i="11"/>
  <c r="B98" i="11"/>
  <c r="C98" i="11"/>
  <c r="D98" i="11"/>
  <c r="E98" i="11"/>
  <c r="F98" i="11"/>
  <c r="B99" i="11"/>
  <c r="C99" i="11"/>
  <c r="D99" i="11"/>
  <c r="E99" i="11"/>
  <c r="F99" i="11"/>
  <c r="B100" i="11"/>
  <c r="C100" i="11"/>
  <c r="D100" i="11"/>
  <c r="E100" i="11"/>
  <c r="F100" i="11"/>
  <c r="B101" i="11"/>
  <c r="C101" i="11"/>
  <c r="D101" i="11"/>
  <c r="E101" i="11"/>
  <c r="F101" i="11"/>
  <c r="B102" i="11"/>
  <c r="C102" i="11"/>
  <c r="D102" i="11"/>
  <c r="E102" i="11"/>
  <c r="F102" i="11"/>
  <c r="B103" i="11"/>
  <c r="C103" i="11"/>
  <c r="D103" i="11"/>
  <c r="E103" i="11"/>
  <c r="F103" i="11"/>
  <c r="B104" i="11"/>
  <c r="C104" i="11"/>
  <c r="D104" i="11"/>
  <c r="E104" i="11"/>
  <c r="F104" i="11"/>
  <c r="B105" i="11"/>
  <c r="C105" i="11"/>
  <c r="D105" i="11"/>
  <c r="E105" i="11"/>
  <c r="F105" i="11"/>
  <c r="B106" i="11"/>
  <c r="C106" i="11"/>
  <c r="D106" i="11"/>
  <c r="E106" i="11"/>
  <c r="F106" i="11"/>
  <c r="B107" i="11"/>
  <c r="C107" i="11"/>
  <c r="D107" i="11"/>
  <c r="E107" i="11"/>
  <c r="F107" i="11"/>
  <c r="B108" i="11"/>
  <c r="C108" i="11"/>
  <c r="D108" i="11"/>
  <c r="E108" i="11"/>
  <c r="F108" i="11"/>
  <c r="B109" i="11"/>
  <c r="C109" i="11"/>
  <c r="D109" i="11"/>
  <c r="E109" i="11"/>
  <c r="F109" i="11"/>
  <c r="B110" i="11"/>
  <c r="C110" i="11"/>
  <c r="D110" i="11"/>
  <c r="E110" i="11"/>
  <c r="F110" i="11"/>
  <c r="B111" i="11"/>
  <c r="C111" i="11"/>
  <c r="D111" i="11"/>
  <c r="E111" i="11"/>
  <c r="F111" i="11"/>
  <c r="B112" i="11"/>
  <c r="C112" i="11"/>
  <c r="D112" i="11"/>
  <c r="E112" i="11"/>
  <c r="F112" i="11"/>
  <c r="B113" i="11"/>
  <c r="C113" i="11"/>
  <c r="D113" i="11"/>
  <c r="E113" i="11"/>
  <c r="F113" i="11"/>
  <c r="B114" i="11"/>
  <c r="C114" i="11"/>
  <c r="D114" i="11"/>
  <c r="E114" i="11"/>
  <c r="F114" i="11"/>
  <c r="B115" i="11"/>
  <c r="C115" i="11"/>
  <c r="D115" i="11"/>
  <c r="E115" i="11"/>
  <c r="F115" i="11"/>
  <c r="B116" i="11"/>
  <c r="C116" i="11"/>
  <c r="D116" i="11"/>
  <c r="E116" i="11"/>
  <c r="F116" i="11"/>
  <c r="B117" i="11"/>
  <c r="C117" i="11"/>
  <c r="D117" i="11"/>
  <c r="E117" i="11"/>
  <c r="F117" i="11"/>
  <c r="B118" i="11"/>
  <c r="B336" i="9"/>
  <c r="C336" i="9"/>
  <c r="B337" i="9"/>
  <c r="C337" i="9"/>
  <c r="B338" i="9"/>
  <c r="C338" i="9"/>
  <c r="B339" i="9"/>
  <c r="C339" i="9"/>
  <c r="B335" i="8"/>
  <c r="B336" i="8"/>
  <c r="B337" i="8"/>
  <c r="B338" i="8"/>
  <c r="D290" i="7"/>
  <c r="D291" i="7"/>
  <c r="D292" i="7"/>
  <c r="D293" i="7"/>
  <c r="B290" i="7"/>
  <c r="B291" i="7"/>
  <c r="B292" i="7"/>
  <c r="B293" i="7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184" i="6"/>
  <c r="D249" i="6"/>
  <c r="D250" i="6"/>
  <c r="D251" i="6"/>
  <c r="D252" i="6"/>
  <c r="D253" i="6"/>
  <c r="D254" i="6"/>
  <c r="D255" i="6"/>
  <c r="G248" i="6"/>
  <c r="G98" i="14" l="1"/>
  <c r="G97" i="14"/>
  <c r="G96" i="14"/>
  <c r="G95" i="14"/>
  <c r="B254" i="10"/>
  <c r="C254" i="10"/>
  <c r="D254" i="10"/>
  <c r="E254" i="10"/>
  <c r="B255" i="10"/>
  <c r="C255" i="10"/>
  <c r="D255" i="10"/>
  <c r="E255" i="10"/>
  <c r="B256" i="10"/>
  <c r="C256" i="10"/>
  <c r="D256" i="10"/>
  <c r="E256" i="10"/>
  <c r="B257" i="10"/>
  <c r="C257" i="10"/>
  <c r="D257" i="10"/>
  <c r="E257" i="10"/>
  <c r="B252" i="18"/>
  <c r="C252" i="18"/>
  <c r="D252" i="18"/>
  <c r="B253" i="18"/>
  <c r="D253" i="18" s="1"/>
  <c r="C253" i="18"/>
  <c r="B254" i="18"/>
  <c r="C254" i="18"/>
  <c r="B255" i="18"/>
  <c r="D255" i="18" s="1"/>
  <c r="C255" i="18"/>
  <c r="B240" i="13"/>
  <c r="C240" i="13"/>
  <c r="D240" i="13"/>
  <c r="E240" i="13"/>
  <c r="F240" i="13"/>
  <c r="B241" i="13"/>
  <c r="C241" i="13"/>
  <c r="D241" i="13"/>
  <c r="E241" i="13"/>
  <c r="F241" i="13"/>
  <c r="B242" i="13"/>
  <c r="C242" i="13"/>
  <c r="D242" i="13"/>
  <c r="E242" i="13"/>
  <c r="F242" i="13"/>
  <c r="B243" i="13"/>
  <c r="C243" i="13"/>
  <c r="D243" i="13"/>
  <c r="E243" i="13"/>
  <c r="F243" i="13"/>
  <c r="J256" i="23"/>
  <c r="B253" i="23"/>
  <c r="C253" i="23"/>
  <c r="D253" i="23"/>
  <c r="E253" i="23"/>
  <c r="F253" i="23"/>
  <c r="G253" i="23"/>
  <c r="H253" i="23"/>
  <c r="I253" i="23"/>
  <c r="J253" i="23"/>
  <c r="K253" i="23"/>
  <c r="B254" i="23"/>
  <c r="C254" i="23"/>
  <c r="D254" i="23"/>
  <c r="E254" i="23"/>
  <c r="F254" i="23"/>
  <c r="G254" i="23"/>
  <c r="H254" i="23"/>
  <c r="I254" i="23"/>
  <c r="J254" i="23"/>
  <c r="K254" i="23"/>
  <c r="B255" i="23"/>
  <c r="C255" i="23"/>
  <c r="D255" i="23"/>
  <c r="E255" i="23"/>
  <c r="F255" i="23"/>
  <c r="G255" i="23"/>
  <c r="H255" i="23"/>
  <c r="I255" i="23"/>
  <c r="J255" i="23"/>
  <c r="K255" i="23"/>
  <c r="B256" i="23"/>
  <c r="C256" i="23"/>
  <c r="D256" i="23"/>
  <c r="E256" i="23"/>
  <c r="F256" i="23"/>
  <c r="G256" i="23"/>
  <c r="H256" i="23"/>
  <c r="I256" i="23"/>
  <c r="K256" i="23"/>
  <c r="B216" i="22"/>
  <c r="C216" i="22"/>
  <c r="D216" i="22"/>
  <c r="E216" i="22"/>
  <c r="F216" i="22"/>
  <c r="B217" i="22"/>
  <c r="C217" i="22"/>
  <c r="D217" i="22"/>
  <c r="E217" i="22"/>
  <c r="F217" i="22"/>
  <c r="B218" i="22"/>
  <c r="C218" i="22"/>
  <c r="D218" i="22"/>
  <c r="E218" i="22"/>
  <c r="F218" i="22"/>
  <c r="B219" i="22"/>
  <c r="C219" i="22"/>
  <c r="D219" i="22"/>
  <c r="E219" i="22"/>
  <c r="F219" i="22"/>
  <c r="B252" i="19"/>
  <c r="C252" i="19"/>
  <c r="D252" i="19"/>
  <c r="E252" i="19"/>
  <c r="F252" i="19"/>
  <c r="B253" i="19"/>
  <c r="C253" i="19"/>
  <c r="D253" i="19"/>
  <c r="E253" i="19"/>
  <c r="F253" i="19"/>
  <c r="B254" i="19"/>
  <c r="C254" i="19"/>
  <c r="D254" i="19"/>
  <c r="E254" i="19"/>
  <c r="F254" i="19"/>
  <c r="B255" i="19"/>
  <c r="C255" i="19"/>
  <c r="D255" i="19"/>
  <c r="E255" i="19"/>
  <c r="F255" i="19"/>
  <c r="B240" i="12"/>
  <c r="C240" i="12"/>
  <c r="D240" i="12"/>
  <c r="E240" i="12"/>
  <c r="F240" i="12"/>
  <c r="G240" i="12"/>
  <c r="H240" i="12"/>
  <c r="I240" i="12"/>
  <c r="J240" i="12"/>
  <c r="K240" i="12"/>
  <c r="B241" i="12"/>
  <c r="C241" i="12"/>
  <c r="D241" i="12"/>
  <c r="E241" i="12"/>
  <c r="F241" i="12"/>
  <c r="G241" i="12"/>
  <c r="H241" i="12"/>
  <c r="I241" i="12"/>
  <c r="J241" i="12"/>
  <c r="K241" i="12"/>
  <c r="B242" i="12"/>
  <c r="C242" i="12"/>
  <c r="D242" i="12"/>
  <c r="E242" i="12"/>
  <c r="F242" i="12"/>
  <c r="G242" i="12"/>
  <c r="H242" i="12"/>
  <c r="I242" i="12"/>
  <c r="J242" i="12"/>
  <c r="K242" i="12"/>
  <c r="B243" i="12"/>
  <c r="C243" i="12"/>
  <c r="D243" i="12"/>
  <c r="E243" i="12"/>
  <c r="F243" i="12"/>
  <c r="G243" i="12"/>
  <c r="H243" i="12"/>
  <c r="I243" i="12"/>
  <c r="J243" i="12"/>
  <c r="K243" i="12"/>
  <c r="B215" i="30"/>
  <c r="C215" i="30"/>
  <c r="D215" i="30"/>
  <c r="E215" i="30"/>
  <c r="B216" i="30"/>
  <c r="C216" i="30"/>
  <c r="D216" i="30"/>
  <c r="E216" i="30"/>
  <c r="B217" i="30"/>
  <c r="C217" i="30"/>
  <c r="D217" i="30"/>
  <c r="E217" i="30"/>
  <c r="B218" i="30"/>
  <c r="C218" i="30"/>
  <c r="D218" i="30"/>
  <c r="E218" i="30"/>
  <c r="F256" i="10" l="1"/>
  <c r="F254" i="10"/>
  <c r="F257" i="10"/>
  <c r="D254" i="18"/>
  <c r="F255" i="10"/>
  <c r="B309" i="26"/>
  <c r="C309" i="26"/>
  <c r="D309" i="26"/>
  <c r="E309" i="26"/>
  <c r="F309" i="26"/>
  <c r="G309" i="26"/>
  <c r="H309" i="26"/>
  <c r="B310" i="26"/>
  <c r="C310" i="26"/>
  <c r="D310" i="26"/>
  <c r="E310" i="26"/>
  <c r="F310" i="26"/>
  <c r="G310" i="26"/>
  <c r="H310" i="26"/>
  <c r="B288" i="7"/>
  <c r="D288" i="7"/>
  <c r="B289" i="7"/>
  <c r="D289" i="7"/>
  <c r="H308" i="26" l="1"/>
  <c r="G308" i="26"/>
  <c r="F308" i="26"/>
  <c r="E308" i="26"/>
  <c r="D308" i="26"/>
  <c r="C308" i="26"/>
  <c r="B308" i="26"/>
  <c r="H307" i="26"/>
  <c r="G307" i="26"/>
  <c r="F307" i="26"/>
  <c r="E307" i="26"/>
  <c r="D307" i="26"/>
  <c r="C307" i="26"/>
  <c r="B307" i="26"/>
  <c r="H306" i="26"/>
  <c r="G306" i="26"/>
  <c r="F306" i="26"/>
  <c r="E306" i="26"/>
  <c r="D306" i="26"/>
  <c r="C306" i="26"/>
  <c r="B306" i="26"/>
  <c r="H305" i="26"/>
  <c r="G305" i="26"/>
  <c r="F305" i="26"/>
  <c r="E305" i="26"/>
  <c r="D305" i="26"/>
  <c r="C305" i="26"/>
  <c r="B305" i="26"/>
  <c r="D287" i="7"/>
  <c r="B287" i="7"/>
  <c r="D286" i="7"/>
  <c r="B286" i="7"/>
  <c r="D285" i="7"/>
  <c r="B285" i="7"/>
  <c r="D284" i="7"/>
  <c r="B284" i="7"/>
  <c r="B303" i="26" l="1"/>
  <c r="C303" i="26"/>
  <c r="D303" i="26"/>
  <c r="E303" i="26"/>
  <c r="F303" i="26"/>
  <c r="G303" i="26"/>
  <c r="H303" i="26"/>
  <c r="B304" i="26"/>
  <c r="C304" i="26"/>
  <c r="D304" i="26"/>
  <c r="E304" i="26"/>
  <c r="F304" i="26"/>
  <c r="G304" i="26"/>
  <c r="H304" i="26"/>
  <c r="B282" i="7"/>
  <c r="D282" i="7"/>
  <c r="B283" i="7"/>
  <c r="D283" i="7"/>
  <c r="H302" i="26" l="1"/>
  <c r="G302" i="26"/>
  <c r="F302" i="26"/>
  <c r="E302" i="26"/>
  <c r="D302" i="26"/>
  <c r="C302" i="26"/>
  <c r="B302" i="26"/>
  <c r="H301" i="26"/>
  <c r="G301" i="26"/>
  <c r="F301" i="26"/>
  <c r="E301" i="26"/>
  <c r="D301" i="26"/>
  <c r="C301" i="26"/>
  <c r="B301" i="26"/>
  <c r="H300" i="26"/>
  <c r="G300" i="26"/>
  <c r="F300" i="26"/>
  <c r="E300" i="26"/>
  <c r="D300" i="26"/>
  <c r="C300" i="26"/>
  <c r="B300" i="26"/>
  <c r="H299" i="26"/>
  <c r="G299" i="26"/>
  <c r="F299" i="26"/>
  <c r="E299" i="26"/>
  <c r="D299" i="26"/>
  <c r="C299" i="26"/>
  <c r="B299" i="26"/>
  <c r="H298" i="26"/>
  <c r="G298" i="26"/>
  <c r="F298" i="26"/>
  <c r="E298" i="26"/>
  <c r="D298" i="26"/>
  <c r="C298" i="26"/>
  <c r="B298" i="26"/>
  <c r="H297" i="26"/>
  <c r="G297" i="26"/>
  <c r="F297" i="26"/>
  <c r="E297" i="26"/>
  <c r="D297" i="26"/>
  <c r="C297" i="26"/>
  <c r="B297" i="26"/>
  <c r="H296" i="26"/>
  <c r="G296" i="26"/>
  <c r="F296" i="26"/>
  <c r="E296" i="26"/>
  <c r="D296" i="26"/>
  <c r="C296" i="26"/>
  <c r="B296" i="26"/>
  <c r="H295" i="26"/>
  <c r="G295" i="26"/>
  <c r="F295" i="26"/>
  <c r="E295" i="26"/>
  <c r="D295" i="26"/>
  <c r="C295" i="26"/>
  <c r="B295" i="26"/>
  <c r="H294" i="26"/>
  <c r="G294" i="26"/>
  <c r="F294" i="26"/>
  <c r="E294" i="26"/>
  <c r="D294" i="26"/>
  <c r="C294" i="26"/>
  <c r="B294" i="26"/>
  <c r="H293" i="26"/>
  <c r="G293" i="26"/>
  <c r="F293" i="26"/>
  <c r="E293" i="26"/>
  <c r="D293" i="26"/>
  <c r="C293" i="26"/>
  <c r="B293" i="26"/>
  <c r="H292" i="26"/>
  <c r="G292" i="26"/>
  <c r="F292" i="26"/>
  <c r="E292" i="26"/>
  <c r="D292" i="26"/>
  <c r="C292" i="26"/>
  <c r="B292" i="26"/>
  <c r="H291" i="26"/>
  <c r="G291" i="26"/>
  <c r="F291" i="26"/>
  <c r="E291" i="26"/>
  <c r="D291" i="26"/>
  <c r="C291" i="26"/>
  <c r="B291" i="26"/>
  <c r="H290" i="26"/>
  <c r="G290" i="26"/>
  <c r="F290" i="26"/>
  <c r="E290" i="26"/>
  <c r="D290" i="26"/>
  <c r="C290" i="26"/>
  <c r="B290" i="26"/>
  <c r="H289" i="26"/>
  <c r="G289" i="26"/>
  <c r="F289" i="26"/>
  <c r="E289" i="26"/>
  <c r="D289" i="26"/>
  <c r="C289" i="26"/>
  <c r="B289" i="26"/>
  <c r="H288" i="26"/>
  <c r="G288" i="26"/>
  <c r="F288" i="26"/>
  <c r="E288" i="26"/>
  <c r="D288" i="26"/>
  <c r="C288" i="26"/>
  <c r="B288" i="26"/>
  <c r="H287" i="26"/>
  <c r="G287" i="26"/>
  <c r="F287" i="26"/>
  <c r="E287" i="26"/>
  <c r="D287" i="26"/>
  <c r="C287" i="26"/>
  <c r="B287" i="26"/>
  <c r="H286" i="26"/>
  <c r="G286" i="26"/>
  <c r="F286" i="26"/>
  <c r="E286" i="26"/>
  <c r="D286" i="26"/>
  <c r="C286" i="26"/>
  <c r="B286" i="26"/>
  <c r="H285" i="26"/>
  <c r="G285" i="26"/>
  <c r="F285" i="26"/>
  <c r="E285" i="26"/>
  <c r="D285" i="26"/>
  <c r="C285" i="26"/>
  <c r="B285" i="26"/>
  <c r="H284" i="26"/>
  <c r="G284" i="26"/>
  <c r="F284" i="26"/>
  <c r="E284" i="26"/>
  <c r="D284" i="26"/>
  <c r="C284" i="26"/>
  <c r="B284" i="26"/>
  <c r="H283" i="26"/>
  <c r="G283" i="26"/>
  <c r="F283" i="26"/>
  <c r="E283" i="26"/>
  <c r="D283" i="26"/>
  <c r="C283" i="26"/>
  <c r="B283" i="26"/>
  <c r="H282" i="26"/>
  <c r="G282" i="26"/>
  <c r="F282" i="26"/>
  <c r="E282" i="26"/>
  <c r="D282" i="26"/>
  <c r="C282" i="26"/>
  <c r="B282" i="26"/>
  <c r="H281" i="26"/>
  <c r="G281" i="26"/>
  <c r="F281" i="26"/>
  <c r="E281" i="26"/>
  <c r="D281" i="26"/>
  <c r="C281" i="26"/>
  <c r="B281" i="26"/>
  <c r="H280" i="26"/>
  <c r="G280" i="26"/>
  <c r="F280" i="26"/>
  <c r="E280" i="26"/>
  <c r="D280" i="26"/>
  <c r="C280" i="26"/>
  <c r="B280" i="26"/>
  <c r="H279" i="26"/>
  <c r="G279" i="26"/>
  <c r="F279" i="26"/>
  <c r="E279" i="26"/>
  <c r="D279" i="26"/>
  <c r="C279" i="26"/>
  <c r="B279" i="26"/>
  <c r="H278" i="26"/>
  <c r="G278" i="26"/>
  <c r="F278" i="26"/>
  <c r="E278" i="26"/>
  <c r="D278" i="26"/>
  <c r="C278" i="26"/>
  <c r="B278" i="26"/>
  <c r="H277" i="26"/>
  <c r="G277" i="26"/>
  <c r="F277" i="26"/>
  <c r="E277" i="26"/>
  <c r="D277" i="26"/>
  <c r="C277" i="26"/>
  <c r="B277" i="26"/>
  <c r="H276" i="26"/>
  <c r="G276" i="26"/>
  <c r="F276" i="26"/>
  <c r="E276" i="26"/>
  <c r="D276" i="26"/>
  <c r="C276" i="26"/>
  <c r="B276" i="26"/>
  <c r="H275" i="26"/>
  <c r="G275" i="26"/>
  <c r="F275" i="26"/>
  <c r="E275" i="26"/>
  <c r="D275" i="26"/>
  <c r="C275" i="26"/>
  <c r="B275" i="26"/>
  <c r="H274" i="26"/>
  <c r="G274" i="26"/>
  <c r="F274" i="26"/>
  <c r="E274" i="26"/>
  <c r="D274" i="26"/>
  <c r="C274" i="26"/>
  <c r="B274" i="26"/>
  <c r="H273" i="26"/>
  <c r="G273" i="26"/>
  <c r="F273" i="26"/>
  <c r="E273" i="26"/>
  <c r="D273" i="26"/>
  <c r="C273" i="26"/>
  <c r="B273" i="26"/>
  <c r="H272" i="26"/>
  <c r="G272" i="26"/>
  <c r="F272" i="26"/>
  <c r="E272" i="26"/>
  <c r="D272" i="26"/>
  <c r="C272" i="26"/>
  <c r="B272" i="26"/>
  <c r="H271" i="26"/>
  <c r="G271" i="26"/>
  <c r="F271" i="26"/>
  <c r="E271" i="26"/>
  <c r="D271" i="26"/>
  <c r="C271" i="26"/>
  <c r="B271" i="26"/>
  <c r="H270" i="26"/>
  <c r="G270" i="26"/>
  <c r="F270" i="26"/>
  <c r="E270" i="26"/>
  <c r="D270" i="26"/>
  <c r="C270" i="26"/>
  <c r="B270" i="26"/>
  <c r="H269" i="26"/>
  <c r="G269" i="26"/>
  <c r="F269" i="26"/>
  <c r="E269" i="26"/>
  <c r="D269" i="26"/>
  <c r="C269" i="26"/>
  <c r="B269" i="26"/>
  <c r="H268" i="26"/>
  <c r="G268" i="26"/>
  <c r="F268" i="26"/>
  <c r="E268" i="26"/>
  <c r="D268" i="26"/>
  <c r="C268" i="26"/>
  <c r="B268" i="26"/>
  <c r="H267" i="26"/>
  <c r="G267" i="26"/>
  <c r="F267" i="26"/>
  <c r="E267" i="26"/>
  <c r="D267" i="26"/>
  <c r="C267" i="26"/>
  <c r="B267" i="26"/>
  <c r="H266" i="26"/>
  <c r="G266" i="26"/>
  <c r="F266" i="26"/>
  <c r="E266" i="26"/>
  <c r="D266" i="26"/>
  <c r="C266" i="26"/>
  <c r="B266" i="26"/>
  <c r="H265" i="26"/>
  <c r="G265" i="26"/>
  <c r="F265" i="26"/>
  <c r="E265" i="26"/>
  <c r="D265" i="26"/>
  <c r="C265" i="26"/>
  <c r="B265" i="26"/>
  <c r="H264" i="26"/>
  <c r="G264" i="26"/>
  <c r="F264" i="26"/>
  <c r="E264" i="26"/>
  <c r="D264" i="26"/>
  <c r="C264" i="26"/>
  <c r="B264" i="26"/>
  <c r="H263" i="26"/>
  <c r="G263" i="26"/>
  <c r="F263" i="26"/>
  <c r="E263" i="26"/>
  <c r="D263" i="26"/>
  <c r="C263" i="26"/>
  <c r="B263" i="26"/>
  <c r="H262" i="26"/>
  <c r="G262" i="26"/>
  <c r="F262" i="26"/>
  <c r="E262" i="26"/>
  <c r="D262" i="26"/>
  <c r="C262" i="26"/>
  <c r="B262" i="26"/>
  <c r="H261" i="26"/>
  <c r="G261" i="26"/>
  <c r="F261" i="26"/>
  <c r="E261" i="26"/>
  <c r="D261" i="26"/>
  <c r="C261" i="26"/>
  <c r="B261" i="26"/>
  <c r="H260" i="26"/>
  <c r="G260" i="26"/>
  <c r="F260" i="26"/>
  <c r="E260" i="26"/>
  <c r="D260" i="26"/>
  <c r="C260" i="26"/>
  <c r="B260" i="26"/>
  <c r="H259" i="26"/>
  <c r="G259" i="26"/>
  <c r="F259" i="26"/>
  <c r="E259" i="26"/>
  <c r="D259" i="26"/>
  <c r="C259" i="26"/>
  <c r="B259" i="26"/>
  <c r="H258" i="26"/>
  <c r="G258" i="26"/>
  <c r="F258" i="26"/>
  <c r="E258" i="26"/>
  <c r="D258" i="26"/>
  <c r="C258" i="26"/>
  <c r="B258" i="26"/>
  <c r="H257" i="26"/>
  <c r="G257" i="26"/>
  <c r="F257" i="26"/>
  <c r="E257" i="26"/>
  <c r="D257" i="26"/>
  <c r="C257" i="26"/>
  <c r="B257" i="26"/>
  <c r="H256" i="26"/>
  <c r="G256" i="26"/>
  <c r="F256" i="26"/>
  <c r="E256" i="26"/>
  <c r="D256" i="26"/>
  <c r="C256" i="26"/>
  <c r="B256" i="26"/>
  <c r="H255" i="26"/>
  <c r="G255" i="26"/>
  <c r="F255" i="26"/>
  <c r="E255" i="26"/>
  <c r="D255" i="26"/>
  <c r="C255" i="26"/>
  <c r="B255" i="26"/>
  <c r="H254" i="26"/>
  <c r="G254" i="26"/>
  <c r="F254" i="26"/>
  <c r="E254" i="26"/>
  <c r="D254" i="26"/>
  <c r="C254" i="26"/>
  <c r="B254" i="26"/>
  <c r="H253" i="26"/>
  <c r="G253" i="26"/>
  <c r="F253" i="26"/>
  <c r="E253" i="26"/>
  <c r="D253" i="26"/>
  <c r="C253" i="26"/>
  <c r="B253" i="26"/>
  <c r="H252" i="26"/>
  <c r="G252" i="26"/>
  <c r="F252" i="26"/>
  <c r="E252" i="26"/>
  <c r="D252" i="26"/>
  <c r="C252" i="26"/>
  <c r="B252" i="26"/>
  <c r="H251" i="26"/>
  <c r="G251" i="26"/>
  <c r="F251" i="26"/>
  <c r="E251" i="26"/>
  <c r="D251" i="26"/>
  <c r="C251" i="26"/>
  <c r="B251" i="26"/>
  <c r="H250" i="26"/>
  <c r="G250" i="26"/>
  <c r="F250" i="26"/>
  <c r="E250" i="26"/>
  <c r="D250" i="26"/>
  <c r="C250" i="26"/>
  <c r="B250" i="26"/>
  <c r="H249" i="26"/>
  <c r="G249" i="26"/>
  <c r="F249" i="26"/>
  <c r="E249" i="26"/>
  <c r="D249" i="26"/>
  <c r="C249" i="26"/>
  <c r="B249" i="26"/>
  <c r="H248" i="26"/>
  <c r="G248" i="26"/>
  <c r="F248" i="26"/>
  <c r="E248" i="26"/>
  <c r="D248" i="26"/>
  <c r="C248" i="26"/>
  <c r="B248" i="26"/>
  <c r="H247" i="26"/>
  <c r="G247" i="26"/>
  <c r="F247" i="26"/>
  <c r="E247" i="26"/>
  <c r="D247" i="26"/>
  <c r="C247" i="26"/>
  <c r="B247" i="26"/>
  <c r="H246" i="26"/>
  <c r="G246" i="26"/>
  <c r="F246" i="26"/>
  <c r="E246" i="26"/>
  <c r="D246" i="26"/>
  <c r="C246" i="26"/>
  <c r="B246" i="26"/>
  <c r="H245" i="26"/>
  <c r="G245" i="26"/>
  <c r="F245" i="26"/>
  <c r="E245" i="26"/>
  <c r="D245" i="26"/>
  <c r="C245" i="26"/>
  <c r="B245" i="26"/>
  <c r="H244" i="26"/>
  <c r="G244" i="26"/>
  <c r="F244" i="26"/>
  <c r="E244" i="26"/>
  <c r="D244" i="26"/>
  <c r="C244" i="26"/>
  <c r="B244" i="26"/>
  <c r="H243" i="26"/>
  <c r="G243" i="26"/>
  <c r="F243" i="26"/>
  <c r="E243" i="26"/>
  <c r="D243" i="26"/>
  <c r="C243" i="26"/>
  <c r="B243" i="26"/>
  <c r="H242" i="26"/>
  <c r="G242" i="26"/>
  <c r="F242" i="26"/>
  <c r="E242" i="26"/>
  <c r="D242" i="26"/>
  <c r="C242" i="26"/>
  <c r="B242" i="26"/>
  <c r="H241" i="26"/>
  <c r="G241" i="26"/>
  <c r="F241" i="26"/>
  <c r="E241" i="26"/>
  <c r="D241" i="26"/>
  <c r="C241" i="26"/>
  <c r="B241" i="26"/>
  <c r="H240" i="26"/>
  <c r="G240" i="26"/>
  <c r="F240" i="26"/>
  <c r="E240" i="26"/>
  <c r="D240" i="26"/>
  <c r="C240" i="26"/>
  <c r="B240" i="26"/>
  <c r="H239" i="26"/>
  <c r="G239" i="26"/>
  <c r="F239" i="26"/>
  <c r="E239" i="26"/>
  <c r="D239" i="26"/>
  <c r="C239" i="26"/>
  <c r="B239" i="26"/>
  <c r="H238" i="26"/>
  <c r="G238" i="26"/>
  <c r="F238" i="26"/>
  <c r="E238" i="26"/>
  <c r="D238" i="26"/>
  <c r="C238" i="26"/>
  <c r="B238" i="26"/>
  <c r="H237" i="26"/>
  <c r="G237" i="26"/>
  <c r="F237" i="26"/>
  <c r="E237" i="26"/>
  <c r="D237" i="26"/>
  <c r="C237" i="26"/>
  <c r="B237" i="26"/>
  <c r="H236" i="26"/>
  <c r="G236" i="26"/>
  <c r="F236" i="26"/>
  <c r="E236" i="26"/>
  <c r="D236" i="26"/>
  <c r="C236" i="26"/>
  <c r="B236" i="26"/>
  <c r="H235" i="26"/>
  <c r="G235" i="26"/>
  <c r="F235" i="26"/>
  <c r="E235" i="26"/>
  <c r="D235" i="26"/>
  <c r="C235" i="26"/>
  <c r="B235" i="26"/>
  <c r="H234" i="26"/>
  <c r="G234" i="26"/>
  <c r="F234" i="26"/>
  <c r="E234" i="26"/>
  <c r="D234" i="26"/>
  <c r="C234" i="26"/>
  <c r="B234" i="26"/>
  <c r="H233" i="26"/>
  <c r="G233" i="26"/>
  <c r="F233" i="26"/>
  <c r="E233" i="26"/>
  <c r="D233" i="26"/>
  <c r="C233" i="26"/>
  <c r="B233" i="26"/>
  <c r="H232" i="26"/>
  <c r="G232" i="26"/>
  <c r="F232" i="26"/>
  <c r="E232" i="26"/>
  <c r="D232" i="26"/>
  <c r="C232" i="26"/>
  <c r="B232" i="26"/>
  <c r="H231" i="26"/>
  <c r="G231" i="26"/>
  <c r="F231" i="26"/>
  <c r="E231" i="26"/>
  <c r="D231" i="26"/>
  <c r="C231" i="26"/>
  <c r="B231" i="26"/>
  <c r="H230" i="26"/>
  <c r="G230" i="26"/>
  <c r="F230" i="26"/>
  <c r="E230" i="26"/>
  <c r="D230" i="26"/>
  <c r="C230" i="26"/>
  <c r="B230" i="26"/>
  <c r="H229" i="26"/>
  <c r="G229" i="26"/>
  <c r="F229" i="26"/>
  <c r="E229" i="26"/>
  <c r="D229" i="26"/>
  <c r="C229" i="26"/>
  <c r="B229" i="26"/>
  <c r="H228" i="26"/>
  <c r="G228" i="26"/>
  <c r="F228" i="26"/>
  <c r="E228" i="26"/>
  <c r="D228" i="26"/>
  <c r="C228" i="26"/>
  <c r="B228" i="26"/>
  <c r="H227" i="26"/>
  <c r="G227" i="26"/>
  <c r="F227" i="26"/>
  <c r="E227" i="26"/>
  <c r="D227" i="26"/>
  <c r="C227" i="26"/>
  <c r="B227" i="26"/>
  <c r="H226" i="26"/>
  <c r="G226" i="26"/>
  <c r="F226" i="26"/>
  <c r="E226" i="26"/>
  <c r="D226" i="26"/>
  <c r="C226" i="26"/>
  <c r="B226" i="26"/>
  <c r="H225" i="26"/>
  <c r="G225" i="26"/>
  <c r="F225" i="26"/>
  <c r="E225" i="26"/>
  <c r="D225" i="26"/>
  <c r="C225" i="26"/>
  <c r="B225" i="26"/>
  <c r="H224" i="26"/>
  <c r="G224" i="26"/>
  <c r="F224" i="26"/>
  <c r="E224" i="26"/>
  <c r="D224" i="26"/>
  <c r="C224" i="26"/>
  <c r="B224" i="26"/>
  <c r="H223" i="26"/>
  <c r="G223" i="26"/>
  <c r="F223" i="26"/>
  <c r="E223" i="26"/>
  <c r="D223" i="26"/>
  <c r="C223" i="26"/>
  <c r="B223" i="26"/>
  <c r="H222" i="26"/>
  <c r="G222" i="26"/>
  <c r="F222" i="26"/>
  <c r="E222" i="26"/>
  <c r="D222" i="26"/>
  <c r="C222" i="26"/>
  <c r="B222" i="26"/>
  <c r="H221" i="26"/>
  <c r="G221" i="26"/>
  <c r="F221" i="26"/>
  <c r="E221" i="26"/>
  <c r="D221" i="26"/>
  <c r="C221" i="26"/>
  <c r="B221" i="26"/>
  <c r="H220" i="26"/>
  <c r="G220" i="26"/>
  <c r="F220" i="26"/>
  <c r="E220" i="26"/>
  <c r="D220" i="26"/>
  <c r="C220" i="26"/>
  <c r="B220" i="26"/>
  <c r="H219" i="26"/>
  <c r="G219" i="26"/>
  <c r="F219" i="26"/>
  <c r="E219" i="26"/>
  <c r="D219" i="26"/>
  <c r="C219" i="26"/>
  <c r="B219" i="26"/>
  <c r="H218" i="26"/>
  <c r="G218" i="26"/>
  <c r="F218" i="26"/>
  <c r="E218" i="26"/>
  <c r="D218" i="26"/>
  <c r="C218" i="26"/>
  <c r="B218" i="26"/>
  <c r="H217" i="26"/>
  <c r="G217" i="26"/>
  <c r="F217" i="26"/>
  <c r="E217" i="26"/>
  <c r="D217" i="26"/>
  <c r="C217" i="26"/>
  <c r="B217" i="26"/>
  <c r="H216" i="26"/>
  <c r="G216" i="26"/>
  <c r="F216" i="26"/>
  <c r="E216" i="26"/>
  <c r="D216" i="26"/>
  <c r="C216" i="26"/>
  <c r="B216" i="26"/>
  <c r="H215" i="26"/>
  <c r="G215" i="26"/>
  <c r="F215" i="26"/>
  <c r="E215" i="26"/>
  <c r="D215" i="26"/>
  <c r="C215" i="26"/>
  <c r="B215" i="26"/>
  <c r="H214" i="26"/>
  <c r="G214" i="26"/>
  <c r="F214" i="26"/>
  <c r="E214" i="26"/>
  <c r="D214" i="26"/>
  <c r="C214" i="26"/>
  <c r="B214" i="26"/>
  <c r="H213" i="26"/>
  <c r="G213" i="26"/>
  <c r="F213" i="26"/>
  <c r="E213" i="26"/>
  <c r="D213" i="26"/>
  <c r="C213" i="26"/>
  <c r="B213" i="26"/>
  <c r="H212" i="26"/>
  <c r="G212" i="26"/>
  <c r="F212" i="26"/>
  <c r="E212" i="26"/>
  <c r="D212" i="26"/>
  <c r="C212" i="26"/>
  <c r="B212" i="26"/>
  <c r="H211" i="26"/>
  <c r="G211" i="26"/>
  <c r="F211" i="26"/>
  <c r="E211" i="26"/>
  <c r="D211" i="26"/>
  <c r="C211" i="26"/>
  <c r="B211" i="26"/>
  <c r="H210" i="26"/>
  <c r="G210" i="26"/>
  <c r="F210" i="26"/>
  <c r="E210" i="26"/>
  <c r="D210" i="26"/>
  <c r="C210" i="26"/>
  <c r="B210" i="26"/>
  <c r="H209" i="26"/>
  <c r="G209" i="26"/>
  <c r="F209" i="26"/>
  <c r="E209" i="26"/>
  <c r="D209" i="26"/>
  <c r="C209" i="26"/>
  <c r="B209" i="26"/>
  <c r="H208" i="26"/>
  <c r="G208" i="26"/>
  <c r="F208" i="26"/>
  <c r="E208" i="26"/>
  <c r="D208" i="26"/>
  <c r="C208" i="26"/>
  <c r="B208" i="26"/>
  <c r="H207" i="26"/>
  <c r="G207" i="26"/>
  <c r="F207" i="26"/>
  <c r="E207" i="26"/>
  <c r="D207" i="26"/>
  <c r="C207" i="26"/>
  <c r="B207" i="26"/>
  <c r="H206" i="26"/>
  <c r="G206" i="26"/>
  <c r="F206" i="26"/>
  <c r="E206" i="26"/>
  <c r="D206" i="26"/>
  <c r="C206" i="26"/>
  <c r="B206" i="26"/>
  <c r="H205" i="26"/>
  <c r="G205" i="26"/>
  <c r="F205" i="26"/>
  <c r="E205" i="26"/>
  <c r="D205" i="26"/>
  <c r="C205" i="26"/>
  <c r="B205" i="26"/>
  <c r="H204" i="26"/>
  <c r="G204" i="26"/>
  <c r="F204" i="26"/>
  <c r="E204" i="26"/>
  <c r="D204" i="26"/>
  <c r="C204" i="26"/>
  <c r="B204" i="26"/>
  <c r="H203" i="26"/>
  <c r="G203" i="26"/>
  <c r="F203" i="26"/>
  <c r="E203" i="26"/>
  <c r="D203" i="26"/>
  <c r="C203" i="26"/>
  <c r="B203" i="26"/>
  <c r="H202" i="26"/>
  <c r="G202" i="26"/>
  <c r="F202" i="26"/>
  <c r="E202" i="26"/>
  <c r="D202" i="26"/>
  <c r="C202" i="26"/>
  <c r="B202" i="26"/>
  <c r="H201" i="26"/>
  <c r="G201" i="26"/>
  <c r="F201" i="26"/>
  <c r="E201" i="26"/>
  <c r="D201" i="26"/>
  <c r="C201" i="26"/>
  <c r="B201" i="26"/>
  <c r="H200" i="26"/>
  <c r="G200" i="26"/>
  <c r="F200" i="26"/>
  <c r="E200" i="26"/>
  <c r="D200" i="26"/>
  <c r="C200" i="26"/>
  <c r="B200" i="26"/>
  <c r="H199" i="26"/>
  <c r="G199" i="26"/>
  <c r="F199" i="26"/>
  <c r="E199" i="26"/>
  <c r="D199" i="26"/>
  <c r="C199" i="26"/>
  <c r="B199" i="26"/>
  <c r="H198" i="26"/>
  <c r="G198" i="26"/>
  <c r="F198" i="26"/>
  <c r="E198" i="26"/>
  <c r="D198" i="26"/>
  <c r="C198" i="26"/>
  <c r="B198" i="26"/>
  <c r="H197" i="26"/>
  <c r="G197" i="26"/>
  <c r="F197" i="26"/>
  <c r="E197" i="26"/>
  <c r="D197" i="26"/>
  <c r="C197" i="26"/>
  <c r="B197" i="26"/>
  <c r="H196" i="26"/>
  <c r="G196" i="26"/>
  <c r="F196" i="26"/>
  <c r="E196" i="26"/>
  <c r="D196" i="26"/>
  <c r="C196" i="26"/>
  <c r="B196" i="26"/>
  <c r="H195" i="26"/>
  <c r="G195" i="26"/>
  <c r="F195" i="26"/>
  <c r="E195" i="26"/>
  <c r="D195" i="26"/>
  <c r="C195" i="26"/>
  <c r="B195" i="26"/>
  <c r="H194" i="26"/>
  <c r="G194" i="26"/>
  <c r="F194" i="26"/>
  <c r="E194" i="26"/>
  <c r="D194" i="26"/>
  <c r="C194" i="26"/>
  <c r="B194" i="26"/>
  <c r="H193" i="26"/>
  <c r="G193" i="26"/>
  <c r="F193" i="26"/>
  <c r="E193" i="26"/>
  <c r="D193" i="26"/>
  <c r="C193" i="26"/>
  <c r="B193" i="26"/>
  <c r="H192" i="26"/>
  <c r="G192" i="26"/>
  <c r="F192" i="26"/>
  <c r="E192" i="26"/>
  <c r="D192" i="26"/>
  <c r="C192" i="26"/>
  <c r="B192" i="26"/>
  <c r="H191" i="26"/>
  <c r="G191" i="26"/>
  <c r="F191" i="26"/>
  <c r="E191" i="26"/>
  <c r="D191" i="26"/>
  <c r="C191" i="26"/>
  <c r="B191" i="26"/>
  <c r="H190" i="26"/>
  <c r="G190" i="26"/>
  <c r="F190" i="26"/>
  <c r="E190" i="26"/>
  <c r="D190" i="26"/>
  <c r="C190" i="26"/>
  <c r="B190" i="26"/>
  <c r="H189" i="26"/>
  <c r="G189" i="26"/>
  <c r="F189" i="26"/>
  <c r="E189" i="26"/>
  <c r="D189" i="26"/>
  <c r="C189" i="26"/>
  <c r="B189" i="26"/>
  <c r="H188" i="26"/>
  <c r="G188" i="26"/>
  <c r="F188" i="26"/>
  <c r="E188" i="26"/>
  <c r="D188" i="26"/>
  <c r="C188" i="26"/>
  <c r="B188" i="26"/>
  <c r="H187" i="26"/>
  <c r="G187" i="26"/>
  <c r="F187" i="26"/>
  <c r="E187" i="26"/>
  <c r="D187" i="26"/>
  <c r="C187" i="26"/>
  <c r="B187" i="26"/>
  <c r="H186" i="26"/>
  <c r="G186" i="26"/>
  <c r="F186" i="26"/>
  <c r="E186" i="26"/>
  <c r="D186" i="26"/>
  <c r="C186" i="26"/>
  <c r="B186" i="26"/>
  <c r="H185" i="26"/>
  <c r="G185" i="26"/>
  <c r="F185" i="26"/>
  <c r="E185" i="26"/>
  <c r="D185" i="26"/>
  <c r="C185" i="26"/>
  <c r="B185" i="26"/>
  <c r="H184" i="26"/>
  <c r="G184" i="26"/>
  <c r="F184" i="26"/>
  <c r="E184" i="26"/>
  <c r="D184" i="26"/>
  <c r="C184" i="26"/>
  <c r="B184" i="26"/>
  <c r="H183" i="26"/>
  <c r="G183" i="26"/>
  <c r="F183" i="26"/>
  <c r="E183" i="26"/>
  <c r="D183" i="26"/>
  <c r="C183" i="26"/>
  <c r="B183" i="26"/>
  <c r="H182" i="26"/>
  <c r="G182" i="26"/>
  <c r="F182" i="26"/>
  <c r="E182" i="26"/>
  <c r="D182" i="26"/>
  <c r="C182" i="26"/>
  <c r="B182" i="26"/>
  <c r="H181" i="26"/>
  <c r="G181" i="26"/>
  <c r="F181" i="26"/>
  <c r="E181" i="26"/>
  <c r="D181" i="26"/>
  <c r="C181" i="26"/>
  <c r="B181" i="26"/>
  <c r="H180" i="26"/>
  <c r="G180" i="26"/>
  <c r="F180" i="26"/>
  <c r="E180" i="26"/>
  <c r="D180" i="26"/>
  <c r="C180" i="26"/>
  <c r="B180" i="26"/>
  <c r="H179" i="26"/>
  <c r="G179" i="26"/>
  <c r="F179" i="26"/>
  <c r="E179" i="26"/>
  <c r="D179" i="26"/>
  <c r="C179" i="26"/>
  <c r="B179" i="26"/>
  <c r="H178" i="26"/>
  <c r="G178" i="26"/>
  <c r="F178" i="26"/>
  <c r="E178" i="26"/>
  <c r="D178" i="26"/>
  <c r="C178" i="26"/>
  <c r="B178" i="26"/>
  <c r="H177" i="26"/>
  <c r="G177" i="26"/>
  <c r="F177" i="26"/>
  <c r="E177" i="26"/>
  <c r="D177" i="26"/>
  <c r="C177" i="26"/>
  <c r="B177" i="26"/>
  <c r="H176" i="26"/>
  <c r="G176" i="26"/>
  <c r="F176" i="26"/>
  <c r="E176" i="26"/>
  <c r="D176" i="26"/>
  <c r="C176" i="26"/>
  <c r="B176" i="26"/>
  <c r="H175" i="26"/>
  <c r="G175" i="26"/>
  <c r="F175" i="26"/>
  <c r="E175" i="26"/>
  <c r="D175" i="26"/>
  <c r="C175" i="26"/>
  <c r="B175" i="26"/>
  <c r="H174" i="26"/>
  <c r="G174" i="26"/>
  <c r="F174" i="26"/>
  <c r="E174" i="26"/>
  <c r="D174" i="26"/>
  <c r="C174" i="26"/>
  <c r="B174" i="26"/>
  <c r="H173" i="26"/>
  <c r="G173" i="26"/>
  <c r="F173" i="26"/>
  <c r="E173" i="26"/>
  <c r="D173" i="26"/>
  <c r="C173" i="26"/>
  <c r="B173" i="26"/>
  <c r="H172" i="26"/>
  <c r="G172" i="26"/>
  <c r="F172" i="26"/>
  <c r="E172" i="26"/>
  <c r="D172" i="26"/>
  <c r="C172" i="26"/>
  <c r="B172" i="26"/>
  <c r="H171" i="26"/>
  <c r="G171" i="26"/>
  <c r="F171" i="26"/>
  <c r="E171" i="26"/>
  <c r="D171" i="26"/>
  <c r="C171" i="26"/>
  <c r="B171" i="26"/>
  <c r="H170" i="26"/>
  <c r="G170" i="26"/>
  <c r="F170" i="26"/>
  <c r="E170" i="26"/>
  <c r="D170" i="26"/>
  <c r="C170" i="26"/>
  <c r="B170" i="26"/>
  <c r="H169" i="26"/>
  <c r="G169" i="26"/>
  <c r="F169" i="26"/>
  <c r="E169" i="26"/>
  <c r="D169" i="26"/>
  <c r="C169" i="26"/>
  <c r="B169" i="26"/>
  <c r="H168" i="26"/>
  <c r="G168" i="26"/>
  <c r="F168" i="26"/>
  <c r="E168" i="26"/>
  <c r="D168" i="26"/>
  <c r="C168" i="26"/>
  <c r="B168" i="26"/>
  <c r="H167" i="26"/>
  <c r="G167" i="26"/>
  <c r="F167" i="26"/>
  <c r="E167" i="26"/>
  <c r="D167" i="26"/>
  <c r="C167" i="26"/>
  <c r="B167" i="26"/>
  <c r="H166" i="26"/>
  <c r="G166" i="26"/>
  <c r="F166" i="26"/>
  <c r="E166" i="26"/>
  <c r="D166" i="26"/>
  <c r="C166" i="26"/>
  <c r="B166" i="26"/>
  <c r="H165" i="26"/>
  <c r="G165" i="26"/>
  <c r="F165" i="26"/>
  <c r="E165" i="26"/>
  <c r="D165" i="26"/>
  <c r="C165" i="26"/>
  <c r="B165" i="26"/>
  <c r="H164" i="26"/>
  <c r="G164" i="26"/>
  <c r="F164" i="26"/>
  <c r="E164" i="26"/>
  <c r="D164" i="26"/>
  <c r="C164" i="26"/>
  <c r="B164" i="26"/>
  <c r="H163" i="26"/>
  <c r="G163" i="26"/>
  <c r="F163" i="26"/>
  <c r="E163" i="26"/>
  <c r="D163" i="26"/>
  <c r="C163" i="26"/>
  <c r="B163" i="26"/>
  <c r="H162" i="26"/>
  <c r="G162" i="26"/>
  <c r="F162" i="26"/>
  <c r="E162" i="26"/>
  <c r="D162" i="26"/>
  <c r="C162" i="26"/>
  <c r="B162" i="26"/>
  <c r="H161" i="26"/>
  <c r="G161" i="26"/>
  <c r="F161" i="26"/>
  <c r="E161" i="26"/>
  <c r="D161" i="26"/>
  <c r="C161" i="26"/>
  <c r="B161" i="26"/>
  <c r="H160" i="26"/>
  <c r="G160" i="26"/>
  <c r="F160" i="26"/>
  <c r="E160" i="26"/>
  <c r="D160" i="26"/>
  <c r="C160" i="26"/>
  <c r="B160" i="26"/>
  <c r="H159" i="26"/>
  <c r="G159" i="26"/>
  <c r="F159" i="26"/>
  <c r="E159" i="26"/>
  <c r="D159" i="26"/>
  <c r="C159" i="26"/>
  <c r="B159" i="26"/>
  <c r="H158" i="26"/>
  <c r="G158" i="26"/>
  <c r="F158" i="26"/>
  <c r="E158" i="26"/>
  <c r="D158" i="26"/>
  <c r="C158" i="26"/>
  <c r="B158" i="26"/>
  <c r="H157" i="26"/>
  <c r="G157" i="26"/>
  <c r="F157" i="26"/>
  <c r="E157" i="26"/>
  <c r="D157" i="26"/>
  <c r="C157" i="26"/>
  <c r="B157" i="26"/>
  <c r="H156" i="26"/>
  <c r="G156" i="26"/>
  <c r="F156" i="26"/>
  <c r="E156" i="26"/>
  <c r="D156" i="26"/>
  <c r="C156" i="26"/>
  <c r="B156" i="26"/>
  <c r="H155" i="26"/>
  <c r="G155" i="26"/>
  <c r="F155" i="26"/>
  <c r="E155" i="26"/>
  <c r="D155" i="26"/>
  <c r="C155" i="26"/>
  <c r="B155" i="26"/>
  <c r="H154" i="26"/>
  <c r="G154" i="26"/>
  <c r="F154" i="26"/>
  <c r="E154" i="26"/>
  <c r="D154" i="26"/>
  <c r="C154" i="26"/>
  <c r="B154" i="26"/>
  <c r="H153" i="26"/>
  <c r="G153" i="26"/>
  <c r="F153" i="26"/>
  <c r="E153" i="26"/>
  <c r="D153" i="26"/>
  <c r="C153" i="26"/>
  <c r="B153" i="26"/>
  <c r="H152" i="26"/>
  <c r="G152" i="26"/>
  <c r="F152" i="26"/>
  <c r="E152" i="26"/>
  <c r="D152" i="26"/>
  <c r="C152" i="26"/>
  <c r="B152" i="26"/>
  <c r="H151" i="26"/>
  <c r="G151" i="26"/>
  <c r="F151" i="26"/>
  <c r="E151" i="26"/>
  <c r="D151" i="26"/>
  <c r="C151" i="26"/>
  <c r="B151" i="26"/>
  <c r="H150" i="26"/>
  <c r="G150" i="26"/>
  <c r="F150" i="26"/>
  <c r="E150" i="26"/>
  <c r="D150" i="26"/>
  <c r="C150" i="26"/>
  <c r="B150" i="26"/>
  <c r="H149" i="26"/>
  <c r="G149" i="26"/>
  <c r="F149" i="26"/>
  <c r="E149" i="26"/>
  <c r="D149" i="26"/>
  <c r="C149" i="26"/>
  <c r="B149" i="26"/>
  <c r="H148" i="26"/>
  <c r="G148" i="26"/>
  <c r="F148" i="26"/>
  <c r="E148" i="26"/>
  <c r="D148" i="26"/>
  <c r="C148" i="26"/>
  <c r="B148" i="26"/>
  <c r="H147" i="26"/>
  <c r="G147" i="26"/>
  <c r="F147" i="26"/>
  <c r="E147" i="26"/>
  <c r="D147" i="26"/>
  <c r="C147" i="26"/>
  <c r="B147" i="26"/>
  <c r="H146" i="26"/>
  <c r="G146" i="26"/>
  <c r="F146" i="26"/>
  <c r="E146" i="26"/>
  <c r="D146" i="26"/>
  <c r="C146" i="26"/>
  <c r="B146" i="26"/>
  <c r="H145" i="26"/>
  <c r="G145" i="26"/>
  <c r="F145" i="26"/>
  <c r="E145" i="26"/>
  <c r="D145" i="26"/>
  <c r="C145" i="26"/>
  <c r="B145" i="26"/>
  <c r="H144" i="26"/>
  <c r="G144" i="26"/>
  <c r="F144" i="26"/>
  <c r="E144" i="26"/>
  <c r="D144" i="26"/>
  <c r="C144" i="26"/>
  <c r="B144" i="26"/>
  <c r="H143" i="26"/>
  <c r="G143" i="26"/>
  <c r="F143" i="26"/>
  <c r="E143" i="26"/>
  <c r="D143" i="26"/>
  <c r="C143" i="26"/>
  <c r="B143" i="26"/>
  <c r="H142" i="26"/>
  <c r="G142" i="26"/>
  <c r="F142" i="26"/>
  <c r="E142" i="26"/>
  <c r="D142" i="26"/>
  <c r="C142" i="26"/>
  <c r="B142" i="26"/>
  <c r="H141" i="26"/>
  <c r="G141" i="26"/>
  <c r="F141" i="26"/>
  <c r="E141" i="26"/>
  <c r="D141" i="26"/>
  <c r="C141" i="26"/>
  <c r="B141" i="26"/>
  <c r="H140" i="26"/>
  <c r="G140" i="26"/>
  <c r="F140" i="26"/>
  <c r="E140" i="26"/>
  <c r="D140" i="26"/>
  <c r="C140" i="26"/>
  <c r="B140" i="26"/>
  <c r="H139" i="26"/>
  <c r="G139" i="26"/>
  <c r="F139" i="26"/>
  <c r="E139" i="26"/>
  <c r="D139" i="26"/>
  <c r="C139" i="26"/>
  <c r="B139" i="26"/>
  <c r="H138" i="26"/>
  <c r="G138" i="26"/>
  <c r="F138" i="26"/>
  <c r="E138" i="26"/>
  <c r="D138" i="26"/>
  <c r="C138" i="26"/>
  <c r="B138" i="26"/>
  <c r="H137" i="26"/>
  <c r="G137" i="26"/>
  <c r="F137" i="26"/>
  <c r="E137" i="26"/>
  <c r="D137" i="26"/>
  <c r="C137" i="26"/>
  <c r="B137" i="26"/>
  <c r="H136" i="26"/>
  <c r="G136" i="26"/>
  <c r="F136" i="26"/>
  <c r="E136" i="26"/>
  <c r="D136" i="26"/>
  <c r="C136" i="26"/>
  <c r="B136" i="26"/>
  <c r="H135" i="26"/>
  <c r="G135" i="26"/>
  <c r="F135" i="26"/>
  <c r="E135" i="26"/>
  <c r="D135" i="26"/>
  <c r="C135" i="26"/>
  <c r="B135" i="26"/>
  <c r="H134" i="26"/>
  <c r="G134" i="26"/>
  <c r="F134" i="26"/>
  <c r="E134" i="26"/>
  <c r="D134" i="26"/>
  <c r="C134" i="26"/>
  <c r="B134" i="26"/>
  <c r="H133" i="26"/>
  <c r="G133" i="26"/>
  <c r="F133" i="26"/>
  <c r="E133" i="26"/>
  <c r="D133" i="26"/>
  <c r="C133" i="26"/>
  <c r="B133" i="26"/>
  <c r="H132" i="26"/>
  <c r="G132" i="26"/>
  <c r="F132" i="26"/>
  <c r="E132" i="26"/>
  <c r="D132" i="26"/>
  <c r="C132" i="26"/>
  <c r="B132" i="26"/>
  <c r="H131" i="26"/>
  <c r="G131" i="26"/>
  <c r="F131" i="26"/>
  <c r="E131" i="26"/>
  <c r="D131" i="26"/>
  <c r="C131" i="26"/>
  <c r="B131" i="26"/>
  <c r="H130" i="26"/>
  <c r="G130" i="26"/>
  <c r="F130" i="26"/>
  <c r="E130" i="26"/>
  <c r="D130" i="26"/>
  <c r="C130" i="26"/>
  <c r="B130" i="26"/>
  <c r="H129" i="26"/>
  <c r="G129" i="26"/>
  <c r="F129" i="26"/>
  <c r="E129" i="26"/>
  <c r="D129" i="26"/>
  <c r="C129" i="26"/>
  <c r="B129" i="26"/>
  <c r="H128" i="26"/>
  <c r="G128" i="26"/>
  <c r="F128" i="26"/>
  <c r="E128" i="26"/>
  <c r="D128" i="26"/>
  <c r="C128" i="26"/>
  <c r="B128" i="26"/>
  <c r="H127" i="26"/>
  <c r="G127" i="26"/>
  <c r="F127" i="26"/>
  <c r="E127" i="26"/>
  <c r="D127" i="26"/>
  <c r="C127" i="26"/>
  <c r="B127" i="26"/>
  <c r="H126" i="26"/>
  <c r="G126" i="26"/>
  <c r="F126" i="26"/>
  <c r="E126" i="26"/>
  <c r="D126" i="26"/>
  <c r="C126" i="26"/>
  <c r="B126" i="26"/>
  <c r="H125" i="26"/>
  <c r="G125" i="26"/>
  <c r="F125" i="26"/>
  <c r="E125" i="26"/>
  <c r="D125" i="26"/>
  <c r="C125" i="26"/>
  <c r="B125" i="26"/>
  <c r="H124" i="26"/>
  <c r="G124" i="26"/>
  <c r="F124" i="26"/>
  <c r="E124" i="26"/>
  <c r="D124" i="26"/>
  <c r="C124" i="26"/>
  <c r="B124" i="26"/>
  <c r="H123" i="26"/>
  <c r="G123" i="26"/>
  <c r="F123" i="26"/>
  <c r="E123" i="26"/>
  <c r="D123" i="26"/>
  <c r="C123" i="26"/>
  <c r="B123" i="26"/>
  <c r="H122" i="26"/>
  <c r="G122" i="26"/>
  <c r="F122" i="26"/>
  <c r="E122" i="26"/>
  <c r="D122" i="26"/>
  <c r="C122" i="26"/>
  <c r="B122" i="26"/>
  <c r="H121" i="26"/>
  <c r="G121" i="26"/>
  <c r="F121" i="26"/>
  <c r="E121" i="26"/>
  <c r="D121" i="26"/>
  <c r="C121" i="26"/>
  <c r="B121" i="26"/>
  <c r="H120" i="26"/>
  <c r="G120" i="26"/>
  <c r="F120" i="26"/>
  <c r="E120" i="26"/>
  <c r="D120" i="26"/>
  <c r="C120" i="26"/>
  <c r="B120" i="26"/>
  <c r="H119" i="26"/>
  <c r="G119" i="26"/>
  <c r="F119" i="26"/>
  <c r="E119" i="26"/>
  <c r="D119" i="26"/>
  <c r="C119" i="26"/>
  <c r="B119" i="26"/>
  <c r="H118" i="26"/>
  <c r="G118" i="26"/>
  <c r="F118" i="26"/>
  <c r="E118" i="26"/>
  <c r="D118" i="26"/>
  <c r="C118" i="26"/>
  <c r="B118" i="26"/>
  <c r="H117" i="26"/>
  <c r="G117" i="26"/>
  <c r="F117" i="26"/>
  <c r="E117" i="26"/>
  <c r="D117" i="26"/>
  <c r="C117" i="26"/>
  <c r="B117" i="26"/>
  <c r="H116" i="26"/>
  <c r="G116" i="26"/>
  <c r="F116" i="26"/>
  <c r="E116" i="26"/>
  <c r="D116" i="26"/>
  <c r="C116" i="26"/>
  <c r="B116" i="26"/>
  <c r="H115" i="26"/>
  <c r="G115" i="26"/>
  <c r="F115" i="26"/>
  <c r="E115" i="26"/>
  <c r="D115" i="26"/>
  <c r="C115" i="26"/>
  <c r="B115" i="26"/>
  <c r="H114" i="26"/>
  <c r="G114" i="26"/>
  <c r="F114" i="26"/>
  <c r="E114" i="26"/>
  <c r="D114" i="26"/>
  <c r="C114" i="26"/>
  <c r="B114" i="26"/>
  <c r="H113" i="26"/>
  <c r="G113" i="26"/>
  <c r="F113" i="26"/>
  <c r="E113" i="26"/>
  <c r="D113" i="26"/>
  <c r="C113" i="26"/>
  <c r="B113" i="26"/>
  <c r="H112" i="26"/>
  <c r="G112" i="26"/>
  <c r="F112" i="26"/>
  <c r="E112" i="26"/>
  <c r="D112" i="26"/>
  <c r="C112" i="26"/>
  <c r="B112" i="26"/>
  <c r="H111" i="26"/>
  <c r="G111" i="26"/>
  <c r="F111" i="26"/>
  <c r="E111" i="26"/>
  <c r="D111" i="26"/>
  <c r="C111" i="26"/>
  <c r="B111" i="26"/>
  <c r="H110" i="26"/>
  <c r="G110" i="26"/>
  <c r="F110" i="26"/>
  <c r="E110" i="26"/>
  <c r="D110" i="26"/>
  <c r="C110" i="26"/>
  <c r="B110" i="26"/>
  <c r="H109" i="26"/>
  <c r="G109" i="26"/>
  <c r="F109" i="26"/>
  <c r="E109" i="26"/>
  <c r="D109" i="26"/>
  <c r="C109" i="26"/>
  <c r="B109" i="26"/>
  <c r="H108" i="26"/>
  <c r="G108" i="26"/>
  <c r="F108" i="26"/>
  <c r="E108" i="26"/>
  <c r="D108" i="26"/>
  <c r="C108" i="26"/>
  <c r="B108" i="26"/>
  <c r="H107" i="26"/>
  <c r="G107" i="26"/>
  <c r="F107" i="26"/>
  <c r="E107" i="26"/>
  <c r="D107" i="26"/>
  <c r="C107" i="26"/>
  <c r="B107" i="26"/>
  <c r="H106" i="26"/>
  <c r="G106" i="26"/>
  <c r="F106" i="26"/>
  <c r="E106" i="26"/>
  <c r="D106" i="26"/>
  <c r="C106" i="26"/>
  <c r="B106" i="26"/>
  <c r="H105" i="26"/>
  <c r="G105" i="26"/>
  <c r="F105" i="26"/>
  <c r="E105" i="26"/>
  <c r="D105" i="26"/>
  <c r="C105" i="26"/>
  <c r="B105" i="26"/>
  <c r="H104" i="26"/>
  <c r="G104" i="26"/>
  <c r="F104" i="26"/>
  <c r="E104" i="26"/>
  <c r="D104" i="26"/>
  <c r="C104" i="26"/>
  <c r="B104" i="26"/>
  <c r="H103" i="26"/>
  <c r="G103" i="26"/>
  <c r="F103" i="26"/>
  <c r="E103" i="26"/>
  <c r="D103" i="26"/>
  <c r="C103" i="26"/>
  <c r="B103" i="26"/>
  <c r="H102" i="26"/>
  <c r="G102" i="26"/>
  <c r="F102" i="26"/>
  <c r="E102" i="26"/>
  <c r="D102" i="26"/>
  <c r="C102" i="26"/>
  <c r="B102" i="26"/>
  <c r="H101" i="26"/>
  <c r="G101" i="26"/>
  <c r="F101" i="26"/>
  <c r="E101" i="26"/>
  <c r="D101" i="26"/>
  <c r="C101" i="26"/>
  <c r="B101" i="26"/>
  <c r="H100" i="26"/>
  <c r="G100" i="26"/>
  <c r="F100" i="26"/>
  <c r="E100" i="26"/>
  <c r="D100" i="26"/>
  <c r="C100" i="26"/>
  <c r="B100" i="26"/>
  <c r="H99" i="26"/>
  <c r="G99" i="26"/>
  <c r="F99" i="26"/>
  <c r="E99" i="26"/>
  <c r="D99" i="26"/>
  <c r="C99" i="26"/>
  <c r="B99" i="26"/>
  <c r="H98" i="26"/>
  <c r="G98" i="26"/>
  <c r="F98" i="26"/>
  <c r="E98" i="26"/>
  <c r="D98" i="26"/>
  <c r="C98" i="26"/>
  <c r="B98" i="26"/>
  <c r="H97" i="26"/>
  <c r="G97" i="26"/>
  <c r="F97" i="26"/>
  <c r="E97" i="26"/>
  <c r="D97" i="26"/>
  <c r="C97" i="26"/>
  <c r="B97" i="26"/>
  <c r="H96" i="26"/>
  <c r="G96" i="26"/>
  <c r="F96" i="26"/>
  <c r="E96" i="26"/>
  <c r="D96" i="26"/>
  <c r="C96" i="26"/>
  <c r="B96" i="26"/>
  <c r="H95" i="26"/>
  <c r="G95" i="26"/>
  <c r="F95" i="26"/>
  <c r="E95" i="26"/>
  <c r="D95" i="26"/>
  <c r="C95" i="26"/>
  <c r="B95" i="26"/>
  <c r="H94" i="26"/>
  <c r="G94" i="26"/>
  <c r="F94" i="26"/>
  <c r="E94" i="26"/>
  <c r="D94" i="26"/>
  <c r="C94" i="26"/>
  <c r="B94" i="26"/>
  <c r="H93" i="26"/>
  <c r="G93" i="26"/>
  <c r="F93" i="26"/>
  <c r="E93" i="26"/>
  <c r="D93" i="26"/>
  <c r="C93" i="26"/>
  <c r="B93" i="26"/>
  <c r="H92" i="26"/>
  <c r="G92" i="26"/>
  <c r="F92" i="26"/>
  <c r="E92" i="26"/>
  <c r="D92" i="26"/>
  <c r="C92" i="26"/>
  <c r="B92" i="26"/>
  <c r="H91" i="26"/>
  <c r="G91" i="26"/>
  <c r="F91" i="26"/>
  <c r="E91" i="26"/>
  <c r="D91" i="26"/>
  <c r="C91" i="26"/>
  <c r="B91" i="26"/>
  <c r="H90" i="26"/>
  <c r="G90" i="26"/>
  <c r="F90" i="26"/>
  <c r="E90" i="26"/>
  <c r="D90" i="26"/>
  <c r="C90" i="26"/>
  <c r="B90" i="26"/>
  <c r="H89" i="26"/>
  <c r="G89" i="26"/>
  <c r="F89" i="26"/>
  <c r="E89" i="26"/>
  <c r="D89" i="26"/>
  <c r="C89" i="26"/>
  <c r="B89" i="26"/>
  <c r="H88" i="26"/>
  <c r="G88" i="26"/>
  <c r="F88" i="26"/>
  <c r="E88" i="26"/>
  <c r="D88" i="26"/>
  <c r="C88" i="26"/>
  <c r="B88" i="26"/>
  <c r="H87" i="26"/>
  <c r="G87" i="26"/>
  <c r="F87" i="26"/>
  <c r="E87" i="26"/>
  <c r="D87" i="26"/>
  <c r="C87" i="26"/>
  <c r="B87" i="26"/>
  <c r="H86" i="26"/>
  <c r="G86" i="26"/>
  <c r="F86" i="26"/>
  <c r="E86" i="26"/>
  <c r="D86" i="26"/>
  <c r="C86" i="26"/>
  <c r="B86" i="26"/>
  <c r="H85" i="26"/>
  <c r="G85" i="26"/>
  <c r="F85" i="26"/>
  <c r="E85" i="26"/>
  <c r="D85" i="26"/>
  <c r="C85" i="26"/>
  <c r="B85" i="26"/>
  <c r="H84" i="26"/>
  <c r="G84" i="26"/>
  <c r="F84" i="26"/>
  <c r="E84" i="26"/>
  <c r="D84" i="26"/>
  <c r="C84" i="26"/>
  <c r="B84" i="26"/>
  <c r="H83" i="26"/>
  <c r="G83" i="26"/>
  <c r="F83" i="26"/>
  <c r="E83" i="26"/>
  <c r="D83" i="26"/>
  <c r="C83" i="26"/>
  <c r="B83" i="26"/>
  <c r="H82" i="26"/>
  <c r="G82" i="26"/>
  <c r="F82" i="26"/>
  <c r="E82" i="26"/>
  <c r="D82" i="26"/>
  <c r="C82" i="26"/>
  <c r="B82" i="26"/>
  <c r="H81" i="26"/>
  <c r="G81" i="26"/>
  <c r="F81" i="26"/>
  <c r="E81" i="26"/>
  <c r="D81" i="26"/>
  <c r="C81" i="26"/>
  <c r="B81" i="26"/>
  <c r="H80" i="26"/>
  <c r="G80" i="26"/>
  <c r="F80" i="26"/>
  <c r="E80" i="26"/>
  <c r="D80" i="26"/>
  <c r="C80" i="26"/>
  <c r="B80" i="26"/>
  <c r="H79" i="26"/>
  <c r="G79" i="26"/>
  <c r="F79" i="26"/>
  <c r="E79" i="26"/>
  <c r="D79" i="26"/>
  <c r="C79" i="26"/>
  <c r="B79" i="26"/>
  <c r="H78" i="26"/>
  <c r="G78" i="26"/>
  <c r="F78" i="26"/>
  <c r="E78" i="26"/>
  <c r="D78" i="26"/>
  <c r="C78" i="26"/>
  <c r="B78" i="26"/>
  <c r="H77" i="26"/>
  <c r="G77" i="26"/>
  <c r="F77" i="26"/>
  <c r="E77" i="26"/>
  <c r="D77" i="26"/>
  <c r="C77" i="26"/>
  <c r="B77" i="26"/>
  <c r="H76" i="26"/>
  <c r="G76" i="26"/>
  <c r="F76" i="26"/>
  <c r="E76" i="26"/>
  <c r="D76" i="26"/>
  <c r="C76" i="26"/>
  <c r="B76" i="26"/>
  <c r="H75" i="26"/>
  <c r="G75" i="26"/>
  <c r="F75" i="26"/>
  <c r="E75" i="26"/>
  <c r="D75" i="26"/>
  <c r="C75" i="26"/>
  <c r="B75" i="26"/>
  <c r="H74" i="26"/>
  <c r="G74" i="26"/>
  <c r="F74" i="26"/>
  <c r="E74" i="26"/>
  <c r="D74" i="26"/>
  <c r="C74" i="26"/>
  <c r="B74" i="26"/>
  <c r="H73" i="26"/>
  <c r="G73" i="26"/>
  <c r="F73" i="26"/>
  <c r="E73" i="26"/>
  <c r="D73" i="26"/>
  <c r="C73" i="26"/>
  <c r="B73" i="26"/>
  <c r="H72" i="26"/>
  <c r="G72" i="26"/>
  <c r="F72" i="26"/>
  <c r="E72" i="26"/>
  <c r="D72" i="26"/>
  <c r="C72" i="26"/>
  <c r="B72" i="26"/>
  <c r="H71" i="26"/>
  <c r="G71" i="26"/>
  <c r="F71" i="26"/>
  <c r="E71" i="26"/>
  <c r="D71" i="26"/>
  <c r="C71" i="26"/>
  <c r="B71" i="26"/>
  <c r="H70" i="26"/>
  <c r="G70" i="26"/>
  <c r="F70" i="26"/>
  <c r="E70" i="26"/>
  <c r="D70" i="26"/>
  <c r="C70" i="26"/>
  <c r="B70" i="26"/>
  <c r="H69" i="26"/>
  <c r="G69" i="26"/>
  <c r="F69" i="26"/>
  <c r="E69" i="26"/>
  <c r="D69" i="26"/>
  <c r="C69" i="26"/>
  <c r="B69" i="26"/>
  <c r="H68" i="26"/>
  <c r="G68" i="26"/>
  <c r="F68" i="26"/>
  <c r="E68" i="26"/>
  <c r="D68" i="26"/>
  <c r="C68" i="26"/>
  <c r="B68" i="26"/>
  <c r="H67" i="26"/>
  <c r="G67" i="26"/>
  <c r="F67" i="26"/>
  <c r="E67" i="26"/>
  <c r="D67" i="26"/>
  <c r="C67" i="26"/>
  <c r="B67" i="26"/>
  <c r="H66" i="26"/>
  <c r="G66" i="26"/>
  <c r="F66" i="26"/>
  <c r="E66" i="26"/>
  <c r="D66" i="26"/>
  <c r="C66" i="26"/>
  <c r="B66" i="26"/>
  <c r="H65" i="26"/>
  <c r="G65" i="26"/>
  <c r="F65" i="26"/>
  <c r="E65" i="26"/>
  <c r="D65" i="26"/>
  <c r="C65" i="26"/>
  <c r="B65" i="26"/>
  <c r="H64" i="26"/>
  <c r="G64" i="26"/>
  <c r="F64" i="26"/>
  <c r="E64" i="26"/>
  <c r="D64" i="26"/>
  <c r="C64" i="26"/>
  <c r="B64" i="26"/>
  <c r="H63" i="26"/>
  <c r="G63" i="26"/>
  <c r="F63" i="26"/>
  <c r="E63" i="26"/>
  <c r="D63" i="26"/>
  <c r="C63" i="26"/>
  <c r="B63" i="26"/>
  <c r="H62" i="26"/>
  <c r="G62" i="26"/>
  <c r="F62" i="26"/>
  <c r="E62" i="26"/>
  <c r="D62" i="26"/>
  <c r="C62" i="26"/>
  <c r="B62" i="26"/>
  <c r="D281" i="7"/>
  <c r="B281" i="7"/>
  <c r="D280" i="7"/>
  <c r="B280" i="7"/>
  <c r="D279" i="7"/>
  <c r="B279" i="7"/>
  <c r="D278" i="7"/>
  <c r="B278" i="7"/>
  <c r="D277" i="7"/>
  <c r="B277" i="7"/>
  <c r="D276" i="7"/>
  <c r="B276" i="7"/>
  <c r="D275" i="7"/>
  <c r="B275" i="7"/>
  <c r="D274" i="7"/>
  <c r="B274" i="7"/>
  <c r="D273" i="7"/>
  <c r="B273" i="7"/>
  <c r="D272" i="7"/>
  <c r="B272" i="7"/>
  <c r="D271" i="7"/>
  <c r="B271" i="7"/>
  <c r="D270" i="7"/>
  <c r="B270" i="7"/>
  <c r="D269" i="7"/>
  <c r="B269" i="7"/>
  <c r="D268" i="7"/>
  <c r="B268" i="7"/>
  <c r="D267" i="7"/>
  <c r="B267" i="7"/>
  <c r="D266" i="7"/>
  <c r="B266" i="7"/>
  <c r="D265" i="7"/>
  <c r="B265" i="7"/>
  <c r="D264" i="7"/>
  <c r="B264" i="7"/>
  <c r="D263" i="7"/>
  <c r="B263" i="7"/>
  <c r="D262" i="7"/>
  <c r="B262" i="7"/>
  <c r="D261" i="7"/>
  <c r="B261" i="7"/>
  <c r="D260" i="7"/>
  <c r="B260" i="7"/>
  <c r="D259" i="7"/>
  <c r="B259" i="7"/>
  <c r="D258" i="7"/>
  <c r="B258" i="7"/>
  <c r="D257" i="7"/>
  <c r="B257" i="7"/>
  <c r="D256" i="7"/>
  <c r="B256" i="7"/>
  <c r="D255" i="7"/>
  <c r="B255" i="7"/>
  <c r="D254" i="7"/>
  <c r="B254" i="7"/>
  <c r="D253" i="7"/>
  <c r="B253" i="7"/>
  <c r="D252" i="7"/>
  <c r="B252" i="7"/>
  <c r="D251" i="7"/>
  <c r="B251" i="7"/>
  <c r="D250" i="7"/>
  <c r="B250" i="7"/>
  <c r="D249" i="7"/>
  <c r="B249" i="7"/>
  <c r="D248" i="7"/>
  <c r="B248" i="7"/>
  <c r="D247" i="7"/>
  <c r="B247" i="7"/>
  <c r="D246" i="7"/>
  <c r="B246" i="7"/>
  <c r="D245" i="7"/>
  <c r="B245" i="7"/>
  <c r="D244" i="7"/>
  <c r="B244" i="7"/>
  <c r="D243" i="7"/>
  <c r="B243" i="7"/>
  <c r="D242" i="7"/>
  <c r="B242" i="7"/>
  <c r="D241" i="7"/>
  <c r="B241" i="7"/>
  <c r="D240" i="7"/>
  <c r="B240" i="7"/>
  <c r="D239" i="7"/>
  <c r="B239" i="7"/>
  <c r="D238" i="7"/>
  <c r="B238" i="7"/>
  <c r="D237" i="7"/>
  <c r="B237" i="7"/>
  <c r="D236" i="7"/>
  <c r="B236" i="7"/>
  <c r="D235" i="7"/>
  <c r="B235" i="7"/>
  <c r="D234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A2" i="7"/>
  <c r="A195" i="6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E105" i="18"/>
  <c r="A137" i="23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136" i="23"/>
  <c r="G1" i="19"/>
  <c r="A98" i="30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98" i="29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98" i="5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J1" i="15"/>
  <c r="C4" i="11" l="1"/>
  <c r="D4" i="11"/>
  <c r="E4" i="11"/>
  <c r="F4" i="11"/>
  <c r="B4" i="11"/>
  <c r="C253" i="10" l="1"/>
  <c r="B249" i="10" l="1"/>
  <c r="B247" i="2"/>
  <c r="D253" i="15"/>
  <c r="F253" i="15"/>
  <c r="B253" i="15"/>
  <c r="C253" i="15"/>
  <c r="E253" i="15"/>
  <c r="F252" i="15"/>
  <c r="B252" i="15"/>
  <c r="C252" i="15"/>
  <c r="D252" i="15"/>
  <c r="E252" i="15"/>
  <c r="B255" i="15"/>
  <c r="C255" i="15"/>
  <c r="E255" i="15"/>
  <c r="D255" i="15"/>
  <c r="F255" i="15"/>
  <c r="C254" i="15"/>
  <c r="E254" i="15"/>
  <c r="F254" i="15"/>
  <c r="B254" i="15"/>
  <c r="D254" i="15"/>
  <c r="B253" i="3"/>
  <c r="B255" i="3"/>
  <c r="B254" i="3"/>
  <c r="B254" i="2"/>
  <c r="B252" i="3"/>
  <c r="B255" i="2"/>
  <c r="B253" i="2"/>
  <c r="B252" i="2"/>
  <c r="C251" i="4" l="1"/>
  <c r="H252" i="15"/>
  <c r="H253" i="15"/>
  <c r="G253" i="15"/>
  <c r="B252" i="4" s="1"/>
  <c r="C253" i="4"/>
  <c r="G254" i="15"/>
  <c r="B253" i="4" s="1"/>
  <c r="H254" i="15"/>
  <c r="C254" i="4"/>
  <c r="G252" i="15"/>
  <c r="B251" i="4" s="1"/>
  <c r="C252" i="4"/>
  <c r="G255" i="15"/>
  <c r="B254" i="4" s="1"/>
  <c r="H255" i="15"/>
  <c r="J252" i="23" l="1"/>
  <c r="I252" i="23"/>
  <c r="H252" i="23"/>
  <c r="G252" i="23"/>
  <c r="K252" i="23"/>
  <c r="E252" i="23"/>
  <c r="D252" i="23"/>
  <c r="C252" i="23"/>
  <c r="B252" i="23"/>
  <c r="F252" i="23"/>
  <c r="E215" i="22"/>
  <c r="D215" i="22"/>
  <c r="C215" i="22"/>
  <c r="B215" i="22"/>
  <c r="F215" i="22"/>
  <c r="J251" i="23"/>
  <c r="I251" i="23"/>
  <c r="H251" i="23"/>
  <c r="G251" i="23"/>
  <c r="K251" i="23"/>
  <c r="E251" i="23"/>
  <c r="D251" i="23"/>
  <c r="C251" i="23"/>
  <c r="B251" i="23"/>
  <c r="F251" i="23"/>
  <c r="E214" i="22"/>
  <c r="D214" i="22"/>
  <c r="C214" i="22"/>
  <c r="B214" i="22"/>
  <c r="F214" i="22"/>
  <c r="B249" i="19" l="1"/>
  <c r="B252" i="10" l="1"/>
  <c r="B250" i="2"/>
  <c r="B253" i="10"/>
  <c r="B251" i="2"/>
  <c r="F94" i="14"/>
  <c r="H94" i="14"/>
  <c r="E94" i="14"/>
  <c r="D94" i="14"/>
  <c r="E239" i="13"/>
  <c r="B239" i="13"/>
  <c r="C94" i="14"/>
  <c r="F239" i="13"/>
  <c r="D239" i="13"/>
  <c r="C239" i="13"/>
  <c r="B94" i="14"/>
  <c r="F251" i="19"/>
  <c r="E251" i="19"/>
  <c r="D251" i="19"/>
  <c r="C251" i="19"/>
  <c r="B251" i="19"/>
  <c r="B250" i="16"/>
  <c r="C251" i="18"/>
  <c r="E253" i="10"/>
  <c r="C251" i="15"/>
  <c r="B251" i="15"/>
  <c r="F251" i="15"/>
  <c r="F93" i="14"/>
  <c r="E93" i="14"/>
  <c r="H93" i="14"/>
  <c r="D93" i="14"/>
  <c r="C93" i="14"/>
  <c r="B238" i="13"/>
  <c r="F238" i="13"/>
  <c r="B93" i="14"/>
  <c r="D238" i="13"/>
  <c r="C252" i="10"/>
  <c r="E238" i="13"/>
  <c r="C238" i="13"/>
  <c r="C250" i="19"/>
  <c r="D250" i="19"/>
  <c r="B250" i="19"/>
  <c r="E250" i="19"/>
  <c r="F250" i="19"/>
  <c r="B249" i="16"/>
  <c r="B250" i="15"/>
  <c r="E252" i="10"/>
  <c r="C250" i="18"/>
  <c r="F250" i="15"/>
  <c r="C250" i="15"/>
  <c r="E251" i="15"/>
  <c r="E250" i="15"/>
  <c r="G94" i="14" l="1"/>
  <c r="H250" i="15"/>
  <c r="D252" i="10"/>
  <c r="F252" i="10" s="1"/>
  <c r="B250" i="3"/>
  <c r="G93" i="14"/>
  <c r="H251" i="15"/>
  <c r="D253" i="10"/>
  <c r="F253" i="10" s="1"/>
  <c r="B251" i="3"/>
  <c r="B250" i="18"/>
  <c r="D250" i="18" s="1"/>
  <c r="D250" i="15"/>
  <c r="G250" i="15" s="1"/>
  <c r="B249" i="4" s="1"/>
  <c r="B251" i="18"/>
  <c r="D251" i="18" s="1"/>
  <c r="D251" i="15"/>
  <c r="G251" i="15" s="1"/>
  <c r="B250" i="4" s="1"/>
  <c r="C249" i="4" l="1"/>
  <c r="C250" i="4"/>
  <c r="J250" i="23" l="1"/>
  <c r="I250" i="23"/>
  <c r="H250" i="23"/>
  <c r="G250" i="23"/>
  <c r="K250" i="23"/>
  <c r="E250" i="23"/>
  <c r="D250" i="23"/>
  <c r="C250" i="23"/>
  <c r="B250" i="23"/>
  <c r="F250" i="23"/>
  <c r="E213" i="22"/>
  <c r="D213" i="22"/>
  <c r="C213" i="22"/>
  <c r="B213" i="22"/>
  <c r="F213" i="22"/>
  <c r="J249" i="23"/>
  <c r="I249" i="23"/>
  <c r="H249" i="23"/>
  <c r="G249" i="23"/>
  <c r="K249" i="23"/>
  <c r="E249" i="23"/>
  <c r="D249" i="23"/>
  <c r="C249" i="23"/>
  <c r="B249" i="23"/>
  <c r="F249" i="23"/>
  <c r="E212" i="22"/>
  <c r="D212" i="22"/>
  <c r="C212" i="22"/>
  <c r="B212" i="22"/>
  <c r="F212" i="22"/>
  <c r="J248" i="23"/>
  <c r="I248" i="23"/>
  <c r="H248" i="23"/>
  <c r="G248" i="23"/>
  <c r="K248" i="23"/>
  <c r="E248" i="23"/>
  <c r="D248" i="23"/>
  <c r="C248" i="23"/>
  <c r="B248" i="23"/>
  <c r="F248" i="23"/>
  <c r="E211" i="22"/>
  <c r="D211" i="22"/>
  <c r="C211" i="22"/>
  <c r="B211" i="22"/>
  <c r="F211" i="22"/>
  <c r="J247" i="23"/>
  <c r="I247" i="23"/>
  <c r="H247" i="23"/>
  <c r="G247" i="23"/>
  <c r="K247" i="23"/>
  <c r="E247" i="23"/>
  <c r="D247" i="23"/>
  <c r="C247" i="23"/>
  <c r="B247" i="23"/>
  <c r="F247" i="23"/>
  <c r="E210" i="22"/>
  <c r="D210" i="22"/>
  <c r="C210" i="22"/>
  <c r="B210" i="22"/>
  <c r="F210" i="22"/>
  <c r="E248" i="15" l="1"/>
  <c r="B233" i="13"/>
  <c r="B232" i="13"/>
  <c r="B246" i="2" l="1"/>
  <c r="B248" i="10"/>
  <c r="B249" i="2"/>
  <c r="B251" i="10"/>
  <c r="C90" i="14"/>
  <c r="E247" i="15"/>
  <c r="F92" i="14"/>
  <c r="C237" i="13"/>
  <c r="C251" i="10"/>
  <c r="F237" i="13"/>
  <c r="B237" i="13"/>
  <c r="E237" i="13"/>
  <c r="D237" i="13"/>
  <c r="B92" i="14"/>
  <c r="D92" i="14"/>
  <c r="C249" i="19"/>
  <c r="C249" i="15"/>
  <c r="B249" i="15"/>
  <c r="C249" i="18"/>
  <c r="F249" i="19"/>
  <c r="H92" i="14"/>
  <c r="E92" i="14"/>
  <c r="B248" i="16"/>
  <c r="E249" i="19"/>
  <c r="F249" i="15"/>
  <c r="E251" i="10"/>
  <c r="D249" i="19"/>
  <c r="E234" i="13"/>
  <c r="E89" i="14"/>
  <c r="C234" i="13"/>
  <c r="F234" i="13"/>
  <c r="B234" i="13"/>
  <c r="F89" i="14"/>
  <c r="D234" i="13"/>
  <c r="C248" i="10"/>
  <c r="D89" i="14"/>
  <c r="F246" i="19"/>
  <c r="B246" i="19"/>
  <c r="E246" i="19"/>
  <c r="C246" i="19"/>
  <c r="H89" i="14"/>
  <c r="B245" i="16"/>
  <c r="D246" i="19"/>
  <c r="C246" i="18"/>
  <c r="B89" i="14"/>
  <c r="C91" i="14"/>
  <c r="C235" i="13"/>
  <c r="C249" i="10"/>
  <c r="D235" i="13"/>
  <c r="F235" i="13"/>
  <c r="B235" i="13"/>
  <c r="E235" i="13"/>
  <c r="F90" i="14"/>
  <c r="E90" i="14"/>
  <c r="D90" i="14"/>
  <c r="D247" i="19"/>
  <c r="C247" i="15"/>
  <c r="C247" i="18"/>
  <c r="B247" i="15"/>
  <c r="H90" i="14"/>
  <c r="B90" i="14"/>
  <c r="B246" i="16"/>
  <c r="C247" i="19"/>
  <c r="F247" i="15"/>
  <c r="F247" i="19"/>
  <c r="B247" i="19"/>
  <c r="E249" i="10"/>
  <c r="E247" i="19"/>
  <c r="B91" i="14"/>
  <c r="C92" i="14"/>
  <c r="E236" i="13"/>
  <c r="E91" i="14"/>
  <c r="C236" i="13"/>
  <c r="B236" i="13"/>
  <c r="F91" i="14"/>
  <c r="D236" i="13"/>
  <c r="F236" i="13"/>
  <c r="C250" i="10"/>
  <c r="D91" i="14"/>
  <c r="E248" i="19"/>
  <c r="C248" i="18"/>
  <c r="C248" i="15"/>
  <c r="B248" i="15"/>
  <c r="F248" i="15"/>
  <c r="F248" i="19"/>
  <c r="D248" i="19"/>
  <c r="B247" i="16"/>
  <c r="B248" i="19"/>
  <c r="H91" i="14"/>
  <c r="C248" i="19"/>
  <c r="E250" i="10"/>
  <c r="C89" i="14"/>
  <c r="E249" i="15"/>
  <c r="H248" i="15" l="1"/>
  <c r="G90" i="14"/>
  <c r="B246" i="3"/>
  <c r="D248" i="10"/>
  <c r="B248" i="18"/>
  <c r="D248" i="18" s="1"/>
  <c r="D248" i="15"/>
  <c r="G248" i="15" s="1"/>
  <c r="H247" i="15"/>
  <c r="D251" i="10"/>
  <c r="F251" i="10" s="1"/>
  <c r="B249" i="3"/>
  <c r="D249" i="10"/>
  <c r="F249" i="10" s="1"/>
  <c r="B247" i="3"/>
  <c r="B248" i="2"/>
  <c r="B250" i="10"/>
  <c r="G91" i="14"/>
  <c r="D247" i="15"/>
  <c r="G247" i="15" s="1"/>
  <c r="B246" i="4" s="1"/>
  <c r="B247" i="18"/>
  <c r="D247" i="18" s="1"/>
  <c r="G89" i="14"/>
  <c r="B249" i="18"/>
  <c r="D249" i="18" s="1"/>
  <c r="D249" i="15"/>
  <c r="G249" i="15" s="1"/>
  <c r="B248" i="4" s="1"/>
  <c r="G92" i="14"/>
  <c r="H249" i="15"/>
  <c r="D250" i="10"/>
  <c r="B248" i="3"/>
  <c r="C246" i="15"/>
  <c r="C248" i="4" l="1"/>
  <c r="C246" i="4"/>
  <c r="B246" i="18"/>
  <c r="D246" i="18" s="1"/>
  <c r="D246" i="15"/>
  <c r="C247" i="4"/>
  <c r="F250" i="10"/>
  <c r="B247" i="4"/>
  <c r="C245" i="4"/>
  <c r="E246" i="15"/>
  <c r="E248" i="10"/>
  <c r="F248" i="10" s="1"/>
  <c r="F246" i="15"/>
  <c r="B246" i="15"/>
  <c r="G246" i="15" l="1"/>
  <c r="B245" i="4" s="1"/>
  <c r="H246" i="15"/>
  <c r="K245" i="23" l="1"/>
  <c r="G245" i="23"/>
  <c r="H245" i="23"/>
  <c r="I245" i="23"/>
  <c r="J245" i="23"/>
  <c r="K246" i="23"/>
  <c r="G246" i="23"/>
  <c r="H246" i="23"/>
  <c r="I246" i="23"/>
  <c r="J246" i="23"/>
  <c r="F245" i="23"/>
  <c r="B245" i="23"/>
  <c r="C245" i="23"/>
  <c r="D245" i="23"/>
  <c r="E245" i="23"/>
  <c r="F246" i="23"/>
  <c r="B246" i="23"/>
  <c r="C246" i="23"/>
  <c r="D246" i="23"/>
  <c r="E246" i="23"/>
  <c r="F208" i="22"/>
  <c r="B208" i="22"/>
  <c r="C208" i="22"/>
  <c r="D208" i="22"/>
  <c r="E208" i="22"/>
  <c r="F209" i="22"/>
  <c r="B209" i="22"/>
  <c r="C209" i="22"/>
  <c r="D209" i="22"/>
  <c r="E209" i="22"/>
  <c r="E245" i="15" l="1"/>
  <c r="F87" i="14" l="1"/>
  <c r="C87" i="14"/>
  <c r="H87" i="14"/>
  <c r="E87" i="14"/>
  <c r="D87" i="14"/>
  <c r="D232" i="13"/>
  <c r="B244" i="19"/>
  <c r="F244" i="19"/>
  <c r="C244" i="15"/>
  <c r="B87" i="14"/>
  <c r="B243" i="16"/>
  <c r="E232" i="13"/>
  <c r="C244" i="19"/>
  <c r="F232" i="13"/>
  <c r="D244" i="19"/>
  <c r="E246" i="10"/>
  <c r="F244" i="15"/>
  <c r="C244" i="18"/>
  <c r="C232" i="13"/>
  <c r="E244" i="19"/>
  <c r="B244" i="15"/>
  <c r="C246" i="10"/>
  <c r="E244" i="15"/>
  <c r="F88" i="14"/>
  <c r="C88" i="14"/>
  <c r="E88" i="14"/>
  <c r="D88" i="14"/>
  <c r="H88" i="14"/>
  <c r="C233" i="13"/>
  <c r="E245" i="19"/>
  <c r="B245" i="15"/>
  <c r="D233" i="13"/>
  <c r="B245" i="19"/>
  <c r="F245" i="19"/>
  <c r="C245" i="15"/>
  <c r="B244" i="16"/>
  <c r="E233" i="13"/>
  <c r="C245" i="19"/>
  <c r="B88" i="14"/>
  <c r="F233" i="13"/>
  <c r="D245" i="19"/>
  <c r="E247" i="10"/>
  <c r="F245" i="15"/>
  <c r="C245" i="18"/>
  <c r="C247" i="10"/>
  <c r="B247" i="10" l="1"/>
  <c r="G259" i="10" s="1"/>
  <c r="B245" i="2"/>
  <c r="C257" i="2" s="1"/>
  <c r="D246" i="10"/>
  <c r="B244" i="3"/>
  <c r="C256" i="3" s="1"/>
  <c r="D247" i="10"/>
  <c r="B245" i="3"/>
  <c r="C257" i="3" s="1"/>
  <c r="B245" i="18"/>
  <c r="D245" i="18" s="1"/>
  <c r="D245" i="15"/>
  <c r="G245" i="15" s="1"/>
  <c r="B244" i="4" s="1"/>
  <c r="G88" i="14"/>
  <c r="D244" i="15"/>
  <c r="G244" i="15" s="1"/>
  <c r="B244" i="18"/>
  <c r="D244" i="18" s="1"/>
  <c r="G87" i="14"/>
  <c r="H245" i="15"/>
  <c r="B246" i="10"/>
  <c r="G258" i="10" s="1"/>
  <c r="B244" i="2"/>
  <c r="C256" i="2" s="1"/>
  <c r="H244" i="15"/>
  <c r="C243" i="4" l="1"/>
  <c r="B243" i="4"/>
  <c r="C244" i="4"/>
  <c r="F246" i="10"/>
  <c r="F247" i="10"/>
  <c r="F204" i="22" l="1"/>
  <c r="B204" i="22"/>
  <c r="C204" i="22"/>
  <c r="D204" i="22"/>
  <c r="E204" i="22"/>
  <c r="F241" i="23"/>
  <c r="B241" i="23"/>
  <c r="C241" i="23"/>
  <c r="D241" i="23"/>
  <c r="E241" i="23"/>
  <c r="K241" i="23"/>
  <c r="G241" i="23"/>
  <c r="H241" i="23"/>
  <c r="I241" i="23"/>
  <c r="J241" i="23"/>
  <c r="F205" i="22"/>
  <c r="B205" i="22"/>
  <c r="C205" i="22"/>
  <c r="D205" i="22"/>
  <c r="E205" i="22"/>
  <c r="F242" i="23"/>
  <c r="B242" i="23"/>
  <c r="C242" i="23"/>
  <c r="D242" i="23"/>
  <c r="E242" i="23"/>
  <c r="K242" i="23"/>
  <c r="G242" i="23"/>
  <c r="H242" i="23"/>
  <c r="I242" i="23"/>
  <c r="J242" i="23"/>
  <c r="F206" i="22"/>
  <c r="B206" i="22"/>
  <c r="C206" i="22"/>
  <c r="D206" i="22"/>
  <c r="E206" i="22"/>
  <c r="F243" i="23"/>
  <c r="B243" i="23"/>
  <c r="C243" i="23"/>
  <c r="D243" i="23"/>
  <c r="E243" i="23"/>
  <c r="K243" i="23"/>
  <c r="G243" i="23"/>
  <c r="H243" i="23"/>
  <c r="I243" i="23"/>
  <c r="J243" i="23"/>
  <c r="F207" i="22"/>
  <c r="B207" i="22"/>
  <c r="C207" i="22"/>
  <c r="D207" i="22"/>
  <c r="E207" i="22"/>
  <c r="F244" i="23"/>
  <c r="B244" i="23"/>
  <c r="C244" i="23"/>
  <c r="D244" i="23"/>
  <c r="E244" i="23"/>
  <c r="K244" i="23"/>
  <c r="G244" i="23"/>
  <c r="H244" i="23"/>
  <c r="I244" i="23"/>
  <c r="J244" i="23"/>
  <c r="F83" i="14" l="1"/>
  <c r="D83" i="14"/>
  <c r="H83" i="14"/>
  <c r="B83" i="14"/>
  <c r="E83" i="14"/>
  <c r="C83" i="14"/>
  <c r="C240" i="18"/>
  <c r="C242" i="10"/>
  <c r="C228" i="13"/>
  <c r="B239" i="16"/>
  <c r="B228" i="13"/>
  <c r="D228" i="13"/>
  <c r="E228" i="13"/>
  <c r="F228" i="13"/>
  <c r="F86" i="14"/>
  <c r="E86" i="14"/>
  <c r="D86" i="14"/>
  <c r="H86" i="14"/>
  <c r="C243" i="18"/>
  <c r="C86" i="14"/>
  <c r="B86" i="14"/>
  <c r="E231" i="13"/>
  <c r="D231" i="13"/>
  <c r="C245" i="10"/>
  <c r="B231" i="13"/>
  <c r="F231" i="13"/>
  <c r="C231" i="13"/>
  <c r="B242" i="16"/>
  <c r="C85" i="14"/>
  <c r="F85" i="14"/>
  <c r="E85" i="14"/>
  <c r="D85" i="14"/>
  <c r="H85" i="14"/>
  <c r="B85" i="14"/>
  <c r="C242" i="18"/>
  <c r="C230" i="13"/>
  <c r="B241" i="16"/>
  <c r="D230" i="13"/>
  <c r="F230" i="13"/>
  <c r="E230" i="13"/>
  <c r="C244" i="10"/>
  <c r="B230" i="13"/>
  <c r="F84" i="14"/>
  <c r="H84" i="14"/>
  <c r="D84" i="14"/>
  <c r="E84" i="14"/>
  <c r="B84" i="14"/>
  <c r="C84" i="14"/>
  <c r="C241" i="18"/>
  <c r="B240" i="16"/>
  <c r="E229" i="13"/>
  <c r="D229" i="13"/>
  <c r="C243" i="10"/>
  <c r="B229" i="13"/>
  <c r="F229" i="13"/>
  <c r="C229" i="13"/>
  <c r="C217" i="5"/>
  <c r="E217" i="5"/>
  <c r="F217" i="5"/>
  <c r="H254" i="21"/>
  <c r="B217" i="5"/>
  <c r="D217" i="5"/>
  <c r="B216" i="5"/>
  <c r="C216" i="5"/>
  <c r="D216" i="5"/>
  <c r="E216" i="5"/>
  <c r="F216" i="5"/>
  <c r="H253" i="21"/>
  <c r="E215" i="5"/>
  <c r="F215" i="5"/>
  <c r="B215" i="5"/>
  <c r="C215" i="5"/>
  <c r="D215" i="5"/>
  <c r="H252" i="21"/>
  <c r="F218" i="5"/>
  <c r="B218" i="5"/>
  <c r="C218" i="5"/>
  <c r="D218" i="5"/>
  <c r="E218" i="5"/>
  <c r="H255" i="21"/>
  <c r="B240" i="19" l="1"/>
  <c r="F215" i="29"/>
  <c r="F240" i="19"/>
  <c r="E215" i="29"/>
  <c r="D241" i="19"/>
  <c r="C216" i="29"/>
  <c r="D243" i="19"/>
  <c r="C218" i="29"/>
  <c r="C240" i="19"/>
  <c r="B215" i="29"/>
  <c r="F243" i="19"/>
  <c r="E218" i="29"/>
  <c r="E243" i="19"/>
  <c r="D218" i="29"/>
  <c r="D240" i="19"/>
  <c r="C215" i="29"/>
  <c r="E241" i="19"/>
  <c r="D216" i="29"/>
  <c r="C242" i="19"/>
  <c r="B217" i="29"/>
  <c r="B242" i="19"/>
  <c r="F217" i="29"/>
  <c r="D242" i="19"/>
  <c r="C217" i="29"/>
  <c r="C243" i="19"/>
  <c r="B218" i="29"/>
  <c r="C241" i="19"/>
  <c r="B216" i="29"/>
  <c r="E242" i="19"/>
  <c r="D217" i="29"/>
  <c r="F242" i="19"/>
  <c r="E217" i="29"/>
  <c r="B243" i="19"/>
  <c r="F218" i="29"/>
  <c r="E240" i="19"/>
  <c r="D215" i="29"/>
  <c r="B241" i="19"/>
  <c r="F216" i="29"/>
  <c r="F241" i="19"/>
  <c r="E216" i="29"/>
  <c r="G85" i="14"/>
  <c r="G255" i="21"/>
  <c r="E245" i="10"/>
  <c r="C255" i="21"/>
  <c r="C243" i="15"/>
  <c r="F253" i="21"/>
  <c r="F241" i="15"/>
  <c r="F254" i="21"/>
  <c r="F242" i="15"/>
  <c r="B242" i="10"/>
  <c r="G254" i="10" s="1"/>
  <c r="B240" i="2"/>
  <c r="B243" i="2"/>
  <c r="B245" i="10"/>
  <c r="G257" i="10" s="1"/>
  <c r="E255" i="21"/>
  <c r="E243" i="15"/>
  <c r="D255" i="21"/>
  <c r="B243" i="18"/>
  <c r="D243" i="18" s="1"/>
  <c r="D243" i="15"/>
  <c r="B242" i="2"/>
  <c r="B244" i="10"/>
  <c r="G256" i="10" s="1"/>
  <c r="E252" i="21"/>
  <c r="E240" i="15"/>
  <c r="D252" i="21"/>
  <c r="B240" i="18"/>
  <c r="D240" i="18" s="1"/>
  <c r="D240" i="15"/>
  <c r="E253" i="21"/>
  <c r="E241" i="15"/>
  <c r="E254" i="21"/>
  <c r="E242" i="15"/>
  <c r="D254" i="21"/>
  <c r="D242" i="15"/>
  <c r="B242" i="18"/>
  <c r="D242" i="18" s="1"/>
  <c r="F255" i="21"/>
  <c r="F243" i="15"/>
  <c r="D244" i="10"/>
  <c r="B242" i="3"/>
  <c r="B252" i="21"/>
  <c r="B240" i="15"/>
  <c r="F252" i="21"/>
  <c r="F240" i="15"/>
  <c r="C252" i="21"/>
  <c r="C240" i="15"/>
  <c r="B253" i="21"/>
  <c r="B241" i="15"/>
  <c r="C253" i="21"/>
  <c r="C241" i="15"/>
  <c r="B254" i="21"/>
  <c r="B242" i="15"/>
  <c r="C254" i="21"/>
  <c r="C242" i="15"/>
  <c r="G83" i="14"/>
  <c r="B241" i="3"/>
  <c r="D243" i="10"/>
  <c r="B255" i="21"/>
  <c r="B243" i="15"/>
  <c r="D242" i="10"/>
  <c r="B240" i="3"/>
  <c r="G252" i="21"/>
  <c r="E242" i="10"/>
  <c r="G253" i="21"/>
  <c r="E243" i="10"/>
  <c r="D253" i="21"/>
  <c r="D241" i="15"/>
  <c r="B241" i="18"/>
  <c r="D241" i="18" s="1"/>
  <c r="G254" i="21"/>
  <c r="E244" i="10"/>
  <c r="G84" i="14"/>
  <c r="D245" i="10"/>
  <c r="B243" i="3"/>
  <c r="G86" i="14"/>
  <c r="B243" i="10"/>
  <c r="G255" i="10" s="1"/>
  <c r="B241" i="2"/>
  <c r="G242" i="15" l="1"/>
  <c r="B241" i="4" s="1"/>
  <c r="G243" i="15"/>
  <c r="B242" i="4" s="1"/>
  <c r="G240" i="15"/>
  <c r="B239" i="4" s="1"/>
  <c r="C239" i="4"/>
  <c r="C252" i="3"/>
  <c r="F245" i="10"/>
  <c r="H243" i="15"/>
  <c r="C253" i="2"/>
  <c r="C240" i="4"/>
  <c r="C253" i="3"/>
  <c r="H241" i="15"/>
  <c r="G241" i="15"/>
  <c r="B240" i="4" s="1"/>
  <c r="C241" i="4"/>
  <c r="C254" i="3"/>
  <c r="F244" i="10"/>
  <c r="C255" i="2"/>
  <c r="C242" i="4"/>
  <c r="C255" i="3"/>
  <c r="F243" i="10"/>
  <c r="C254" i="2"/>
  <c r="C252" i="2"/>
  <c r="H242" i="15"/>
  <c r="H240" i="15"/>
  <c r="F242" i="10"/>
  <c r="B213" i="30"/>
  <c r="C213" i="30"/>
  <c r="D213" i="30"/>
  <c r="E213" i="30"/>
  <c r="B214" i="30"/>
  <c r="C214" i="30"/>
  <c r="D214" i="30"/>
  <c r="E214" i="30"/>
  <c r="B334" i="9" l="1"/>
  <c r="C334" i="9"/>
  <c r="B335" i="9"/>
  <c r="C335" i="9"/>
  <c r="J240" i="23"/>
  <c r="I240" i="23"/>
  <c r="H240" i="23"/>
  <c r="G240" i="23"/>
  <c r="K240" i="23"/>
  <c r="E240" i="23"/>
  <c r="D240" i="23"/>
  <c r="C240" i="23"/>
  <c r="B240" i="23"/>
  <c r="F240" i="23"/>
  <c r="E203" i="22"/>
  <c r="D203" i="22"/>
  <c r="C203" i="22"/>
  <c r="B203" i="22"/>
  <c r="F203" i="22"/>
  <c r="J239" i="23"/>
  <c r="I239" i="23"/>
  <c r="H239" i="23"/>
  <c r="G239" i="23"/>
  <c r="K239" i="23"/>
  <c r="E239" i="23"/>
  <c r="D239" i="23"/>
  <c r="C239" i="23"/>
  <c r="B239" i="23"/>
  <c r="F239" i="23"/>
  <c r="E202" i="22"/>
  <c r="D202" i="22"/>
  <c r="C202" i="22"/>
  <c r="B202" i="22"/>
  <c r="F202" i="22"/>
  <c r="B334" i="8" l="1"/>
  <c r="B333" i="8"/>
  <c r="C240" i="10"/>
  <c r="B240" i="10" l="1"/>
  <c r="B238" i="2"/>
  <c r="B239" i="3"/>
  <c r="D241" i="10"/>
  <c r="B241" i="10"/>
  <c r="B239" i="2"/>
  <c r="B82" i="14"/>
  <c r="F82" i="14"/>
  <c r="D82" i="14"/>
  <c r="H82" i="14"/>
  <c r="E82" i="14"/>
  <c r="C82" i="14"/>
  <c r="F227" i="13"/>
  <c r="H239" i="12"/>
  <c r="D214" i="5"/>
  <c r="B239" i="15"/>
  <c r="F239" i="19"/>
  <c r="F214" i="5"/>
  <c r="B227" i="13"/>
  <c r="E227" i="13"/>
  <c r="G239" i="12"/>
  <c r="C214" i="5"/>
  <c r="C239" i="18"/>
  <c r="E241" i="10"/>
  <c r="E239" i="15"/>
  <c r="D227" i="13"/>
  <c r="K239" i="12"/>
  <c r="B214" i="5"/>
  <c r="H251" i="21"/>
  <c r="C227" i="13"/>
  <c r="E239" i="19"/>
  <c r="B239" i="19"/>
  <c r="D239" i="19"/>
  <c r="F239" i="15"/>
  <c r="J239" i="12"/>
  <c r="C239" i="19"/>
  <c r="B238" i="16"/>
  <c r="I239" i="12"/>
  <c r="E214" i="5"/>
  <c r="C239" i="15"/>
  <c r="D81" i="14"/>
  <c r="H81" i="14"/>
  <c r="E81" i="14"/>
  <c r="C81" i="14"/>
  <c r="B81" i="14"/>
  <c r="F81" i="14"/>
  <c r="B237" i="16"/>
  <c r="K238" i="12"/>
  <c r="F238" i="19"/>
  <c r="F213" i="5"/>
  <c r="C238" i="15"/>
  <c r="E226" i="13"/>
  <c r="B213" i="5"/>
  <c r="E238" i="19"/>
  <c r="B238" i="15"/>
  <c r="J238" i="12"/>
  <c r="B238" i="19"/>
  <c r="F238" i="15"/>
  <c r="G238" i="12"/>
  <c r="F226" i="13"/>
  <c r="D238" i="19"/>
  <c r="C238" i="18"/>
  <c r="E240" i="10"/>
  <c r="C238" i="19"/>
  <c r="H250" i="21"/>
  <c r="D226" i="13"/>
  <c r="E213" i="5"/>
  <c r="E238" i="15"/>
  <c r="C226" i="13"/>
  <c r="I238" i="12"/>
  <c r="D213" i="5"/>
  <c r="B226" i="13"/>
  <c r="H238" i="12"/>
  <c r="C213" i="5"/>
  <c r="C241" i="10"/>
  <c r="H238" i="15" l="1"/>
  <c r="B238" i="18"/>
  <c r="D238" i="18" s="1"/>
  <c r="D238" i="15"/>
  <c r="G238" i="15" s="1"/>
  <c r="B237" i="4" s="1"/>
  <c r="G81" i="14"/>
  <c r="H239" i="15"/>
  <c r="C238" i="4"/>
  <c r="C251" i="3"/>
  <c r="B239" i="18"/>
  <c r="D239" i="18" s="1"/>
  <c r="D239" i="15"/>
  <c r="G239" i="15" s="1"/>
  <c r="B238" i="4" s="1"/>
  <c r="G82" i="14"/>
  <c r="C251" i="2"/>
  <c r="C250" i="2"/>
  <c r="B238" i="3"/>
  <c r="D240" i="10"/>
  <c r="F240" i="10" s="1"/>
  <c r="F241" i="10"/>
  <c r="G253" i="10"/>
  <c r="G252" i="10"/>
  <c r="F250" i="21"/>
  <c r="C251" i="21"/>
  <c r="D251" i="21"/>
  <c r="F251" i="21"/>
  <c r="G251" i="21"/>
  <c r="B251" i="21"/>
  <c r="G250" i="21"/>
  <c r="B250" i="21"/>
  <c r="D250" i="21"/>
  <c r="C250" i="21"/>
  <c r="E251" i="21"/>
  <c r="E250" i="21"/>
  <c r="E212" i="30"/>
  <c r="D212" i="30"/>
  <c r="C212" i="30"/>
  <c r="B212" i="30"/>
  <c r="E211" i="30"/>
  <c r="D211" i="30"/>
  <c r="C211" i="30"/>
  <c r="B211" i="30"/>
  <c r="E210" i="30"/>
  <c r="D210" i="30"/>
  <c r="C210" i="30"/>
  <c r="B210" i="30"/>
  <c r="E209" i="30"/>
  <c r="D209" i="30"/>
  <c r="C209" i="30"/>
  <c r="B209" i="30"/>
  <c r="E208" i="30"/>
  <c r="D208" i="30"/>
  <c r="C208" i="30"/>
  <c r="B208" i="30"/>
  <c r="E207" i="30"/>
  <c r="D207" i="30"/>
  <c r="C207" i="30"/>
  <c r="B207" i="30"/>
  <c r="E206" i="30"/>
  <c r="D206" i="30"/>
  <c r="C206" i="30"/>
  <c r="B206" i="30"/>
  <c r="C239" i="12" l="1"/>
  <c r="C214" i="29"/>
  <c r="F239" i="12"/>
  <c r="F214" i="29"/>
  <c r="B239" i="12"/>
  <c r="B214" i="29"/>
  <c r="E238" i="12"/>
  <c r="E213" i="29"/>
  <c r="D238" i="12"/>
  <c r="D213" i="29"/>
  <c r="B238" i="12"/>
  <c r="B213" i="29"/>
  <c r="F238" i="12"/>
  <c r="F213" i="29"/>
  <c r="C237" i="4"/>
  <c r="C250" i="3"/>
  <c r="D239" i="12"/>
  <c r="D214" i="29"/>
  <c r="E239" i="12"/>
  <c r="E214" i="29"/>
  <c r="C238" i="12"/>
  <c r="C213" i="29"/>
  <c r="E18" i="30"/>
  <c r="E155" i="30"/>
  <c r="E175" i="30"/>
  <c r="E17" i="30"/>
  <c r="E20" i="30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9" i="30"/>
  <c r="E21" i="30"/>
  <c r="E23" i="30"/>
  <c r="E25" i="30"/>
  <c r="E27" i="30"/>
  <c r="E29" i="30"/>
  <c r="E31" i="30"/>
  <c r="E33" i="30"/>
  <c r="E35" i="30"/>
  <c r="E37" i="30"/>
  <c r="E39" i="30"/>
  <c r="E41" i="30"/>
  <c r="E43" i="30"/>
  <c r="E45" i="30"/>
  <c r="E47" i="30"/>
  <c r="E49" i="30"/>
  <c r="E51" i="30"/>
  <c r="E53" i="30"/>
  <c r="E55" i="30"/>
  <c r="E57" i="30"/>
  <c r="E59" i="30"/>
  <c r="E61" i="30"/>
  <c r="E62" i="30"/>
  <c r="E64" i="30"/>
  <c r="E66" i="30"/>
  <c r="E68" i="30"/>
  <c r="E70" i="30"/>
  <c r="E72" i="30"/>
  <c r="E74" i="30"/>
  <c r="E76" i="30"/>
  <c r="E78" i="30"/>
  <c r="E80" i="30"/>
  <c r="E82" i="30"/>
  <c r="E84" i="30"/>
  <c r="E86" i="30"/>
  <c r="E88" i="30"/>
  <c r="E90" i="30"/>
  <c r="E92" i="30"/>
  <c r="E94" i="30"/>
  <c r="E98" i="30"/>
  <c r="E100" i="30"/>
  <c r="E102" i="30"/>
  <c r="E104" i="30"/>
  <c r="E106" i="30"/>
  <c r="E109" i="30"/>
  <c r="E111" i="30"/>
  <c r="E113" i="30"/>
  <c r="E115" i="30"/>
  <c r="E117" i="30"/>
  <c r="E119" i="30"/>
  <c r="E121" i="30"/>
  <c r="E123" i="30"/>
  <c r="E125" i="30"/>
  <c r="E127" i="30"/>
  <c r="E129" i="30"/>
  <c r="E131" i="30"/>
  <c r="E133" i="30"/>
  <c r="E135" i="30"/>
  <c r="E137" i="30"/>
  <c r="E139" i="30"/>
  <c r="E141" i="30"/>
  <c r="E143" i="30"/>
  <c r="E145" i="30"/>
  <c r="E147" i="30"/>
  <c r="E149" i="30"/>
  <c r="E151" i="30"/>
  <c r="E152" i="30"/>
  <c r="E154" i="30"/>
  <c r="E156" i="30"/>
  <c r="E158" i="30"/>
  <c r="E159" i="30"/>
  <c r="E161" i="30"/>
  <c r="E164" i="30"/>
  <c r="E166" i="30"/>
  <c r="E168" i="30"/>
  <c r="E170" i="30"/>
  <c r="E172" i="30"/>
  <c r="E173" i="30"/>
  <c r="E176" i="30"/>
  <c r="E179" i="30"/>
  <c r="E182" i="30"/>
  <c r="E185" i="30"/>
  <c r="E188" i="30"/>
  <c r="E191" i="30"/>
  <c r="E203" i="30"/>
  <c r="E194" i="30"/>
  <c r="E197" i="30"/>
  <c r="E200" i="30"/>
  <c r="E22" i="30"/>
  <c r="E24" i="30"/>
  <c r="E26" i="30"/>
  <c r="E28" i="30"/>
  <c r="E30" i="30"/>
  <c r="E32" i="30"/>
  <c r="E34" i="30"/>
  <c r="E36" i="30"/>
  <c r="E38" i="30"/>
  <c r="E40" i="30"/>
  <c r="E42" i="30"/>
  <c r="E44" i="30"/>
  <c r="E46" i="30"/>
  <c r="E48" i="30"/>
  <c r="E50" i="30"/>
  <c r="E52" i="30"/>
  <c r="E54" i="30"/>
  <c r="E56" i="30"/>
  <c r="E58" i="30"/>
  <c r="E60" i="30"/>
  <c r="E63" i="30"/>
  <c r="E65" i="30"/>
  <c r="E67" i="30"/>
  <c r="E69" i="30"/>
  <c r="E71" i="30"/>
  <c r="E73" i="30"/>
  <c r="E75" i="30"/>
  <c r="E77" i="30"/>
  <c r="E79" i="30"/>
  <c r="E81" i="30"/>
  <c r="E83" i="30"/>
  <c r="E85" i="30"/>
  <c r="E87" i="30"/>
  <c r="E89" i="30"/>
  <c r="E91" i="30"/>
  <c r="E93" i="30"/>
  <c r="E95" i="30"/>
  <c r="E96" i="30"/>
  <c r="E97" i="30"/>
  <c r="E99" i="30"/>
  <c r="E101" i="30"/>
  <c r="E103" i="30"/>
  <c r="E105" i="30"/>
  <c r="E107" i="30"/>
  <c r="E108" i="30"/>
  <c r="E110" i="30"/>
  <c r="E112" i="30"/>
  <c r="E114" i="30"/>
  <c r="E116" i="30"/>
  <c r="E118" i="30"/>
  <c r="E120" i="30"/>
  <c r="E122" i="30"/>
  <c r="E124" i="30"/>
  <c r="E126" i="30"/>
  <c r="E128" i="30"/>
  <c r="E130" i="30"/>
  <c r="E132" i="30"/>
  <c r="E134" i="30"/>
  <c r="E136" i="30"/>
  <c r="E138" i="30"/>
  <c r="E140" i="30"/>
  <c r="E142" i="30"/>
  <c r="E144" i="30"/>
  <c r="E146" i="30"/>
  <c r="E148" i="30"/>
  <c r="E150" i="30"/>
  <c r="E153" i="30"/>
  <c r="E177" i="30"/>
  <c r="E180" i="30"/>
  <c r="E183" i="30"/>
  <c r="E186" i="30"/>
  <c r="E189" i="30"/>
  <c r="E201" i="30"/>
  <c r="E192" i="30"/>
  <c r="E204" i="30"/>
  <c r="E195" i="30"/>
  <c r="E198" i="30"/>
  <c r="E157" i="30"/>
  <c r="E160" i="30"/>
  <c r="E162" i="30"/>
  <c r="E163" i="30"/>
  <c r="E165" i="30"/>
  <c r="E167" i="30"/>
  <c r="E169" i="30"/>
  <c r="E171" i="30"/>
  <c r="E174" i="30"/>
  <c r="E178" i="30"/>
  <c r="E181" i="30"/>
  <c r="E184" i="30"/>
  <c r="E187" i="30"/>
  <c r="E190" i="30"/>
  <c r="E202" i="30"/>
  <c r="E193" i="30"/>
  <c r="E205" i="30"/>
  <c r="E196" i="30"/>
  <c r="E199" i="30"/>
  <c r="D6" i="30"/>
  <c r="D10" i="30"/>
  <c r="D14" i="30"/>
  <c r="D18" i="30"/>
  <c r="D22" i="30"/>
  <c r="D26" i="30"/>
  <c r="D30" i="30"/>
  <c r="D34" i="30"/>
  <c r="D38" i="30"/>
  <c r="D42" i="30"/>
  <c r="D46" i="30"/>
  <c r="D50" i="30"/>
  <c r="D54" i="30"/>
  <c r="D58" i="30"/>
  <c r="D62" i="30"/>
  <c r="D66" i="30"/>
  <c r="D70" i="30"/>
  <c r="D74" i="30"/>
  <c r="D78" i="30"/>
  <c r="D82" i="30"/>
  <c r="D86" i="30"/>
  <c r="D90" i="30"/>
  <c r="D94" i="30"/>
  <c r="D98" i="30"/>
  <c r="D102" i="30"/>
  <c r="D106" i="30"/>
  <c r="D110" i="30"/>
  <c r="D114" i="30"/>
  <c r="D117" i="30"/>
  <c r="D121" i="30"/>
  <c r="D125" i="30"/>
  <c r="D129" i="30"/>
  <c r="D132" i="30"/>
  <c r="D136" i="30"/>
  <c r="D139" i="30"/>
  <c r="D141" i="30"/>
  <c r="D143" i="30"/>
  <c r="D145" i="30"/>
  <c r="D150" i="30"/>
  <c r="D155" i="30"/>
  <c r="D159" i="30"/>
  <c r="D163" i="30"/>
  <c r="D167" i="30"/>
  <c r="D169" i="30"/>
  <c r="D173" i="30"/>
  <c r="D177" i="30"/>
  <c r="D181" i="30"/>
  <c r="D187" i="30"/>
  <c r="D192" i="30"/>
  <c r="D204" i="30"/>
  <c r="D196" i="30"/>
  <c r="D198" i="30"/>
  <c r="D5" i="30"/>
  <c r="D9" i="30"/>
  <c r="D13" i="30"/>
  <c r="D17" i="30"/>
  <c r="D21" i="30"/>
  <c r="D25" i="30"/>
  <c r="D29" i="30"/>
  <c r="D33" i="30"/>
  <c r="D37" i="30"/>
  <c r="D41" i="30"/>
  <c r="D45" i="30"/>
  <c r="D49" i="30"/>
  <c r="D53" i="30"/>
  <c r="D57" i="30"/>
  <c r="D61" i="30"/>
  <c r="D65" i="30"/>
  <c r="D69" i="30"/>
  <c r="D73" i="30"/>
  <c r="D77" i="30"/>
  <c r="D81" i="30"/>
  <c r="D85" i="30"/>
  <c r="D89" i="30"/>
  <c r="D93" i="30"/>
  <c r="D97" i="30"/>
  <c r="D101" i="30"/>
  <c r="D105" i="30"/>
  <c r="D109" i="30"/>
  <c r="D113" i="30"/>
  <c r="D118" i="30"/>
  <c r="D122" i="30"/>
  <c r="D126" i="30"/>
  <c r="D130" i="30"/>
  <c r="D134" i="30"/>
  <c r="D137" i="30"/>
  <c r="D140" i="30"/>
  <c r="D142" i="30"/>
  <c r="D144" i="30"/>
  <c r="D147" i="30"/>
  <c r="D152" i="30"/>
  <c r="D156" i="30"/>
  <c r="D160" i="30"/>
  <c r="D164" i="30"/>
  <c r="D168" i="30"/>
  <c r="D172" i="30"/>
  <c r="D176" i="30"/>
  <c r="D180" i="30"/>
  <c r="D182" i="30"/>
  <c r="D185" i="30"/>
  <c r="D189" i="30"/>
  <c r="D201" i="30"/>
  <c r="D193" i="30"/>
  <c r="D205" i="30"/>
  <c r="D200" i="30"/>
  <c r="D7" i="30"/>
  <c r="D11" i="30"/>
  <c r="D15" i="30"/>
  <c r="D19" i="30"/>
  <c r="D23" i="30"/>
  <c r="D27" i="30"/>
  <c r="D31" i="30"/>
  <c r="D35" i="30"/>
  <c r="D39" i="30"/>
  <c r="D43" i="30"/>
  <c r="D47" i="30"/>
  <c r="D51" i="30"/>
  <c r="D55" i="30"/>
  <c r="D59" i="30"/>
  <c r="D63" i="30"/>
  <c r="D67" i="30"/>
  <c r="D71" i="30"/>
  <c r="D75" i="30"/>
  <c r="D79" i="30"/>
  <c r="D83" i="30"/>
  <c r="D87" i="30"/>
  <c r="D91" i="30"/>
  <c r="D95" i="30"/>
  <c r="D99" i="30"/>
  <c r="D103" i="30"/>
  <c r="D107" i="30"/>
  <c r="D111" i="30"/>
  <c r="D115" i="30"/>
  <c r="D119" i="30"/>
  <c r="D123" i="30"/>
  <c r="D127" i="30"/>
  <c r="D131" i="30"/>
  <c r="D135" i="30"/>
  <c r="D138" i="30"/>
  <c r="D146" i="30"/>
  <c r="D149" i="30"/>
  <c r="D153" i="30"/>
  <c r="D157" i="30"/>
  <c r="D161" i="30"/>
  <c r="D166" i="30"/>
  <c r="D171" i="30"/>
  <c r="D175" i="30"/>
  <c r="D179" i="30"/>
  <c r="D183" i="30"/>
  <c r="D186" i="30"/>
  <c r="D190" i="30"/>
  <c r="D202" i="30"/>
  <c r="D195" i="30"/>
  <c r="D197" i="30"/>
  <c r="D4" i="30"/>
  <c r="D8" i="30"/>
  <c r="D12" i="30"/>
  <c r="D16" i="30"/>
  <c r="D20" i="30"/>
  <c r="D24" i="30"/>
  <c r="D28" i="30"/>
  <c r="D32" i="30"/>
  <c r="D36" i="30"/>
  <c r="D40" i="30"/>
  <c r="D44" i="30"/>
  <c r="D48" i="30"/>
  <c r="D52" i="30"/>
  <c r="D56" i="30"/>
  <c r="D60" i="30"/>
  <c r="D64" i="30"/>
  <c r="D68" i="30"/>
  <c r="D72" i="30"/>
  <c r="D76" i="30"/>
  <c r="D80" i="30"/>
  <c r="D84" i="30"/>
  <c r="D88" i="30"/>
  <c r="D92" i="30"/>
  <c r="D96" i="30"/>
  <c r="D100" i="30"/>
  <c r="D104" i="30"/>
  <c r="D108" i="30"/>
  <c r="D112" i="30"/>
  <c r="D116" i="30"/>
  <c r="D120" i="30"/>
  <c r="D124" i="30"/>
  <c r="D128" i="30"/>
  <c r="D133" i="30"/>
  <c r="D148" i="30"/>
  <c r="D151" i="30"/>
  <c r="D154" i="30"/>
  <c r="D158" i="30"/>
  <c r="D162" i="30"/>
  <c r="D165" i="30"/>
  <c r="D170" i="30"/>
  <c r="D174" i="30"/>
  <c r="D178" i="30"/>
  <c r="D184" i="30"/>
  <c r="D188" i="30"/>
  <c r="D191" i="30"/>
  <c r="D203" i="30"/>
  <c r="D194" i="30"/>
  <c r="D199" i="30"/>
  <c r="C4" i="30"/>
  <c r="C8" i="30"/>
  <c r="C12" i="30"/>
  <c r="C16" i="30"/>
  <c r="C20" i="30"/>
  <c r="C24" i="30"/>
  <c r="C28" i="30"/>
  <c r="C32" i="30"/>
  <c r="C36" i="30"/>
  <c r="C40" i="30"/>
  <c r="C43" i="30"/>
  <c r="C46" i="30"/>
  <c r="C49" i="30"/>
  <c r="C53" i="30"/>
  <c r="C58" i="30"/>
  <c r="C63" i="30"/>
  <c r="C67" i="30"/>
  <c r="C71" i="30"/>
  <c r="C75" i="30"/>
  <c r="C79" i="30"/>
  <c r="C83" i="30"/>
  <c r="C87" i="30"/>
  <c r="C91" i="30"/>
  <c r="C95" i="30"/>
  <c r="C99" i="30"/>
  <c r="C103" i="30"/>
  <c r="C107" i="30"/>
  <c r="C111" i="30"/>
  <c r="C115" i="30"/>
  <c r="C119" i="30"/>
  <c r="C122" i="30"/>
  <c r="C125" i="30"/>
  <c r="C129" i="30"/>
  <c r="C133" i="30"/>
  <c r="C137" i="30"/>
  <c r="C141" i="30"/>
  <c r="C147" i="30"/>
  <c r="C151" i="30"/>
  <c r="C155" i="30"/>
  <c r="C160" i="30"/>
  <c r="C164" i="30"/>
  <c r="C168" i="30"/>
  <c r="C172" i="30"/>
  <c r="C176" i="30"/>
  <c r="C180" i="30"/>
  <c r="C183" i="30"/>
  <c r="C187" i="30"/>
  <c r="C192" i="30"/>
  <c r="C204" i="30"/>
  <c r="C196" i="30"/>
  <c r="C198" i="30"/>
  <c r="C7" i="30"/>
  <c r="C11" i="30"/>
  <c r="C15" i="30"/>
  <c r="C19" i="30"/>
  <c r="C23" i="30"/>
  <c r="C27" i="30"/>
  <c r="C31" i="30"/>
  <c r="C35" i="30"/>
  <c r="C38" i="30"/>
  <c r="C42" i="30"/>
  <c r="C47" i="30"/>
  <c r="C50" i="30"/>
  <c r="C54" i="30"/>
  <c r="C57" i="30"/>
  <c r="C61" i="30"/>
  <c r="C66" i="30"/>
  <c r="C70" i="30"/>
  <c r="C74" i="30"/>
  <c r="C78" i="30"/>
  <c r="C82" i="30"/>
  <c r="C86" i="30"/>
  <c r="C90" i="30"/>
  <c r="C94" i="30"/>
  <c r="C98" i="30"/>
  <c r="C102" i="30"/>
  <c r="C106" i="30"/>
  <c r="C110" i="30"/>
  <c r="C114" i="30"/>
  <c r="C118" i="30"/>
  <c r="C123" i="30"/>
  <c r="C127" i="30"/>
  <c r="C131" i="30"/>
  <c r="C135" i="30"/>
  <c r="C139" i="30"/>
  <c r="C143" i="30"/>
  <c r="C146" i="30"/>
  <c r="C150" i="30"/>
  <c r="C154" i="30"/>
  <c r="C158" i="30"/>
  <c r="C163" i="30"/>
  <c r="C167" i="30"/>
  <c r="C171" i="30"/>
  <c r="C174" i="30"/>
  <c r="C177" i="30"/>
  <c r="C181" i="30"/>
  <c r="C185" i="30"/>
  <c r="C189" i="30"/>
  <c r="C201" i="30"/>
  <c r="C194" i="30"/>
  <c r="C200" i="30"/>
  <c r="C6" i="30"/>
  <c r="C10" i="30"/>
  <c r="C14" i="30"/>
  <c r="C18" i="30"/>
  <c r="C22" i="30"/>
  <c r="C26" i="30"/>
  <c r="C30" i="30"/>
  <c r="C34" i="30"/>
  <c r="C39" i="30"/>
  <c r="C44" i="30"/>
  <c r="C48" i="30"/>
  <c r="C52" i="30"/>
  <c r="C56" i="30"/>
  <c r="C59" i="30"/>
  <c r="C62" i="30"/>
  <c r="C65" i="30"/>
  <c r="C69" i="30"/>
  <c r="C73" i="30"/>
  <c r="C77" i="30"/>
  <c r="C81" i="30"/>
  <c r="C85" i="30"/>
  <c r="C89" i="30"/>
  <c r="C93" i="30"/>
  <c r="C97" i="30"/>
  <c r="C101" i="30"/>
  <c r="C105" i="30"/>
  <c r="C109" i="30"/>
  <c r="C113" i="30"/>
  <c r="C117" i="30"/>
  <c r="C121" i="30"/>
  <c r="C126" i="30"/>
  <c r="C130" i="30"/>
  <c r="C134" i="30"/>
  <c r="C138" i="30"/>
  <c r="C142" i="30"/>
  <c r="C145" i="30"/>
  <c r="C149" i="30"/>
  <c r="C153" i="30"/>
  <c r="C157" i="30"/>
  <c r="C161" i="30"/>
  <c r="C165" i="30"/>
  <c r="C170" i="30"/>
  <c r="C175" i="30"/>
  <c r="C179" i="30"/>
  <c r="C184" i="30"/>
  <c r="C188" i="30"/>
  <c r="C191" i="30"/>
  <c r="C203" i="30"/>
  <c r="C193" i="30"/>
  <c r="C205" i="30"/>
  <c r="C199" i="30"/>
  <c r="B111" i="30"/>
  <c r="C5" i="30"/>
  <c r="C9" i="30"/>
  <c r="C13" i="30"/>
  <c r="C17" i="30"/>
  <c r="C21" i="30"/>
  <c r="C25" i="30"/>
  <c r="C29" i="30"/>
  <c r="C33" i="30"/>
  <c r="C37" i="30"/>
  <c r="C41" i="30"/>
  <c r="C45" i="30"/>
  <c r="C51" i="30"/>
  <c r="C55" i="30"/>
  <c r="C60" i="30"/>
  <c r="C64" i="30"/>
  <c r="C68" i="30"/>
  <c r="C72" i="30"/>
  <c r="C76" i="30"/>
  <c r="C80" i="30"/>
  <c r="C84" i="30"/>
  <c r="C88" i="30"/>
  <c r="C92" i="30"/>
  <c r="C96" i="30"/>
  <c r="C100" i="30"/>
  <c r="C104" i="30"/>
  <c r="C108" i="30"/>
  <c r="C112" i="30"/>
  <c r="C116" i="30"/>
  <c r="C120" i="30"/>
  <c r="C124" i="30"/>
  <c r="C128" i="30"/>
  <c r="C132" i="30"/>
  <c r="C136" i="30"/>
  <c r="C140" i="30"/>
  <c r="C144" i="30"/>
  <c r="C148" i="30"/>
  <c r="C152" i="30"/>
  <c r="C156" i="30"/>
  <c r="C159" i="30"/>
  <c r="C162" i="30"/>
  <c r="C166" i="30"/>
  <c r="C169" i="30"/>
  <c r="C173" i="30"/>
  <c r="C178" i="30"/>
  <c r="C182" i="30"/>
  <c r="C186" i="30"/>
  <c r="C190" i="30"/>
  <c r="C202" i="30"/>
  <c r="C195" i="30"/>
  <c r="C197" i="30"/>
  <c r="B6" i="30"/>
  <c r="B10" i="30"/>
  <c r="B14" i="30"/>
  <c r="B18" i="30"/>
  <c r="B22" i="30"/>
  <c r="B26" i="30"/>
  <c r="B30" i="30"/>
  <c r="B34" i="30"/>
  <c r="B38" i="30"/>
  <c r="B42" i="30"/>
  <c r="B46" i="30"/>
  <c r="B50" i="30"/>
  <c r="B54" i="30"/>
  <c r="B58" i="30"/>
  <c r="B62" i="30"/>
  <c r="B66" i="30"/>
  <c r="B70" i="30"/>
  <c r="B74" i="30"/>
  <c r="B78" i="30"/>
  <c r="B82" i="30"/>
  <c r="B86" i="30"/>
  <c r="B90" i="30"/>
  <c r="B94" i="30"/>
  <c r="B98" i="30"/>
  <c r="B102" i="30"/>
  <c r="B106" i="30"/>
  <c r="B109" i="30"/>
  <c r="B5" i="30"/>
  <c r="B9" i="30"/>
  <c r="B13" i="30"/>
  <c r="B17" i="30"/>
  <c r="B21" i="30"/>
  <c r="B25" i="30"/>
  <c r="B29" i="30"/>
  <c r="B33" i="30"/>
  <c r="B37" i="30"/>
  <c r="B41" i="30"/>
  <c r="B45" i="30"/>
  <c r="B49" i="30"/>
  <c r="B53" i="30"/>
  <c r="B57" i="30"/>
  <c r="B61" i="30"/>
  <c r="B65" i="30"/>
  <c r="B68" i="30"/>
  <c r="B72" i="30"/>
  <c r="B76" i="30"/>
  <c r="B80" i="30"/>
  <c r="B84" i="30"/>
  <c r="B88" i="30"/>
  <c r="B92" i="30"/>
  <c r="B96" i="30"/>
  <c r="B100" i="30"/>
  <c r="B104" i="30"/>
  <c r="B107" i="30"/>
  <c r="B7" i="30"/>
  <c r="B11" i="30"/>
  <c r="B15" i="30"/>
  <c r="B19" i="30"/>
  <c r="B24" i="30"/>
  <c r="B28" i="30"/>
  <c r="B32" i="30"/>
  <c r="B36" i="30"/>
  <c r="B40" i="30"/>
  <c r="B44" i="30"/>
  <c r="B48" i="30"/>
  <c r="B52" i="30"/>
  <c r="B55" i="30"/>
  <c r="B59" i="30"/>
  <c r="B63" i="30"/>
  <c r="B67" i="30"/>
  <c r="B71" i="30"/>
  <c r="B75" i="30"/>
  <c r="B79" i="30"/>
  <c r="B83" i="30"/>
  <c r="B87" i="30"/>
  <c r="B91" i="30"/>
  <c r="B95" i="30"/>
  <c r="B99" i="30"/>
  <c r="B103" i="30"/>
  <c r="B110" i="30"/>
  <c r="B4" i="30"/>
  <c r="B8" i="30"/>
  <c r="B12" i="30"/>
  <c r="B16" i="30"/>
  <c r="B20" i="30"/>
  <c r="B23" i="30"/>
  <c r="B27" i="30"/>
  <c r="B31" i="30"/>
  <c r="B35" i="30"/>
  <c r="B39" i="30"/>
  <c r="B43" i="30"/>
  <c r="B47" i="30"/>
  <c r="B51" i="30"/>
  <c r="B56" i="30"/>
  <c r="B60" i="30"/>
  <c r="B64" i="30"/>
  <c r="B69" i="30"/>
  <c r="B73" i="30"/>
  <c r="B77" i="30"/>
  <c r="B81" i="30"/>
  <c r="B85" i="30"/>
  <c r="B89" i="30"/>
  <c r="B93" i="30"/>
  <c r="B97" i="30"/>
  <c r="B101" i="30"/>
  <c r="B105" i="30"/>
  <c r="B108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201" i="30"/>
  <c r="B190" i="30"/>
  <c r="B202" i="30"/>
  <c r="B191" i="30"/>
  <c r="B203" i="30"/>
  <c r="B192" i="30"/>
  <c r="B204" i="30"/>
  <c r="B193" i="30"/>
  <c r="B205" i="30"/>
  <c r="B194" i="30"/>
  <c r="B195" i="30"/>
  <c r="B196" i="30"/>
  <c r="B197" i="30"/>
  <c r="B198" i="30"/>
  <c r="B199" i="30"/>
  <c r="B200" i="30"/>
  <c r="B3" i="30"/>
  <c r="C3" i="30"/>
  <c r="E3" i="30"/>
  <c r="D3" i="30"/>
  <c r="C333" i="9" l="1"/>
  <c r="B333" i="9"/>
  <c r="B332" i="8" l="1"/>
  <c r="K5" i="23"/>
  <c r="G5" i="23"/>
  <c r="H5" i="23"/>
  <c r="I5" i="23"/>
  <c r="K6" i="23"/>
  <c r="G6" i="23"/>
  <c r="H6" i="23"/>
  <c r="I6" i="23"/>
  <c r="K7" i="23"/>
  <c r="G7" i="23"/>
  <c r="H7" i="23"/>
  <c r="I7" i="23"/>
  <c r="K8" i="23"/>
  <c r="G8" i="23"/>
  <c r="H8" i="23"/>
  <c r="I8" i="23"/>
  <c r="K9" i="23"/>
  <c r="G9" i="23"/>
  <c r="H9" i="23"/>
  <c r="I9" i="23"/>
  <c r="K10" i="23"/>
  <c r="G10" i="23"/>
  <c r="H10" i="23"/>
  <c r="I10" i="23"/>
  <c r="K11" i="23"/>
  <c r="G11" i="23"/>
  <c r="H11" i="23"/>
  <c r="I11" i="23"/>
  <c r="K12" i="23"/>
  <c r="G12" i="23"/>
  <c r="H12" i="23"/>
  <c r="I12" i="23"/>
  <c r="K13" i="23"/>
  <c r="G13" i="23"/>
  <c r="H13" i="23"/>
  <c r="I13" i="23"/>
  <c r="K14" i="23"/>
  <c r="G14" i="23"/>
  <c r="H14" i="23"/>
  <c r="I14" i="23"/>
  <c r="K15" i="23"/>
  <c r="G15" i="23"/>
  <c r="H15" i="23"/>
  <c r="I15" i="23"/>
  <c r="K16" i="23"/>
  <c r="G16" i="23"/>
  <c r="H16" i="23"/>
  <c r="I16" i="23"/>
  <c r="K17" i="23"/>
  <c r="G17" i="23"/>
  <c r="H17" i="23"/>
  <c r="I17" i="23"/>
  <c r="K18" i="23"/>
  <c r="G18" i="23"/>
  <c r="H18" i="23"/>
  <c r="I18" i="23"/>
  <c r="K19" i="23"/>
  <c r="G19" i="23"/>
  <c r="H19" i="23"/>
  <c r="I19" i="23"/>
  <c r="K20" i="23"/>
  <c r="G20" i="23"/>
  <c r="H20" i="23"/>
  <c r="I20" i="23"/>
  <c r="K21" i="23"/>
  <c r="G21" i="23"/>
  <c r="H21" i="23"/>
  <c r="I21" i="23"/>
  <c r="K22" i="23"/>
  <c r="G22" i="23"/>
  <c r="H22" i="23"/>
  <c r="I22" i="23"/>
  <c r="K23" i="23"/>
  <c r="G23" i="23"/>
  <c r="H23" i="23"/>
  <c r="I23" i="23"/>
  <c r="K24" i="23"/>
  <c r="G24" i="23"/>
  <c r="H24" i="23"/>
  <c r="I24" i="23"/>
  <c r="K25" i="23"/>
  <c r="G25" i="23"/>
  <c r="H25" i="23"/>
  <c r="I25" i="23"/>
  <c r="K26" i="23"/>
  <c r="G26" i="23"/>
  <c r="H26" i="23"/>
  <c r="I26" i="23"/>
  <c r="K27" i="23"/>
  <c r="G27" i="23"/>
  <c r="H27" i="23"/>
  <c r="I27" i="23"/>
  <c r="K28" i="23"/>
  <c r="G28" i="23"/>
  <c r="H28" i="23"/>
  <c r="I28" i="23"/>
  <c r="K29" i="23"/>
  <c r="G29" i="23"/>
  <c r="H29" i="23"/>
  <c r="I29" i="23"/>
  <c r="K30" i="23"/>
  <c r="G30" i="23"/>
  <c r="H30" i="23"/>
  <c r="I30" i="23"/>
  <c r="K31" i="23"/>
  <c r="G31" i="23"/>
  <c r="H31" i="23"/>
  <c r="I31" i="23"/>
  <c r="K32" i="23"/>
  <c r="G32" i="23"/>
  <c r="H32" i="23"/>
  <c r="I32" i="23"/>
  <c r="K33" i="23"/>
  <c r="G33" i="23"/>
  <c r="H33" i="23"/>
  <c r="I33" i="23"/>
  <c r="K34" i="23"/>
  <c r="G34" i="23"/>
  <c r="H34" i="23"/>
  <c r="I34" i="23"/>
  <c r="K35" i="23"/>
  <c r="G35" i="23"/>
  <c r="H35" i="23"/>
  <c r="I35" i="23"/>
  <c r="K36" i="23"/>
  <c r="G36" i="23"/>
  <c r="H36" i="23"/>
  <c r="I36" i="23"/>
  <c r="K37" i="23"/>
  <c r="G37" i="23"/>
  <c r="H37" i="23"/>
  <c r="I37" i="23"/>
  <c r="K38" i="23"/>
  <c r="G38" i="23"/>
  <c r="H38" i="23"/>
  <c r="I38" i="23"/>
  <c r="K39" i="23"/>
  <c r="G39" i="23"/>
  <c r="H39" i="23"/>
  <c r="I39" i="23"/>
  <c r="K40" i="23"/>
  <c r="G40" i="23"/>
  <c r="H40" i="23"/>
  <c r="I40" i="23"/>
  <c r="K41" i="23"/>
  <c r="G41" i="23"/>
  <c r="H41" i="23"/>
  <c r="I41" i="23"/>
  <c r="K42" i="23"/>
  <c r="G42" i="23"/>
  <c r="H42" i="23"/>
  <c r="I42" i="23"/>
  <c r="K43" i="23"/>
  <c r="G43" i="23"/>
  <c r="H43" i="23"/>
  <c r="I43" i="23"/>
  <c r="K44" i="23"/>
  <c r="G44" i="23"/>
  <c r="H44" i="23"/>
  <c r="I44" i="23"/>
  <c r="K45" i="23"/>
  <c r="G45" i="23"/>
  <c r="H45" i="23"/>
  <c r="I45" i="23"/>
  <c r="K46" i="23"/>
  <c r="G46" i="23"/>
  <c r="H46" i="23"/>
  <c r="I46" i="23"/>
  <c r="K47" i="23"/>
  <c r="G47" i="23"/>
  <c r="H47" i="23"/>
  <c r="I47" i="23"/>
  <c r="K48" i="23"/>
  <c r="G48" i="23"/>
  <c r="H48" i="23"/>
  <c r="I48" i="23"/>
  <c r="K49" i="23"/>
  <c r="G49" i="23"/>
  <c r="H49" i="23"/>
  <c r="I49" i="23"/>
  <c r="K50" i="23"/>
  <c r="G50" i="23"/>
  <c r="H50" i="23"/>
  <c r="I50" i="23"/>
  <c r="K51" i="23"/>
  <c r="G51" i="23"/>
  <c r="H51" i="23"/>
  <c r="I51" i="23"/>
  <c r="K52" i="23"/>
  <c r="G52" i="23"/>
  <c r="H52" i="23"/>
  <c r="I52" i="23"/>
  <c r="K53" i="23"/>
  <c r="G53" i="23"/>
  <c r="H53" i="23"/>
  <c r="I53" i="23"/>
  <c r="K54" i="23"/>
  <c r="G54" i="23"/>
  <c r="H54" i="23"/>
  <c r="I54" i="23"/>
  <c r="K55" i="23"/>
  <c r="G55" i="23"/>
  <c r="H55" i="23"/>
  <c r="I55" i="23"/>
  <c r="K56" i="23"/>
  <c r="G56" i="23"/>
  <c r="H56" i="23"/>
  <c r="I56" i="23"/>
  <c r="K57" i="23"/>
  <c r="G57" i="23"/>
  <c r="H57" i="23"/>
  <c r="I57" i="23"/>
  <c r="K58" i="23"/>
  <c r="G58" i="23"/>
  <c r="H58" i="23"/>
  <c r="I58" i="23"/>
  <c r="K59" i="23"/>
  <c r="G59" i="23"/>
  <c r="H59" i="23"/>
  <c r="I59" i="23"/>
  <c r="K60" i="23"/>
  <c r="G60" i="23"/>
  <c r="H60" i="23"/>
  <c r="I60" i="23"/>
  <c r="K61" i="23"/>
  <c r="G61" i="23"/>
  <c r="H61" i="23"/>
  <c r="I61" i="23"/>
  <c r="K62" i="23"/>
  <c r="G62" i="23"/>
  <c r="H62" i="23"/>
  <c r="I62" i="23"/>
  <c r="K63" i="23"/>
  <c r="G63" i="23"/>
  <c r="H63" i="23"/>
  <c r="I63" i="23"/>
  <c r="K64" i="23"/>
  <c r="G64" i="23"/>
  <c r="H64" i="23"/>
  <c r="I64" i="23"/>
  <c r="K65" i="23"/>
  <c r="G65" i="23"/>
  <c r="H65" i="23"/>
  <c r="I65" i="23"/>
  <c r="K66" i="23"/>
  <c r="G66" i="23"/>
  <c r="H66" i="23"/>
  <c r="I66" i="23"/>
  <c r="K67" i="23"/>
  <c r="G67" i="23"/>
  <c r="H67" i="23"/>
  <c r="I67" i="23"/>
  <c r="K68" i="23"/>
  <c r="G68" i="23"/>
  <c r="H68" i="23"/>
  <c r="I68" i="23"/>
  <c r="K69" i="23"/>
  <c r="G69" i="23"/>
  <c r="H69" i="23"/>
  <c r="I69" i="23"/>
  <c r="K70" i="23"/>
  <c r="G70" i="23"/>
  <c r="H70" i="23"/>
  <c r="I70" i="23"/>
  <c r="K71" i="23"/>
  <c r="G71" i="23"/>
  <c r="H71" i="23"/>
  <c r="I71" i="23"/>
  <c r="K72" i="23"/>
  <c r="G72" i="23"/>
  <c r="H72" i="23"/>
  <c r="I72" i="23"/>
  <c r="K73" i="23"/>
  <c r="G73" i="23"/>
  <c r="H73" i="23"/>
  <c r="I73" i="23"/>
  <c r="K74" i="23"/>
  <c r="G74" i="23"/>
  <c r="H74" i="23"/>
  <c r="I74" i="23"/>
  <c r="K75" i="23"/>
  <c r="G75" i="23"/>
  <c r="H75" i="23"/>
  <c r="I75" i="23"/>
  <c r="K76" i="23"/>
  <c r="G76" i="23"/>
  <c r="H76" i="23"/>
  <c r="I76" i="23"/>
  <c r="K77" i="23"/>
  <c r="G77" i="23"/>
  <c r="H77" i="23"/>
  <c r="I77" i="23"/>
  <c r="K78" i="23"/>
  <c r="G78" i="23"/>
  <c r="H78" i="23"/>
  <c r="I78" i="23"/>
  <c r="K79" i="23"/>
  <c r="G79" i="23"/>
  <c r="H79" i="23"/>
  <c r="I79" i="23"/>
  <c r="K80" i="23"/>
  <c r="G80" i="23"/>
  <c r="H80" i="23"/>
  <c r="I80" i="23"/>
  <c r="K81" i="23"/>
  <c r="G81" i="23"/>
  <c r="H81" i="23"/>
  <c r="I81" i="23"/>
  <c r="K82" i="23"/>
  <c r="G82" i="23"/>
  <c r="H82" i="23"/>
  <c r="I82" i="23"/>
  <c r="K83" i="23"/>
  <c r="G83" i="23"/>
  <c r="H83" i="23"/>
  <c r="I83" i="23"/>
  <c r="K84" i="23"/>
  <c r="G84" i="23"/>
  <c r="H84" i="23"/>
  <c r="I84" i="23"/>
  <c r="K85" i="23"/>
  <c r="G85" i="23"/>
  <c r="H85" i="23"/>
  <c r="I85" i="23"/>
  <c r="K86" i="23"/>
  <c r="G86" i="23"/>
  <c r="H86" i="23"/>
  <c r="I86" i="23"/>
  <c r="K87" i="23"/>
  <c r="G87" i="23"/>
  <c r="H87" i="23"/>
  <c r="I87" i="23"/>
  <c r="K88" i="23"/>
  <c r="G88" i="23"/>
  <c r="H88" i="23"/>
  <c r="I88" i="23"/>
  <c r="K89" i="23"/>
  <c r="G89" i="23"/>
  <c r="H89" i="23"/>
  <c r="I89" i="23"/>
  <c r="K90" i="23"/>
  <c r="G90" i="23"/>
  <c r="H90" i="23"/>
  <c r="I90" i="23"/>
  <c r="K91" i="23"/>
  <c r="G91" i="23"/>
  <c r="H91" i="23"/>
  <c r="I91" i="23"/>
  <c r="K92" i="23"/>
  <c r="G92" i="23"/>
  <c r="H92" i="23"/>
  <c r="I92" i="23"/>
  <c r="K93" i="23"/>
  <c r="G93" i="23"/>
  <c r="H93" i="23"/>
  <c r="I93" i="23"/>
  <c r="K94" i="23"/>
  <c r="G94" i="23"/>
  <c r="H94" i="23"/>
  <c r="I94" i="23"/>
  <c r="K95" i="23"/>
  <c r="G95" i="23"/>
  <c r="H95" i="23"/>
  <c r="I95" i="23"/>
  <c r="K96" i="23"/>
  <c r="G96" i="23"/>
  <c r="H96" i="23"/>
  <c r="I96" i="23"/>
  <c r="K97" i="23"/>
  <c r="G97" i="23"/>
  <c r="H97" i="23"/>
  <c r="I97" i="23"/>
  <c r="K98" i="23"/>
  <c r="G98" i="23"/>
  <c r="H98" i="23"/>
  <c r="I98" i="23"/>
  <c r="K99" i="23"/>
  <c r="G99" i="23"/>
  <c r="H99" i="23"/>
  <c r="I99" i="23"/>
  <c r="K100" i="23"/>
  <c r="G100" i="23"/>
  <c r="H100" i="23"/>
  <c r="I100" i="23"/>
  <c r="K101" i="23"/>
  <c r="G101" i="23"/>
  <c r="H101" i="23"/>
  <c r="I101" i="23"/>
  <c r="K102" i="23"/>
  <c r="G102" i="23"/>
  <c r="H102" i="23"/>
  <c r="I102" i="23"/>
  <c r="K103" i="23"/>
  <c r="G103" i="23"/>
  <c r="H103" i="23"/>
  <c r="I103" i="23"/>
  <c r="K104" i="23"/>
  <c r="G104" i="23"/>
  <c r="H104" i="23"/>
  <c r="I104" i="23"/>
  <c r="K105" i="23"/>
  <c r="G105" i="23"/>
  <c r="H105" i="23"/>
  <c r="I105" i="23"/>
  <c r="K106" i="23"/>
  <c r="G106" i="23"/>
  <c r="H106" i="23"/>
  <c r="I106" i="23"/>
  <c r="K107" i="23"/>
  <c r="G107" i="23"/>
  <c r="H107" i="23"/>
  <c r="I107" i="23"/>
  <c r="K108" i="23"/>
  <c r="G108" i="23"/>
  <c r="H108" i="23"/>
  <c r="I108" i="23"/>
  <c r="K109" i="23"/>
  <c r="G109" i="23"/>
  <c r="H109" i="23"/>
  <c r="I109" i="23"/>
  <c r="K110" i="23"/>
  <c r="G110" i="23"/>
  <c r="H110" i="23"/>
  <c r="I110" i="23"/>
  <c r="K111" i="23"/>
  <c r="G111" i="23"/>
  <c r="H111" i="23"/>
  <c r="I111" i="23"/>
  <c r="K112" i="23"/>
  <c r="G112" i="23"/>
  <c r="H112" i="23"/>
  <c r="I112" i="23"/>
  <c r="K113" i="23"/>
  <c r="G113" i="23"/>
  <c r="H113" i="23"/>
  <c r="I113" i="23"/>
  <c r="K114" i="23"/>
  <c r="G114" i="23"/>
  <c r="H114" i="23"/>
  <c r="I114" i="23"/>
  <c r="K115" i="23"/>
  <c r="G115" i="23"/>
  <c r="H115" i="23"/>
  <c r="I115" i="23"/>
  <c r="K116" i="23"/>
  <c r="G116" i="23"/>
  <c r="H116" i="23"/>
  <c r="I116" i="23"/>
  <c r="K117" i="23"/>
  <c r="G117" i="23"/>
  <c r="H117" i="23"/>
  <c r="I117" i="23"/>
  <c r="K118" i="23"/>
  <c r="G118" i="23"/>
  <c r="H118" i="23"/>
  <c r="I118" i="23"/>
  <c r="K119" i="23"/>
  <c r="G119" i="23"/>
  <c r="H119" i="23"/>
  <c r="I119" i="23"/>
  <c r="K120" i="23"/>
  <c r="G120" i="23"/>
  <c r="H120" i="23"/>
  <c r="I120" i="23"/>
  <c r="K121" i="23"/>
  <c r="G121" i="23"/>
  <c r="H121" i="23"/>
  <c r="I121" i="23"/>
  <c r="K122" i="23"/>
  <c r="G122" i="23"/>
  <c r="H122" i="23"/>
  <c r="I122" i="23"/>
  <c r="K123" i="23"/>
  <c r="G123" i="23"/>
  <c r="H123" i="23"/>
  <c r="I123" i="23"/>
  <c r="K124" i="23"/>
  <c r="G124" i="23"/>
  <c r="H124" i="23"/>
  <c r="I124" i="23"/>
  <c r="K125" i="23"/>
  <c r="G125" i="23"/>
  <c r="H125" i="23"/>
  <c r="I125" i="23"/>
  <c r="K126" i="23"/>
  <c r="G126" i="23"/>
  <c r="H126" i="23"/>
  <c r="I126" i="23"/>
  <c r="K127" i="23"/>
  <c r="G127" i="23"/>
  <c r="H127" i="23"/>
  <c r="I127" i="23"/>
  <c r="K128" i="23"/>
  <c r="G128" i="23"/>
  <c r="H128" i="23"/>
  <c r="I128" i="23"/>
  <c r="K129" i="23"/>
  <c r="G129" i="23"/>
  <c r="H129" i="23"/>
  <c r="I129" i="23"/>
  <c r="K130" i="23"/>
  <c r="G130" i="23"/>
  <c r="H130" i="23"/>
  <c r="I130" i="23"/>
  <c r="K131" i="23"/>
  <c r="G131" i="23"/>
  <c r="H131" i="23"/>
  <c r="I131" i="23"/>
  <c r="K132" i="23"/>
  <c r="G132" i="23"/>
  <c r="H132" i="23"/>
  <c r="I132" i="23"/>
  <c r="K133" i="23"/>
  <c r="G133" i="23"/>
  <c r="H133" i="23"/>
  <c r="I133" i="23"/>
  <c r="K134" i="23"/>
  <c r="G134" i="23"/>
  <c r="H134" i="23"/>
  <c r="I134" i="23"/>
  <c r="K135" i="23"/>
  <c r="G135" i="23"/>
  <c r="H135" i="23"/>
  <c r="I135" i="23"/>
  <c r="K136" i="23"/>
  <c r="G136" i="23"/>
  <c r="H136" i="23"/>
  <c r="I136" i="23"/>
  <c r="K137" i="23"/>
  <c r="G137" i="23"/>
  <c r="H137" i="23"/>
  <c r="I137" i="23"/>
  <c r="K138" i="23"/>
  <c r="G138" i="23"/>
  <c r="H138" i="23"/>
  <c r="I138" i="23"/>
  <c r="K139" i="23"/>
  <c r="G139" i="23"/>
  <c r="H139" i="23"/>
  <c r="I139" i="23"/>
  <c r="K140" i="23"/>
  <c r="G140" i="23"/>
  <c r="H140" i="23"/>
  <c r="I140" i="23"/>
  <c r="K141" i="23"/>
  <c r="G141" i="23"/>
  <c r="H141" i="23"/>
  <c r="I141" i="23"/>
  <c r="K142" i="23"/>
  <c r="G142" i="23"/>
  <c r="H142" i="23"/>
  <c r="I142" i="23"/>
  <c r="K143" i="23"/>
  <c r="G143" i="23"/>
  <c r="H143" i="23"/>
  <c r="I143" i="23"/>
  <c r="K144" i="23"/>
  <c r="G144" i="23"/>
  <c r="H144" i="23"/>
  <c r="I144" i="23"/>
  <c r="K145" i="23"/>
  <c r="G145" i="23"/>
  <c r="H145" i="23"/>
  <c r="I145" i="23"/>
  <c r="K146" i="23"/>
  <c r="G146" i="23"/>
  <c r="H146" i="23"/>
  <c r="I146" i="23"/>
  <c r="K147" i="23"/>
  <c r="G147" i="23"/>
  <c r="H147" i="23"/>
  <c r="I147" i="23"/>
  <c r="K148" i="23"/>
  <c r="G148" i="23"/>
  <c r="H148" i="23"/>
  <c r="I148" i="23"/>
  <c r="K149" i="23"/>
  <c r="G149" i="23"/>
  <c r="H149" i="23"/>
  <c r="I149" i="23"/>
  <c r="K150" i="23"/>
  <c r="G150" i="23"/>
  <c r="H150" i="23"/>
  <c r="I150" i="23"/>
  <c r="K151" i="23"/>
  <c r="G151" i="23"/>
  <c r="H151" i="23"/>
  <c r="I151" i="23"/>
  <c r="K152" i="23"/>
  <c r="G152" i="23"/>
  <c r="H152" i="23"/>
  <c r="I152" i="23"/>
  <c r="K153" i="23"/>
  <c r="G153" i="23"/>
  <c r="H153" i="23"/>
  <c r="I153" i="23"/>
  <c r="K154" i="23"/>
  <c r="G154" i="23"/>
  <c r="H154" i="23"/>
  <c r="I154" i="23"/>
  <c r="K155" i="23"/>
  <c r="G155" i="23"/>
  <c r="H155" i="23"/>
  <c r="I155" i="23"/>
  <c r="K156" i="23"/>
  <c r="G156" i="23"/>
  <c r="H156" i="23"/>
  <c r="I156" i="23"/>
  <c r="K157" i="23"/>
  <c r="G157" i="23"/>
  <c r="H157" i="23"/>
  <c r="I157" i="23"/>
  <c r="K158" i="23"/>
  <c r="G158" i="23"/>
  <c r="H158" i="23"/>
  <c r="I158" i="23"/>
  <c r="K159" i="23"/>
  <c r="G159" i="23"/>
  <c r="H159" i="23"/>
  <c r="I159" i="23"/>
  <c r="K160" i="23"/>
  <c r="G160" i="23"/>
  <c r="H160" i="23"/>
  <c r="I160" i="23"/>
  <c r="K161" i="23"/>
  <c r="G161" i="23"/>
  <c r="H161" i="23"/>
  <c r="I161" i="23"/>
  <c r="K162" i="23"/>
  <c r="G162" i="23"/>
  <c r="H162" i="23"/>
  <c r="I162" i="23"/>
  <c r="K163" i="23"/>
  <c r="G163" i="23"/>
  <c r="H163" i="23"/>
  <c r="I163" i="23"/>
  <c r="K164" i="23"/>
  <c r="G164" i="23"/>
  <c r="H164" i="23"/>
  <c r="I164" i="23"/>
  <c r="K165" i="23"/>
  <c r="G165" i="23"/>
  <c r="H165" i="23"/>
  <c r="I165" i="23"/>
  <c r="K166" i="23"/>
  <c r="G166" i="23"/>
  <c r="H166" i="23"/>
  <c r="I166" i="23"/>
  <c r="K167" i="23"/>
  <c r="G167" i="23"/>
  <c r="H167" i="23"/>
  <c r="I167" i="23"/>
  <c r="K168" i="23"/>
  <c r="G168" i="23"/>
  <c r="H168" i="23"/>
  <c r="I168" i="23"/>
  <c r="K169" i="23"/>
  <c r="G169" i="23"/>
  <c r="H169" i="23"/>
  <c r="I169" i="23"/>
  <c r="K170" i="23"/>
  <c r="G170" i="23"/>
  <c r="H170" i="23"/>
  <c r="I170" i="23"/>
  <c r="K171" i="23"/>
  <c r="G171" i="23"/>
  <c r="H171" i="23"/>
  <c r="I171" i="23"/>
  <c r="K172" i="23"/>
  <c r="G172" i="23"/>
  <c r="H172" i="23"/>
  <c r="I172" i="23"/>
  <c r="K173" i="23"/>
  <c r="G173" i="23"/>
  <c r="H173" i="23"/>
  <c r="I173" i="23"/>
  <c r="K174" i="23"/>
  <c r="G174" i="23"/>
  <c r="H174" i="23"/>
  <c r="I174" i="23"/>
  <c r="K175" i="23"/>
  <c r="G175" i="23"/>
  <c r="H175" i="23"/>
  <c r="I175" i="23"/>
  <c r="K176" i="23"/>
  <c r="G176" i="23"/>
  <c r="H176" i="23"/>
  <c r="I176" i="23"/>
  <c r="K177" i="23"/>
  <c r="G177" i="23"/>
  <c r="H177" i="23"/>
  <c r="I177" i="23"/>
  <c r="K178" i="23"/>
  <c r="G178" i="23"/>
  <c r="H178" i="23"/>
  <c r="I178" i="23"/>
  <c r="K179" i="23"/>
  <c r="G179" i="23"/>
  <c r="H179" i="23"/>
  <c r="I179" i="23"/>
  <c r="K180" i="23"/>
  <c r="G180" i="23"/>
  <c r="H180" i="23"/>
  <c r="I180" i="23"/>
  <c r="K181" i="23"/>
  <c r="G181" i="23"/>
  <c r="H181" i="23"/>
  <c r="I181" i="23"/>
  <c r="K182" i="23"/>
  <c r="G182" i="23"/>
  <c r="H182" i="23"/>
  <c r="I182" i="23"/>
  <c r="K183" i="23"/>
  <c r="G183" i="23"/>
  <c r="H183" i="23"/>
  <c r="I183" i="23"/>
  <c r="K184" i="23"/>
  <c r="G184" i="23"/>
  <c r="H184" i="23"/>
  <c r="I184" i="23"/>
  <c r="K185" i="23"/>
  <c r="G185" i="23"/>
  <c r="H185" i="23"/>
  <c r="I185" i="23"/>
  <c r="K186" i="23"/>
  <c r="G186" i="23"/>
  <c r="H186" i="23"/>
  <c r="I186" i="23"/>
  <c r="K187" i="23"/>
  <c r="G187" i="23"/>
  <c r="H187" i="23"/>
  <c r="I187" i="23"/>
  <c r="K188" i="23"/>
  <c r="G188" i="23"/>
  <c r="H188" i="23"/>
  <c r="I188" i="23"/>
  <c r="K189" i="23"/>
  <c r="G189" i="23"/>
  <c r="H189" i="23"/>
  <c r="I189" i="23"/>
  <c r="K190" i="23"/>
  <c r="G190" i="23"/>
  <c r="H190" i="23"/>
  <c r="I190" i="23"/>
  <c r="K191" i="23"/>
  <c r="G191" i="23"/>
  <c r="H191" i="23"/>
  <c r="I191" i="23"/>
  <c r="K192" i="23"/>
  <c r="G192" i="23"/>
  <c r="H192" i="23"/>
  <c r="I192" i="23"/>
  <c r="K193" i="23"/>
  <c r="G193" i="23"/>
  <c r="H193" i="23"/>
  <c r="I193" i="23"/>
  <c r="K194" i="23"/>
  <c r="G194" i="23"/>
  <c r="H194" i="23"/>
  <c r="I194" i="23"/>
  <c r="K195" i="23"/>
  <c r="G195" i="23"/>
  <c r="H195" i="23"/>
  <c r="I195" i="23"/>
  <c r="K196" i="23"/>
  <c r="G196" i="23"/>
  <c r="H196" i="23"/>
  <c r="I196" i="23"/>
  <c r="K197" i="23"/>
  <c r="G197" i="23"/>
  <c r="H197" i="23"/>
  <c r="I197" i="23"/>
  <c r="K198" i="23"/>
  <c r="G198" i="23"/>
  <c r="H198" i="23"/>
  <c r="I198" i="23"/>
  <c r="K199" i="23"/>
  <c r="G199" i="23"/>
  <c r="H199" i="23"/>
  <c r="I199" i="23"/>
  <c r="K200" i="23"/>
  <c r="G200" i="23"/>
  <c r="H200" i="23"/>
  <c r="I200" i="23"/>
  <c r="K201" i="23"/>
  <c r="G201" i="23"/>
  <c r="H201" i="23"/>
  <c r="I201" i="23"/>
  <c r="K202" i="23"/>
  <c r="G202" i="23"/>
  <c r="H202" i="23"/>
  <c r="I202" i="23"/>
  <c r="K203" i="23"/>
  <c r="G203" i="23"/>
  <c r="H203" i="23"/>
  <c r="I203" i="23"/>
  <c r="K204" i="23"/>
  <c r="G204" i="23"/>
  <c r="H204" i="23"/>
  <c r="I204" i="23"/>
  <c r="K205" i="23"/>
  <c r="G205" i="23"/>
  <c r="H205" i="23"/>
  <c r="I205" i="23"/>
  <c r="K206" i="23"/>
  <c r="G206" i="23"/>
  <c r="H206" i="23"/>
  <c r="I206" i="23"/>
  <c r="K207" i="23"/>
  <c r="G207" i="23"/>
  <c r="H207" i="23"/>
  <c r="I207" i="23"/>
  <c r="K208" i="23"/>
  <c r="G208" i="23"/>
  <c r="H208" i="23"/>
  <c r="I208" i="23"/>
  <c r="K209" i="23"/>
  <c r="G209" i="23"/>
  <c r="H209" i="23"/>
  <c r="I209" i="23"/>
  <c r="K210" i="23"/>
  <c r="G210" i="23"/>
  <c r="H210" i="23"/>
  <c r="I210" i="23"/>
  <c r="K211" i="23"/>
  <c r="G211" i="23"/>
  <c r="H211" i="23"/>
  <c r="I211" i="23"/>
  <c r="K212" i="23"/>
  <c r="G212" i="23"/>
  <c r="H212" i="23"/>
  <c r="I212" i="23"/>
  <c r="K213" i="23"/>
  <c r="G213" i="23"/>
  <c r="H213" i="23"/>
  <c r="I213" i="23"/>
  <c r="K214" i="23"/>
  <c r="G214" i="23"/>
  <c r="H214" i="23"/>
  <c r="I214" i="23"/>
  <c r="K215" i="23"/>
  <c r="G215" i="23"/>
  <c r="H215" i="23"/>
  <c r="I215" i="23"/>
  <c r="K216" i="23"/>
  <c r="G216" i="23"/>
  <c r="H216" i="23"/>
  <c r="I216" i="23"/>
  <c r="K217" i="23"/>
  <c r="G217" i="23"/>
  <c r="H217" i="23"/>
  <c r="I217" i="23"/>
  <c r="K218" i="23"/>
  <c r="G218" i="23"/>
  <c r="H218" i="23"/>
  <c r="I218" i="23"/>
  <c r="K219" i="23"/>
  <c r="G219" i="23"/>
  <c r="H219" i="23"/>
  <c r="I219" i="23"/>
  <c r="K220" i="23"/>
  <c r="G220" i="23"/>
  <c r="H220" i="23"/>
  <c r="I220" i="23"/>
  <c r="K221" i="23"/>
  <c r="G221" i="23"/>
  <c r="H221" i="23"/>
  <c r="I221" i="23"/>
  <c r="K222" i="23"/>
  <c r="G222" i="23"/>
  <c r="H222" i="23"/>
  <c r="I222" i="23"/>
  <c r="K223" i="23"/>
  <c r="G223" i="23"/>
  <c r="H223" i="23"/>
  <c r="I223" i="23"/>
  <c r="K224" i="23"/>
  <c r="G224" i="23"/>
  <c r="H224" i="23"/>
  <c r="I224" i="23"/>
  <c r="K225" i="23"/>
  <c r="G225" i="23"/>
  <c r="H225" i="23"/>
  <c r="I225" i="23"/>
  <c r="K226" i="23"/>
  <c r="G226" i="23"/>
  <c r="H226" i="23"/>
  <c r="I226" i="23"/>
  <c r="K227" i="23"/>
  <c r="G227" i="23"/>
  <c r="H227" i="23"/>
  <c r="I227" i="23"/>
  <c r="K228" i="23"/>
  <c r="G228" i="23"/>
  <c r="H228" i="23"/>
  <c r="I228" i="23"/>
  <c r="K229" i="23"/>
  <c r="G229" i="23"/>
  <c r="H229" i="23"/>
  <c r="I229" i="23"/>
  <c r="K230" i="23"/>
  <c r="G230" i="23"/>
  <c r="H230" i="23"/>
  <c r="I230" i="23"/>
  <c r="K231" i="23"/>
  <c r="G231" i="23"/>
  <c r="H231" i="23"/>
  <c r="I231" i="23"/>
  <c r="K232" i="23"/>
  <c r="G232" i="23"/>
  <c r="H232" i="23"/>
  <c r="I232" i="23"/>
  <c r="K233" i="23"/>
  <c r="G233" i="23"/>
  <c r="H233" i="23"/>
  <c r="I233" i="23"/>
  <c r="K234" i="23"/>
  <c r="G234" i="23"/>
  <c r="H234" i="23"/>
  <c r="I234" i="23"/>
  <c r="K235" i="23"/>
  <c r="G235" i="23"/>
  <c r="H235" i="23"/>
  <c r="I235" i="23"/>
  <c r="K236" i="23"/>
  <c r="G236" i="23"/>
  <c r="H236" i="23"/>
  <c r="I236" i="23"/>
  <c r="J236" i="23"/>
  <c r="K237" i="23"/>
  <c r="G237" i="23"/>
  <c r="H237" i="23"/>
  <c r="I237" i="23"/>
  <c r="J237" i="23"/>
  <c r="K238" i="23"/>
  <c r="G238" i="23"/>
  <c r="H238" i="23"/>
  <c r="I238" i="23"/>
  <c r="J238" i="23"/>
  <c r="G4" i="23"/>
  <c r="H4" i="23"/>
  <c r="I4" i="23"/>
  <c r="K4" i="23"/>
  <c r="F5" i="23"/>
  <c r="B5" i="23"/>
  <c r="C5" i="23"/>
  <c r="D5" i="23"/>
  <c r="E5" i="23"/>
  <c r="F6" i="23"/>
  <c r="B6" i="23"/>
  <c r="C6" i="23"/>
  <c r="D6" i="23"/>
  <c r="E6" i="23"/>
  <c r="F7" i="23"/>
  <c r="B7" i="23"/>
  <c r="C7" i="23"/>
  <c r="D7" i="23"/>
  <c r="E7" i="23"/>
  <c r="F8" i="23"/>
  <c r="B8" i="23"/>
  <c r="C8" i="23"/>
  <c r="D8" i="23"/>
  <c r="E8" i="23"/>
  <c r="F9" i="23"/>
  <c r="B9" i="23"/>
  <c r="C9" i="23"/>
  <c r="D9" i="23"/>
  <c r="E9" i="23"/>
  <c r="F10" i="23"/>
  <c r="B10" i="23"/>
  <c r="C10" i="23"/>
  <c r="D10" i="23"/>
  <c r="E10" i="23"/>
  <c r="F11" i="23"/>
  <c r="B11" i="23"/>
  <c r="C11" i="23"/>
  <c r="D11" i="23"/>
  <c r="E11" i="23"/>
  <c r="F12" i="23"/>
  <c r="B12" i="23"/>
  <c r="C12" i="23"/>
  <c r="D12" i="23"/>
  <c r="E12" i="23"/>
  <c r="F13" i="23"/>
  <c r="B13" i="23"/>
  <c r="C13" i="23"/>
  <c r="D13" i="23"/>
  <c r="E13" i="23"/>
  <c r="F14" i="23"/>
  <c r="B14" i="23"/>
  <c r="C14" i="23"/>
  <c r="D14" i="23"/>
  <c r="E14" i="23"/>
  <c r="F15" i="23"/>
  <c r="B15" i="23"/>
  <c r="C15" i="23"/>
  <c r="D15" i="23"/>
  <c r="E15" i="23"/>
  <c r="F16" i="23"/>
  <c r="B16" i="23"/>
  <c r="C16" i="23"/>
  <c r="D16" i="23"/>
  <c r="E16" i="23"/>
  <c r="F17" i="23"/>
  <c r="B17" i="23"/>
  <c r="C17" i="23"/>
  <c r="D17" i="23"/>
  <c r="E17" i="23"/>
  <c r="F18" i="23"/>
  <c r="B18" i="23"/>
  <c r="C18" i="23"/>
  <c r="D18" i="23"/>
  <c r="E18" i="23"/>
  <c r="F19" i="23"/>
  <c r="B19" i="23"/>
  <c r="C19" i="23"/>
  <c r="D19" i="23"/>
  <c r="E19" i="23"/>
  <c r="F20" i="23"/>
  <c r="B20" i="23"/>
  <c r="C20" i="23"/>
  <c r="D20" i="23"/>
  <c r="E20" i="23"/>
  <c r="F21" i="23"/>
  <c r="B21" i="23"/>
  <c r="C21" i="23"/>
  <c r="D21" i="23"/>
  <c r="E21" i="23"/>
  <c r="F22" i="23"/>
  <c r="B22" i="23"/>
  <c r="C22" i="23"/>
  <c r="D22" i="23"/>
  <c r="E22" i="23"/>
  <c r="F23" i="23"/>
  <c r="B23" i="23"/>
  <c r="C23" i="23"/>
  <c r="D23" i="23"/>
  <c r="E23" i="23"/>
  <c r="F24" i="23"/>
  <c r="B24" i="23"/>
  <c r="C24" i="23"/>
  <c r="D24" i="23"/>
  <c r="E24" i="23"/>
  <c r="F25" i="23"/>
  <c r="B25" i="23"/>
  <c r="C25" i="23"/>
  <c r="D25" i="23"/>
  <c r="E25" i="23"/>
  <c r="F26" i="23"/>
  <c r="B26" i="23"/>
  <c r="C26" i="23"/>
  <c r="D26" i="23"/>
  <c r="E26" i="23"/>
  <c r="F27" i="23"/>
  <c r="B27" i="23"/>
  <c r="C27" i="23"/>
  <c r="D27" i="23"/>
  <c r="E27" i="23"/>
  <c r="F28" i="23"/>
  <c r="B28" i="23"/>
  <c r="C28" i="23"/>
  <c r="D28" i="23"/>
  <c r="E28" i="23"/>
  <c r="F29" i="23"/>
  <c r="B29" i="23"/>
  <c r="C29" i="23"/>
  <c r="D29" i="23"/>
  <c r="E29" i="23"/>
  <c r="F30" i="23"/>
  <c r="B30" i="23"/>
  <c r="C30" i="23"/>
  <c r="D30" i="23"/>
  <c r="E30" i="23"/>
  <c r="F31" i="23"/>
  <c r="B31" i="23"/>
  <c r="C31" i="23"/>
  <c r="D31" i="23"/>
  <c r="E31" i="23"/>
  <c r="F32" i="23"/>
  <c r="B32" i="23"/>
  <c r="C32" i="23"/>
  <c r="D32" i="23"/>
  <c r="E32" i="23"/>
  <c r="F33" i="23"/>
  <c r="B33" i="23"/>
  <c r="C33" i="23"/>
  <c r="D33" i="23"/>
  <c r="E33" i="23"/>
  <c r="F34" i="23"/>
  <c r="B34" i="23"/>
  <c r="C34" i="23"/>
  <c r="D34" i="23"/>
  <c r="E34" i="23"/>
  <c r="F35" i="23"/>
  <c r="B35" i="23"/>
  <c r="C35" i="23"/>
  <c r="D35" i="23"/>
  <c r="E35" i="23"/>
  <c r="F36" i="23"/>
  <c r="B36" i="23"/>
  <c r="C36" i="23"/>
  <c r="D36" i="23"/>
  <c r="E36" i="23"/>
  <c r="F37" i="23"/>
  <c r="B37" i="23"/>
  <c r="C37" i="23"/>
  <c r="D37" i="23"/>
  <c r="E37" i="23"/>
  <c r="F38" i="23"/>
  <c r="B38" i="23"/>
  <c r="C38" i="23"/>
  <c r="D38" i="23"/>
  <c r="E38" i="23"/>
  <c r="F39" i="23"/>
  <c r="B39" i="23"/>
  <c r="C39" i="23"/>
  <c r="D39" i="23"/>
  <c r="E39" i="23"/>
  <c r="F40" i="23"/>
  <c r="B40" i="23"/>
  <c r="C40" i="23"/>
  <c r="D40" i="23"/>
  <c r="E40" i="23"/>
  <c r="F41" i="23"/>
  <c r="B41" i="23"/>
  <c r="C41" i="23"/>
  <c r="D41" i="23"/>
  <c r="E41" i="23"/>
  <c r="F42" i="23"/>
  <c r="B42" i="23"/>
  <c r="C42" i="23"/>
  <c r="D42" i="23"/>
  <c r="E42" i="23"/>
  <c r="F43" i="23"/>
  <c r="B43" i="23"/>
  <c r="C43" i="23"/>
  <c r="D43" i="23"/>
  <c r="E43" i="23"/>
  <c r="F44" i="23"/>
  <c r="B44" i="23"/>
  <c r="C44" i="23"/>
  <c r="D44" i="23"/>
  <c r="E44" i="23"/>
  <c r="F45" i="23"/>
  <c r="B45" i="23"/>
  <c r="C45" i="23"/>
  <c r="D45" i="23"/>
  <c r="E45" i="23"/>
  <c r="F46" i="23"/>
  <c r="B46" i="23"/>
  <c r="C46" i="23"/>
  <c r="D46" i="23"/>
  <c r="E46" i="23"/>
  <c r="F47" i="23"/>
  <c r="B47" i="23"/>
  <c r="C47" i="23"/>
  <c r="D47" i="23"/>
  <c r="E47" i="23"/>
  <c r="F48" i="23"/>
  <c r="B48" i="23"/>
  <c r="C48" i="23"/>
  <c r="D48" i="23"/>
  <c r="E48" i="23"/>
  <c r="F49" i="23"/>
  <c r="B49" i="23"/>
  <c r="C49" i="23"/>
  <c r="D49" i="23"/>
  <c r="E49" i="23"/>
  <c r="F50" i="23"/>
  <c r="B50" i="23"/>
  <c r="C50" i="23"/>
  <c r="D50" i="23"/>
  <c r="E50" i="23"/>
  <c r="F51" i="23"/>
  <c r="B51" i="23"/>
  <c r="C51" i="23"/>
  <c r="D51" i="23"/>
  <c r="E51" i="23"/>
  <c r="F52" i="23"/>
  <c r="B52" i="23"/>
  <c r="C52" i="23"/>
  <c r="D52" i="23"/>
  <c r="E52" i="23"/>
  <c r="F53" i="23"/>
  <c r="B53" i="23"/>
  <c r="C53" i="23"/>
  <c r="D53" i="23"/>
  <c r="E53" i="23"/>
  <c r="F54" i="23"/>
  <c r="B54" i="23"/>
  <c r="C54" i="23"/>
  <c r="D54" i="23"/>
  <c r="E54" i="23"/>
  <c r="F55" i="23"/>
  <c r="B55" i="23"/>
  <c r="C55" i="23"/>
  <c r="D55" i="23"/>
  <c r="E55" i="23"/>
  <c r="F56" i="23"/>
  <c r="B56" i="23"/>
  <c r="C56" i="23"/>
  <c r="D56" i="23"/>
  <c r="E56" i="23"/>
  <c r="F57" i="23"/>
  <c r="B57" i="23"/>
  <c r="C57" i="23"/>
  <c r="D57" i="23"/>
  <c r="E57" i="23"/>
  <c r="F58" i="23"/>
  <c r="B58" i="23"/>
  <c r="C58" i="23"/>
  <c r="D58" i="23"/>
  <c r="E58" i="23"/>
  <c r="F59" i="23"/>
  <c r="B59" i="23"/>
  <c r="C59" i="23"/>
  <c r="D59" i="23"/>
  <c r="E59" i="23"/>
  <c r="F60" i="23"/>
  <c r="B60" i="23"/>
  <c r="C60" i="23"/>
  <c r="D60" i="23"/>
  <c r="E60" i="23"/>
  <c r="F61" i="23"/>
  <c r="B61" i="23"/>
  <c r="C61" i="23"/>
  <c r="D61" i="23"/>
  <c r="E61" i="23"/>
  <c r="F62" i="23"/>
  <c r="B62" i="23"/>
  <c r="C62" i="23"/>
  <c r="D62" i="23"/>
  <c r="E62" i="23"/>
  <c r="F63" i="23"/>
  <c r="B63" i="23"/>
  <c r="C63" i="23"/>
  <c r="D63" i="23"/>
  <c r="E63" i="23"/>
  <c r="F64" i="23"/>
  <c r="B64" i="23"/>
  <c r="C64" i="23"/>
  <c r="D64" i="23"/>
  <c r="E64" i="23"/>
  <c r="F65" i="23"/>
  <c r="B65" i="23"/>
  <c r="C65" i="23"/>
  <c r="D65" i="23"/>
  <c r="E65" i="23"/>
  <c r="F66" i="23"/>
  <c r="B66" i="23"/>
  <c r="C66" i="23"/>
  <c r="D66" i="23"/>
  <c r="E66" i="23"/>
  <c r="F67" i="23"/>
  <c r="B67" i="23"/>
  <c r="C67" i="23"/>
  <c r="D67" i="23"/>
  <c r="E67" i="23"/>
  <c r="F68" i="23"/>
  <c r="B68" i="23"/>
  <c r="C68" i="23"/>
  <c r="D68" i="23"/>
  <c r="E68" i="23"/>
  <c r="F69" i="23"/>
  <c r="B69" i="23"/>
  <c r="C69" i="23"/>
  <c r="D69" i="23"/>
  <c r="E69" i="23"/>
  <c r="F70" i="23"/>
  <c r="B70" i="23"/>
  <c r="C70" i="23"/>
  <c r="D70" i="23"/>
  <c r="E70" i="23"/>
  <c r="F71" i="23"/>
  <c r="B71" i="23"/>
  <c r="C71" i="23"/>
  <c r="D71" i="23"/>
  <c r="E71" i="23"/>
  <c r="F72" i="23"/>
  <c r="B72" i="23"/>
  <c r="C72" i="23"/>
  <c r="D72" i="23"/>
  <c r="E72" i="23"/>
  <c r="F73" i="23"/>
  <c r="B73" i="23"/>
  <c r="C73" i="23"/>
  <c r="D73" i="23"/>
  <c r="E73" i="23"/>
  <c r="F74" i="23"/>
  <c r="B74" i="23"/>
  <c r="C74" i="23"/>
  <c r="D74" i="23"/>
  <c r="E74" i="23"/>
  <c r="F75" i="23"/>
  <c r="B75" i="23"/>
  <c r="C75" i="23"/>
  <c r="D75" i="23"/>
  <c r="E75" i="23"/>
  <c r="F76" i="23"/>
  <c r="B76" i="23"/>
  <c r="C76" i="23"/>
  <c r="D76" i="23"/>
  <c r="E76" i="23"/>
  <c r="F77" i="23"/>
  <c r="B77" i="23"/>
  <c r="C77" i="23"/>
  <c r="D77" i="23"/>
  <c r="E77" i="23"/>
  <c r="F78" i="23"/>
  <c r="B78" i="23"/>
  <c r="C78" i="23"/>
  <c r="D78" i="23"/>
  <c r="E78" i="23"/>
  <c r="F79" i="23"/>
  <c r="B79" i="23"/>
  <c r="C79" i="23"/>
  <c r="D79" i="23"/>
  <c r="E79" i="23"/>
  <c r="F80" i="23"/>
  <c r="B80" i="23"/>
  <c r="C80" i="23"/>
  <c r="D80" i="23"/>
  <c r="E80" i="23"/>
  <c r="F81" i="23"/>
  <c r="B81" i="23"/>
  <c r="C81" i="23"/>
  <c r="D81" i="23"/>
  <c r="E81" i="23"/>
  <c r="F82" i="23"/>
  <c r="B82" i="23"/>
  <c r="C82" i="23"/>
  <c r="D82" i="23"/>
  <c r="E82" i="23"/>
  <c r="F83" i="23"/>
  <c r="B83" i="23"/>
  <c r="C83" i="23"/>
  <c r="D83" i="23"/>
  <c r="E83" i="23"/>
  <c r="F84" i="23"/>
  <c r="B84" i="23"/>
  <c r="C84" i="23"/>
  <c r="D84" i="23"/>
  <c r="E84" i="23"/>
  <c r="F85" i="23"/>
  <c r="B85" i="23"/>
  <c r="C85" i="23"/>
  <c r="D85" i="23"/>
  <c r="E85" i="23"/>
  <c r="F86" i="23"/>
  <c r="B86" i="23"/>
  <c r="C86" i="23"/>
  <c r="D86" i="23"/>
  <c r="E86" i="23"/>
  <c r="F87" i="23"/>
  <c r="B87" i="23"/>
  <c r="C87" i="23"/>
  <c r="D87" i="23"/>
  <c r="E87" i="23"/>
  <c r="F88" i="23"/>
  <c r="B88" i="23"/>
  <c r="C88" i="23"/>
  <c r="D88" i="23"/>
  <c r="E88" i="23"/>
  <c r="F89" i="23"/>
  <c r="B89" i="23"/>
  <c r="C89" i="23"/>
  <c r="D89" i="23"/>
  <c r="E89" i="23"/>
  <c r="F90" i="23"/>
  <c r="B90" i="23"/>
  <c r="C90" i="23"/>
  <c r="D90" i="23"/>
  <c r="E90" i="23"/>
  <c r="F91" i="23"/>
  <c r="B91" i="23"/>
  <c r="C91" i="23"/>
  <c r="D91" i="23"/>
  <c r="E91" i="23"/>
  <c r="F92" i="23"/>
  <c r="B92" i="23"/>
  <c r="C92" i="23"/>
  <c r="D92" i="23"/>
  <c r="E92" i="23"/>
  <c r="F93" i="23"/>
  <c r="B93" i="23"/>
  <c r="C93" i="23"/>
  <c r="D93" i="23"/>
  <c r="E93" i="23"/>
  <c r="F94" i="23"/>
  <c r="B94" i="23"/>
  <c r="C94" i="23"/>
  <c r="D94" i="23"/>
  <c r="E94" i="23"/>
  <c r="F95" i="23"/>
  <c r="B95" i="23"/>
  <c r="C95" i="23"/>
  <c r="D95" i="23"/>
  <c r="E95" i="23"/>
  <c r="F96" i="23"/>
  <c r="B96" i="23"/>
  <c r="C96" i="23"/>
  <c r="D96" i="23"/>
  <c r="E96" i="23"/>
  <c r="F97" i="23"/>
  <c r="B97" i="23"/>
  <c r="C97" i="23"/>
  <c r="D97" i="23"/>
  <c r="E97" i="23"/>
  <c r="F98" i="23"/>
  <c r="B98" i="23"/>
  <c r="C98" i="23"/>
  <c r="D98" i="23"/>
  <c r="E98" i="23"/>
  <c r="F99" i="23"/>
  <c r="B99" i="23"/>
  <c r="C99" i="23"/>
  <c r="D99" i="23"/>
  <c r="E99" i="23"/>
  <c r="F100" i="23"/>
  <c r="B100" i="23"/>
  <c r="C100" i="23"/>
  <c r="D100" i="23"/>
  <c r="E100" i="23"/>
  <c r="F101" i="23"/>
  <c r="B101" i="23"/>
  <c r="C101" i="23"/>
  <c r="D101" i="23"/>
  <c r="E101" i="23"/>
  <c r="F102" i="23"/>
  <c r="B102" i="23"/>
  <c r="C102" i="23"/>
  <c r="D102" i="23"/>
  <c r="E102" i="23"/>
  <c r="F103" i="23"/>
  <c r="B103" i="23"/>
  <c r="C103" i="23"/>
  <c r="D103" i="23"/>
  <c r="E103" i="23"/>
  <c r="F104" i="23"/>
  <c r="B104" i="23"/>
  <c r="C104" i="23"/>
  <c r="D104" i="23"/>
  <c r="E104" i="23"/>
  <c r="F105" i="23"/>
  <c r="B105" i="23"/>
  <c r="C105" i="23"/>
  <c r="D105" i="23"/>
  <c r="E105" i="23"/>
  <c r="F106" i="23"/>
  <c r="B106" i="23"/>
  <c r="C106" i="23"/>
  <c r="D106" i="23"/>
  <c r="E106" i="23"/>
  <c r="F107" i="23"/>
  <c r="B107" i="23"/>
  <c r="C107" i="23"/>
  <c r="D107" i="23"/>
  <c r="E107" i="23"/>
  <c r="F108" i="23"/>
  <c r="B108" i="23"/>
  <c r="C108" i="23"/>
  <c r="D108" i="23"/>
  <c r="E108" i="23"/>
  <c r="F109" i="23"/>
  <c r="B109" i="23"/>
  <c r="C109" i="23"/>
  <c r="D109" i="23"/>
  <c r="E109" i="23"/>
  <c r="F110" i="23"/>
  <c r="B110" i="23"/>
  <c r="C110" i="23"/>
  <c r="D110" i="23"/>
  <c r="E110" i="23"/>
  <c r="F111" i="23"/>
  <c r="B111" i="23"/>
  <c r="C111" i="23"/>
  <c r="D111" i="23"/>
  <c r="E111" i="23"/>
  <c r="F112" i="23"/>
  <c r="B112" i="23"/>
  <c r="C112" i="23"/>
  <c r="D112" i="23"/>
  <c r="E112" i="23"/>
  <c r="F113" i="23"/>
  <c r="B113" i="23"/>
  <c r="C113" i="23"/>
  <c r="D113" i="23"/>
  <c r="E113" i="23"/>
  <c r="F114" i="23"/>
  <c r="B114" i="23"/>
  <c r="C114" i="23"/>
  <c r="D114" i="23"/>
  <c r="E114" i="23"/>
  <c r="F115" i="23"/>
  <c r="B115" i="23"/>
  <c r="C115" i="23"/>
  <c r="D115" i="23"/>
  <c r="E115" i="23"/>
  <c r="F116" i="23"/>
  <c r="B116" i="23"/>
  <c r="C116" i="23"/>
  <c r="D116" i="23"/>
  <c r="E116" i="23"/>
  <c r="F117" i="23"/>
  <c r="B117" i="23"/>
  <c r="C117" i="23"/>
  <c r="D117" i="23"/>
  <c r="E117" i="23"/>
  <c r="F118" i="23"/>
  <c r="B118" i="23"/>
  <c r="C118" i="23"/>
  <c r="D118" i="23"/>
  <c r="E118" i="23"/>
  <c r="F119" i="23"/>
  <c r="B119" i="23"/>
  <c r="C119" i="23"/>
  <c r="D119" i="23"/>
  <c r="E119" i="23"/>
  <c r="F120" i="23"/>
  <c r="B120" i="23"/>
  <c r="C120" i="23"/>
  <c r="D120" i="23"/>
  <c r="E120" i="23"/>
  <c r="F121" i="23"/>
  <c r="B121" i="23"/>
  <c r="C121" i="23"/>
  <c r="D121" i="23"/>
  <c r="E121" i="23"/>
  <c r="F122" i="23"/>
  <c r="B122" i="23"/>
  <c r="C122" i="23"/>
  <c r="D122" i="23"/>
  <c r="E122" i="23"/>
  <c r="F123" i="23"/>
  <c r="B123" i="23"/>
  <c r="C123" i="23"/>
  <c r="D123" i="23"/>
  <c r="E123" i="23"/>
  <c r="F124" i="23"/>
  <c r="B124" i="23"/>
  <c r="C124" i="23"/>
  <c r="D124" i="23"/>
  <c r="E124" i="23"/>
  <c r="F125" i="23"/>
  <c r="B125" i="23"/>
  <c r="C125" i="23"/>
  <c r="D125" i="23"/>
  <c r="E125" i="23"/>
  <c r="F126" i="23"/>
  <c r="B126" i="23"/>
  <c r="C126" i="23"/>
  <c r="D126" i="23"/>
  <c r="E126" i="23"/>
  <c r="F127" i="23"/>
  <c r="B127" i="23"/>
  <c r="C127" i="23"/>
  <c r="D127" i="23"/>
  <c r="E127" i="23"/>
  <c r="F128" i="23"/>
  <c r="B128" i="23"/>
  <c r="C128" i="23"/>
  <c r="D128" i="23"/>
  <c r="E128" i="23"/>
  <c r="F129" i="23"/>
  <c r="B129" i="23"/>
  <c r="C129" i="23"/>
  <c r="D129" i="23"/>
  <c r="E129" i="23"/>
  <c r="F130" i="23"/>
  <c r="B130" i="23"/>
  <c r="C130" i="23"/>
  <c r="D130" i="23"/>
  <c r="E130" i="23"/>
  <c r="F131" i="23"/>
  <c r="B131" i="23"/>
  <c r="C131" i="23"/>
  <c r="D131" i="23"/>
  <c r="E131" i="23"/>
  <c r="F132" i="23"/>
  <c r="B132" i="23"/>
  <c r="C132" i="23"/>
  <c r="D132" i="23"/>
  <c r="E132" i="23"/>
  <c r="F133" i="23"/>
  <c r="B133" i="23"/>
  <c r="C133" i="23"/>
  <c r="D133" i="23"/>
  <c r="E133" i="23"/>
  <c r="F134" i="23"/>
  <c r="B134" i="23"/>
  <c r="C134" i="23"/>
  <c r="D134" i="23"/>
  <c r="E134" i="23"/>
  <c r="F135" i="23"/>
  <c r="B135" i="23"/>
  <c r="C135" i="23"/>
  <c r="D135" i="23"/>
  <c r="E135" i="23"/>
  <c r="F136" i="23"/>
  <c r="B136" i="23"/>
  <c r="C136" i="23"/>
  <c r="D136" i="23"/>
  <c r="E136" i="23"/>
  <c r="F137" i="23"/>
  <c r="B137" i="23"/>
  <c r="C137" i="23"/>
  <c r="D137" i="23"/>
  <c r="E137" i="23"/>
  <c r="F138" i="23"/>
  <c r="B138" i="23"/>
  <c r="C138" i="23"/>
  <c r="D138" i="23"/>
  <c r="E138" i="23"/>
  <c r="F139" i="23"/>
  <c r="B139" i="23"/>
  <c r="C139" i="23"/>
  <c r="D139" i="23"/>
  <c r="E139" i="23"/>
  <c r="F140" i="23"/>
  <c r="B140" i="23"/>
  <c r="C140" i="23"/>
  <c r="D140" i="23"/>
  <c r="E140" i="23"/>
  <c r="F141" i="23"/>
  <c r="B141" i="23"/>
  <c r="C141" i="23"/>
  <c r="D141" i="23"/>
  <c r="E141" i="23"/>
  <c r="F142" i="23"/>
  <c r="B142" i="23"/>
  <c r="C142" i="23"/>
  <c r="D142" i="23"/>
  <c r="E142" i="23"/>
  <c r="F143" i="23"/>
  <c r="B143" i="23"/>
  <c r="C143" i="23"/>
  <c r="D143" i="23"/>
  <c r="E143" i="23"/>
  <c r="F144" i="23"/>
  <c r="B144" i="23"/>
  <c r="C144" i="23"/>
  <c r="D144" i="23"/>
  <c r="E144" i="23"/>
  <c r="F145" i="23"/>
  <c r="B145" i="23"/>
  <c r="C145" i="23"/>
  <c r="D145" i="23"/>
  <c r="E145" i="23"/>
  <c r="F146" i="23"/>
  <c r="B146" i="23"/>
  <c r="C146" i="23"/>
  <c r="D146" i="23"/>
  <c r="E146" i="23"/>
  <c r="F147" i="23"/>
  <c r="B147" i="23"/>
  <c r="C147" i="23"/>
  <c r="D147" i="23"/>
  <c r="E147" i="23"/>
  <c r="F148" i="23"/>
  <c r="B148" i="23"/>
  <c r="C148" i="23"/>
  <c r="D148" i="23"/>
  <c r="E148" i="23"/>
  <c r="F149" i="23"/>
  <c r="B149" i="23"/>
  <c r="C149" i="23"/>
  <c r="D149" i="23"/>
  <c r="E149" i="23"/>
  <c r="F150" i="23"/>
  <c r="B150" i="23"/>
  <c r="C150" i="23"/>
  <c r="D150" i="23"/>
  <c r="E150" i="23"/>
  <c r="F151" i="23"/>
  <c r="B151" i="23"/>
  <c r="C151" i="23"/>
  <c r="D151" i="23"/>
  <c r="E151" i="23"/>
  <c r="F152" i="23"/>
  <c r="B152" i="23"/>
  <c r="C152" i="23"/>
  <c r="D152" i="23"/>
  <c r="E152" i="23"/>
  <c r="F153" i="23"/>
  <c r="B153" i="23"/>
  <c r="C153" i="23"/>
  <c r="D153" i="23"/>
  <c r="E153" i="23"/>
  <c r="F154" i="23"/>
  <c r="B154" i="23"/>
  <c r="C154" i="23"/>
  <c r="D154" i="23"/>
  <c r="E154" i="23"/>
  <c r="F155" i="23"/>
  <c r="B155" i="23"/>
  <c r="C155" i="23"/>
  <c r="D155" i="23"/>
  <c r="E155" i="23"/>
  <c r="F156" i="23"/>
  <c r="B156" i="23"/>
  <c r="C156" i="23"/>
  <c r="D156" i="23"/>
  <c r="E156" i="23"/>
  <c r="F157" i="23"/>
  <c r="B157" i="23"/>
  <c r="C157" i="23"/>
  <c r="D157" i="23"/>
  <c r="E157" i="23"/>
  <c r="F158" i="23"/>
  <c r="B158" i="23"/>
  <c r="C158" i="23"/>
  <c r="D158" i="23"/>
  <c r="E158" i="23"/>
  <c r="F159" i="23"/>
  <c r="B159" i="23"/>
  <c r="C159" i="23"/>
  <c r="D159" i="23"/>
  <c r="E159" i="23"/>
  <c r="F160" i="23"/>
  <c r="B160" i="23"/>
  <c r="C160" i="23"/>
  <c r="D160" i="23"/>
  <c r="E160" i="23"/>
  <c r="F161" i="23"/>
  <c r="B161" i="23"/>
  <c r="C161" i="23"/>
  <c r="D161" i="23"/>
  <c r="E161" i="23"/>
  <c r="F162" i="23"/>
  <c r="B162" i="23"/>
  <c r="C162" i="23"/>
  <c r="D162" i="23"/>
  <c r="E162" i="23"/>
  <c r="F163" i="23"/>
  <c r="B163" i="23"/>
  <c r="C163" i="23"/>
  <c r="D163" i="23"/>
  <c r="E163" i="23"/>
  <c r="F164" i="23"/>
  <c r="B164" i="23"/>
  <c r="C164" i="23"/>
  <c r="D164" i="23"/>
  <c r="E164" i="23"/>
  <c r="F165" i="23"/>
  <c r="B165" i="23"/>
  <c r="C165" i="23"/>
  <c r="D165" i="23"/>
  <c r="E165" i="23"/>
  <c r="F166" i="23"/>
  <c r="B166" i="23"/>
  <c r="C166" i="23"/>
  <c r="D166" i="23"/>
  <c r="E166" i="23"/>
  <c r="F167" i="23"/>
  <c r="B167" i="23"/>
  <c r="C167" i="23"/>
  <c r="D167" i="23"/>
  <c r="E167" i="23"/>
  <c r="F168" i="23"/>
  <c r="B168" i="23"/>
  <c r="C168" i="23"/>
  <c r="D168" i="23"/>
  <c r="E168" i="23"/>
  <c r="F169" i="23"/>
  <c r="B169" i="23"/>
  <c r="C169" i="23"/>
  <c r="D169" i="23"/>
  <c r="E169" i="23"/>
  <c r="F170" i="23"/>
  <c r="B170" i="23"/>
  <c r="C170" i="23"/>
  <c r="D170" i="23"/>
  <c r="E170" i="23"/>
  <c r="F171" i="23"/>
  <c r="B171" i="23"/>
  <c r="C171" i="23"/>
  <c r="D171" i="23"/>
  <c r="E171" i="23"/>
  <c r="F172" i="23"/>
  <c r="B172" i="23"/>
  <c r="C172" i="23"/>
  <c r="D172" i="23"/>
  <c r="E172" i="23"/>
  <c r="F173" i="23"/>
  <c r="B173" i="23"/>
  <c r="C173" i="23"/>
  <c r="D173" i="23"/>
  <c r="E173" i="23"/>
  <c r="F174" i="23"/>
  <c r="B174" i="23"/>
  <c r="C174" i="23"/>
  <c r="D174" i="23"/>
  <c r="E174" i="23"/>
  <c r="F175" i="23"/>
  <c r="B175" i="23"/>
  <c r="C175" i="23"/>
  <c r="D175" i="23"/>
  <c r="E175" i="23"/>
  <c r="F176" i="23"/>
  <c r="B176" i="23"/>
  <c r="C176" i="23"/>
  <c r="D176" i="23"/>
  <c r="E176" i="23"/>
  <c r="F177" i="23"/>
  <c r="B177" i="23"/>
  <c r="C177" i="23"/>
  <c r="D177" i="23"/>
  <c r="E177" i="23"/>
  <c r="F178" i="23"/>
  <c r="B178" i="23"/>
  <c r="C178" i="23"/>
  <c r="D178" i="23"/>
  <c r="E178" i="23"/>
  <c r="F179" i="23"/>
  <c r="B179" i="23"/>
  <c r="C179" i="23"/>
  <c r="D179" i="23"/>
  <c r="E179" i="23"/>
  <c r="F180" i="23"/>
  <c r="B180" i="23"/>
  <c r="C180" i="23"/>
  <c r="D180" i="23"/>
  <c r="E180" i="23"/>
  <c r="F181" i="23"/>
  <c r="B181" i="23"/>
  <c r="C181" i="23"/>
  <c r="D181" i="23"/>
  <c r="E181" i="23"/>
  <c r="F182" i="23"/>
  <c r="B182" i="23"/>
  <c r="C182" i="23"/>
  <c r="D182" i="23"/>
  <c r="E182" i="23"/>
  <c r="F183" i="23"/>
  <c r="B183" i="23"/>
  <c r="C183" i="23"/>
  <c r="D183" i="23"/>
  <c r="E183" i="23"/>
  <c r="F184" i="23"/>
  <c r="B184" i="23"/>
  <c r="C184" i="23"/>
  <c r="D184" i="23"/>
  <c r="E184" i="23"/>
  <c r="F185" i="23"/>
  <c r="B185" i="23"/>
  <c r="C185" i="23"/>
  <c r="D185" i="23"/>
  <c r="E185" i="23"/>
  <c r="F186" i="23"/>
  <c r="B186" i="23"/>
  <c r="C186" i="23"/>
  <c r="D186" i="23"/>
  <c r="E186" i="23"/>
  <c r="F187" i="23"/>
  <c r="B187" i="23"/>
  <c r="C187" i="23"/>
  <c r="D187" i="23"/>
  <c r="E187" i="23"/>
  <c r="F188" i="23"/>
  <c r="B188" i="23"/>
  <c r="C188" i="23"/>
  <c r="D188" i="23"/>
  <c r="E188" i="23"/>
  <c r="F189" i="23"/>
  <c r="B189" i="23"/>
  <c r="C189" i="23"/>
  <c r="D189" i="23"/>
  <c r="E189" i="23"/>
  <c r="F190" i="23"/>
  <c r="B190" i="23"/>
  <c r="C190" i="23"/>
  <c r="D190" i="23"/>
  <c r="E190" i="23"/>
  <c r="F191" i="23"/>
  <c r="B191" i="23"/>
  <c r="C191" i="23"/>
  <c r="D191" i="23"/>
  <c r="E191" i="23"/>
  <c r="F192" i="23"/>
  <c r="B192" i="23"/>
  <c r="C192" i="23"/>
  <c r="D192" i="23"/>
  <c r="E192" i="23"/>
  <c r="F193" i="23"/>
  <c r="B193" i="23"/>
  <c r="C193" i="23"/>
  <c r="D193" i="23"/>
  <c r="E193" i="23"/>
  <c r="F194" i="23"/>
  <c r="B194" i="23"/>
  <c r="C194" i="23"/>
  <c r="D194" i="23"/>
  <c r="E194" i="23"/>
  <c r="F195" i="23"/>
  <c r="B195" i="23"/>
  <c r="C195" i="23"/>
  <c r="D195" i="23"/>
  <c r="E195" i="23"/>
  <c r="F196" i="23"/>
  <c r="B196" i="23"/>
  <c r="C196" i="23"/>
  <c r="D196" i="23"/>
  <c r="E196" i="23"/>
  <c r="F197" i="23"/>
  <c r="B197" i="23"/>
  <c r="C197" i="23"/>
  <c r="D197" i="23"/>
  <c r="E197" i="23"/>
  <c r="F198" i="23"/>
  <c r="B198" i="23"/>
  <c r="C198" i="23"/>
  <c r="D198" i="23"/>
  <c r="E198" i="23"/>
  <c r="F199" i="23"/>
  <c r="B199" i="23"/>
  <c r="C199" i="23"/>
  <c r="D199" i="23"/>
  <c r="E199" i="23"/>
  <c r="F200" i="23"/>
  <c r="B200" i="23"/>
  <c r="C200" i="23"/>
  <c r="D200" i="23"/>
  <c r="E200" i="23"/>
  <c r="F201" i="23"/>
  <c r="B201" i="23"/>
  <c r="C201" i="23"/>
  <c r="D201" i="23"/>
  <c r="E201" i="23"/>
  <c r="F202" i="23"/>
  <c r="B202" i="23"/>
  <c r="C202" i="23"/>
  <c r="D202" i="23"/>
  <c r="E202" i="23"/>
  <c r="F203" i="23"/>
  <c r="B203" i="23"/>
  <c r="C203" i="23"/>
  <c r="D203" i="23"/>
  <c r="E203" i="23"/>
  <c r="F204" i="23"/>
  <c r="B204" i="23"/>
  <c r="C204" i="23"/>
  <c r="D204" i="23"/>
  <c r="E204" i="23"/>
  <c r="F205" i="23"/>
  <c r="B205" i="23"/>
  <c r="C205" i="23"/>
  <c r="D205" i="23"/>
  <c r="E205" i="23"/>
  <c r="F206" i="23"/>
  <c r="B206" i="23"/>
  <c r="C206" i="23"/>
  <c r="D206" i="23"/>
  <c r="E206" i="23"/>
  <c r="F207" i="23"/>
  <c r="B207" i="23"/>
  <c r="C207" i="23"/>
  <c r="D207" i="23"/>
  <c r="E207" i="23"/>
  <c r="F208" i="23"/>
  <c r="B208" i="23"/>
  <c r="C208" i="23"/>
  <c r="D208" i="23"/>
  <c r="E208" i="23"/>
  <c r="F209" i="23"/>
  <c r="B209" i="23"/>
  <c r="C209" i="23"/>
  <c r="D209" i="23"/>
  <c r="E209" i="23"/>
  <c r="F210" i="23"/>
  <c r="B210" i="23"/>
  <c r="C210" i="23"/>
  <c r="D210" i="23"/>
  <c r="E210" i="23"/>
  <c r="F211" i="23"/>
  <c r="B211" i="23"/>
  <c r="C211" i="23"/>
  <c r="D211" i="23"/>
  <c r="E211" i="23"/>
  <c r="F212" i="23"/>
  <c r="B212" i="23"/>
  <c r="C212" i="23"/>
  <c r="D212" i="23"/>
  <c r="E212" i="23"/>
  <c r="F213" i="23"/>
  <c r="B213" i="23"/>
  <c r="C213" i="23"/>
  <c r="D213" i="23"/>
  <c r="E213" i="23"/>
  <c r="F214" i="23"/>
  <c r="B214" i="23"/>
  <c r="C214" i="23"/>
  <c r="D214" i="23"/>
  <c r="E214" i="23"/>
  <c r="F215" i="23"/>
  <c r="B215" i="23"/>
  <c r="C215" i="23"/>
  <c r="D215" i="23"/>
  <c r="E215" i="23"/>
  <c r="F216" i="23"/>
  <c r="B216" i="23"/>
  <c r="C216" i="23"/>
  <c r="D216" i="23"/>
  <c r="E216" i="23"/>
  <c r="F217" i="23"/>
  <c r="B217" i="23"/>
  <c r="C217" i="23"/>
  <c r="D217" i="23"/>
  <c r="E217" i="23"/>
  <c r="F218" i="23"/>
  <c r="B218" i="23"/>
  <c r="C218" i="23"/>
  <c r="D218" i="23"/>
  <c r="E218" i="23"/>
  <c r="F219" i="23"/>
  <c r="B219" i="23"/>
  <c r="C219" i="23"/>
  <c r="D219" i="23"/>
  <c r="E219" i="23"/>
  <c r="F220" i="23"/>
  <c r="B220" i="23"/>
  <c r="C220" i="23"/>
  <c r="D220" i="23"/>
  <c r="E220" i="23"/>
  <c r="F221" i="23"/>
  <c r="B221" i="23"/>
  <c r="C221" i="23"/>
  <c r="D221" i="23"/>
  <c r="E221" i="23"/>
  <c r="F222" i="23"/>
  <c r="B222" i="23"/>
  <c r="C222" i="23"/>
  <c r="D222" i="23"/>
  <c r="E222" i="23"/>
  <c r="F223" i="23"/>
  <c r="B223" i="23"/>
  <c r="C223" i="23"/>
  <c r="D223" i="23"/>
  <c r="E223" i="23"/>
  <c r="F224" i="23"/>
  <c r="B224" i="23"/>
  <c r="C224" i="23"/>
  <c r="D224" i="23"/>
  <c r="E224" i="23"/>
  <c r="F225" i="23"/>
  <c r="B225" i="23"/>
  <c r="C225" i="23"/>
  <c r="D225" i="23"/>
  <c r="E225" i="23"/>
  <c r="F226" i="23"/>
  <c r="B226" i="23"/>
  <c r="C226" i="23"/>
  <c r="D226" i="23"/>
  <c r="E226" i="23"/>
  <c r="F227" i="23"/>
  <c r="B227" i="23"/>
  <c r="C227" i="23"/>
  <c r="D227" i="23"/>
  <c r="E227" i="23"/>
  <c r="F228" i="23"/>
  <c r="B228" i="23"/>
  <c r="C228" i="23"/>
  <c r="D228" i="23"/>
  <c r="E228" i="23"/>
  <c r="F229" i="23"/>
  <c r="B229" i="23"/>
  <c r="C229" i="23"/>
  <c r="D229" i="23"/>
  <c r="E229" i="23"/>
  <c r="F230" i="23"/>
  <c r="B230" i="23"/>
  <c r="C230" i="23"/>
  <c r="D230" i="23"/>
  <c r="E230" i="23"/>
  <c r="F231" i="23"/>
  <c r="B231" i="23"/>
  <c r="C231" i="23"/>
  <c r="D231" i="23"/>
  <c r="E231" i="23"/>
  <c r="F232" i="23"/>
  <c r="B232" i="23"/>
  <c r="C232" i="23"/>
  <c r="D232" i="23"/>
  <c r="E232" i="23"/>
  <c r="F233" i="23"/>
  <c r="B233" i="23"/>
  <c r="C233" i="23"/>
  <c r="D233" i="23"/>
  <c r="E233" i="23"/>
  <c r="F234" i="23"/>
  <c r="B234" i="23"/>
  <c r="C234" i="23"/>
  <c r="D234" i="23"/>
  <c r="E234" i="23"/>
  <c r="F235" i="23"/>
  <c r="B235" i="23"/>
  <c r="C235" i="23"/>
  <c r="D235" i="23"/>
  <c r="E235" i="23"/>
  <c r="F236" i="23"/>
  <c r="B236" i="23"/>
  <c r="C236" i="23"/>
  <c r="D236" i="23"/>
  <c r="E236" i="23"/>
  <c r="F237" i="23"/>
  <c r="B237" i="23"/>
  <c r="C237" i="23"/>
  <c r="D237" i="23"/>
  <c r="E237" i="23"/>
  <c r="F238" i="23"/>
  <c r="B238" i="23"/>
  <c r="C238" i="23"/>
  <c r="D238" i="23"/>
  <c r="E238" i="23"/>
  <c r="B4" i="23"/>
  <c r="C4" i="23"/>
  <c r="D4" i="23"/>
  <c r="E4" i="23"/>
  <c r="F4" i="23"/>
  <c r="F4" i="22"/>
  <c r="B4" i="22"/>
  <c r="C4" i="22"/>
  <c r="D4" i="22"/>
  <c r="E4" i="22"/>
  <c r="F5" i="22"/>
  <c r="B5" i="22"/>
  <c r="C5" i="22"/>
  <c r="D5" i="22"/>
  <c r="E5" i="22"/>
  <c r="F6" i="22"/>
  <c r="B6" i="22"/>
  <c r="C6" i="22"/>
  <c r="D6" i="22"/>
  <c r="E6" i="22"/>
  <c r="F7" i="22"/>
  <c r="B7" i="22"/>
  <c r="C7" i="22"/>
  <c r="D7" i="22"/>
  <c r="E7" i="22"/>
  <c r="F8" i="22"/>
  <c r="B8" i="22"/>
  <c r="C8" i="22"/>
  <c r="D8" i="22"/>
  <c r="E8" i="22"/>
  <c r="F9" i="22"/>
  <c r="B9" i="22"/>
  <c r="C9" i="22"/>
  <c r="D9" i="22"/>
  <c r="E9" i="22"/>
  <c r="F10" i="22"/>
  <c r="B10" i="22"/>
  <c r="C10" i="22"/>
  <c r="D10" i="22"/>
  <c r="E10" i="22"/>
  <c r="F11" i="22"/>
  <c r="B11" i="22"/>
  <c r="C11" i="22"/>
  <c r="D11" i="22"/>
  <c r="E11" i="22"/>
  <c r="F12" i="22"/>
  <c r="B12" i="22"/>
  <c r="C12" i="22"/>
  <c r="D12" i="22"/>
  <c r="E12" i="22"/>
  <c r="F13" i="22"/>
  <c r="B13" i="22"/>
  <c r="C13" i="22"/>
  <c r="D13" i="22"/>
  <c r="E13" i="22"/>
  <c r="F14" i="22"/>
  <c r="B14" i="22"/>
  <c r="C14" i="22"/>
  <c r="D14" i="22"/>
  <c r="E14" i="22"/>
  <c r="F15" i="22"/>
  <c r="B15" i="22"/>
  <c r="C15" i="22"/>
  <c r="D15" i="22"/>
  <c r="E15" i="22"/>
  <c r="F16" i="22"/>
  <c r="B16" i="22"/>
  <c r="C16" i="22"/>
  <c r="D16" i="22"/>
  <c r="E16" i="22"/>
  <c r="F17" i="22"/>
  <c r="B17" i="22"/>
  <c r="C17" i="22"/>
  <c r="D17" i="22"/>
  <c r="E17" i="22"/>
  <c r="F18" i="22"/>
  <c r="B18" i="22"/>
  <c r="C18" i="22"/>
  <c r="D18" i="22"/>
  <c r="E18" i="22"/>
  <c r="F19" i="22"/>
  <c r="B19" i="22"/>
  <c r="C19" i="22"/>
  <c r="D19" i="22"/>
  <c r="E19" i="22"/>
  <c r="F20" i="22"/>
  <c r="B20" i="22"/>
  <c r="C20" i="22"/>
  <c r="D20" i="22"/>
  <c r="E20" i="22"/>
  <c r="F21" i="22"/>
  <c r="B21" i="22"/>
  <c r="C21" i="22"/>
  <c r="D21" i="22"/>
  <c r="E21" i="22"/>
  <c r="F22" i="22"/>
  <c r="B22" i="22"/>
  <c r="C22" i="22"/>
  <c r="D22" i="22"/>
  <c r="E22" i="22"/>
  <c r="F23" i="22"/>
  <c r="B23" i="22"/>
  <c r="C23" i="22"/>
  <c r="D23" i="22"/>
  <c r="E23" i="22"/>
  <c r="F24" i="22"/>
  <c r="B24" i="22"/>
  <c r="C24" i="22"/>
  <c r="D24" i="22"/>
  <c r="E24" i="22"/>
  <c r="F25" i="22"/>
  <c r="B25" i="22"/>
  <c r="C25" i="22"/>
  <c r="D25" i="22"/>
  <c r="E25" i="22"/>
  <c r="F26" i="22"/>
  <c r="B26" i="22"/>
  <c r="C26" i="22"/>
  <c r="D26" i="22"/>
  <c r="E26" i="22"/>
  <c r="F27" i="22"/>
  <c r="B27" i="22"/>
  <c r="C27" i="22"/>
  <c r="D27" i="22"/>
  <c r="E27" i="22"/>
  <c r="F28" i="22"/>
  <c r="B28" i="22"/>
  <c r="C28" i="22"/>
  <c r="D28" i="22"/>
  <c r="E28" i="22"/>
  <c r="F29" i="22"/>
  <c r="B29" i="22"/>
  <c r="C29" i="22"/>
  <c r="D29" i="22"/>
  <c r="E29" i="22"/>
  <c r="F30" i="22"/>
  <c r="B30" i="22"/>
  <c r="C30" i="22"/>
  <c r="D30" i="22"/>
  <c r="E30" i="22"/>
  <c r="F31" i="22"/>
  <c r="B31" i="22"/>
  <c r="C31" i="22"/>
  <c r="D31" i="22"/>
  <c r="E31" i="22"/>
  <c r="F32" i="22"/>
  <c r="B32" i="22"/>
  <c r="C32" i="22"/>
  <c r="D32" i="22"/>
  <c r="E32" i="22"/>
  <c r="F33" i="22"/>
  <c r="B33" i="22"/>
  <c r="C33" i="22"/>
  <c r="D33" i="22"/>
  <c r="E33" i="22"/>
  <c r="F34" i="22"/>
  <c r="B34" i="22"/>
  <c r="C34" i="22"/>
  <c r="D34" i="22"/>
  <c r="E34" i="22"/>
  <c r="F35" i="22"/>
  <c r="B35" i="22"/>
  <c r="C35" i="22"/>
  <c r="D35" i="22"/>
  <c r="E35" i="22"/>
  <c r="F36" i="22"/>
  <c r="B36" i="22"/>
  <c r="C36" i="22"/>
  <c r="D36" i="22"/>
  <c r="E36" i="22"/>
  <c r="F37" i="22"/>
  <c r="B37" i="22"/>
  <c r="C37" i="22"/>
  <c r="D37" i="22"/>
  <c r="E37" i="22"/>
  <c r="F38" i="22"/>
  <c r="B38" i="22"/>
  <c r="C38" i="22"/>
  <c r="D38" i="22"/>
  <c r="E38" i="22"/>
  <c r="F39" i="22"/>
  <c r="B39" i="22"/>
  <c r="C39" i="22"/>
  <c r="D39" i="22"/>
  <c r="E39" i="22"/>
  <c r="F40" i="22"/>
  <c r="B40" i="22"/>
  <c r="C40" i="22"/>
  <c r="D40" i="22"/>
  <c r="E40" i="22"/>
  <c r="F41" i="22"/>
  <c r="B41" i="22"/>
  <c r="C41" i="22"/>
  <c r="D41" i="22"/>
  <c r="E41" i="22"/>
  <c r="F42" i="22"/>
  <c r="B42" i="22"/>
  <c r="C42" i="22"/>
  <c r="D42" i="22"/>
  <c r="E42" i="22"/>
  <c r="F43" i="22"/>
  <c r="B43" i="22"/>
  <c r="C43" i="22"/>
  <c r="D43" i="22"/>
  <c r="E43" i="22"/>
  <c r="F44" i="22"/>
  <c r="B44" i="22"/>
  <c r="C44" i="22"/>
  <c r="D44" i="22"/>
  <c r="E44" i="22"/>
  <c r="F45" i="22"/>
  <c r="B45" i="22"/>
  <c r="C45" i="22"/>
  <c r="D45" i="22"/>
  <c r="E45" i="22"/>
  <c r="F46" i="22"/>
  <c r="B46" i="22"/>
  <c r="C46" i="22"/>
  <c r="D46" i="22"/>
  <c r="E46" i="22"/>
  <c r="F47" i="22"/>
  <c r="B47" i="22"/>
  <c r="C47" i="22"/>
  <c r="D47" i="22"/>
  <c r="E47" i="22"/>
  <c r="F48" i="22"/>
  <c r="B48" i="22"/>
  <c r="C48" i="22"/>
  <c r="D48" i="22"/>
  <c r="E48" i="22"/>
  <c r="F49" i="22"/>
  <c r="B49" i="22"/>
  <c r="C49" i="22"/>
  <c r="D49" i="22"/>
  <c r="E49" i="22"/>
  <c r="F50" i="22"/>
  <c r="B50" i="22"/>
  <c r="C50" i="22"/>
  <c r="D50" i="22"/>
  <c r="E50" i="22"/>
  <c r="F51" i="22"/>
  <c r="B51" i="22"/>
  <c r="C51" i="22"/>
  <c r="D51" i="22"/>
  <c r="E51" i="22"/>
  <c r="F52" i="22"/>
  <c r="B52" i="22"/>
  <c r="C52" i="22"/>
  <c r="D52" i="22"/>
  <c r="E52" i="22"/>
  <c r="F53" i="22"/>
  <c r="B53" i="22"/>
  <c r="C53" i="22"/>
  <c r="D53" i="22"/>
  <c r="E53" i="22"/>
  <c r="F54" i="22"/>
  <c r="B54" i="22"/>
  <c r="C54" i="22"/>
  <c r="D54" i="22"/>
  <c r="E54" i="22"/>
  <c r="F55" i="22"/>
  <c r="B55" i="22"/>
  <c r="C55" i="22"/>
  <c r="D55" i="22"/>
  <c r="E55" i="22"/>
  <c r="F56" i="22"/>
  <c r="B56" i="22"/>
  <c r="C56" i="22"/>
  <c r="D56" i="22"/>
  <c r="E56" i="22"/>
  <c r="F57" i="22"/>
  <c r="B57" i="22"/>
  <c r="C57" i="22"/>
  <c r="D57" i="22"/>
  <c r="E57" i="22"/>
  <c r="F58" i="22"/>
  <c r="B58" i="22"/>
  <c r="C58" i="22"/>
  <c r="D58" i="22"/>
  <c r="E58" i="22"/>
  <c r="F59" i="22"/>
  <c r="B59" i="22"/>
  <c r="C59" i="22"/>
  <c r="D59" i="22"/>
  <c r="E59" i="22"/>
  <c r="F60" i="22"/>
  <c r="B60" i="22"/>
  <c r="C60" i="22"/>
  <c r="D60" i="22"/>
  <c r="E60" i="22"/>
  <c r="F61" i="22"/>
  <c r="B61" i="22"/>
  <c r="C61" i="22"/>
  <c r="D61" i="22"/>
  <c r="E61" i="22"/>
  <c r="F62" i="22"/>
  <c r="B62" i="22"/>
  <c r="C62" i="22"/>
  <c r="D62" i="22"/>
  <c r="E62" i="22"/>
  <c r="F63" i="22"/>
  <c r="B63" i="22"/>
  <c r="C63" i="22"/>
  <c r="D63" i="22"/>
  <c r="E63" i="22"/>
  <c r="F64" i="22"/>
  <c r="B64" i="22"/>
  <c r="C64" i="22"/>
  <c r="D64" i="22"/>
  <c r="E64" i="22"/>
  <c r="F65" i="22"/>
  <c r="B65" i="22"/>
  <c r="C65" i="22"/>
  <c r="D65" i="22"/>
  <c r="E65" i="22"/>
  <c r="F66" i="22"/>
  <c r="B66" i="22"/>
  <c r="C66" i="22"/>
  <c r="D66" i="22"/>
  <c r="E66" i="22"/>
  <c r="F67" i="22"/>
  <c r="B67" i="22"/>
  <c r="C67" i="22"/>
  <c r="D67" i="22"/>
  <c r="E67" i="22"/>
  <c r="F68" i="22"/>
  <c r="B68" i="22"/>
  <c r="C68" i="22"/>
  <c r="D68" i="22"/>
  <c r="E68" i="22"/>
  <c r="F69" i="22"/>
  <c r="B69" i="22"/>
  <c r="C69" i="22"/>
  <c r="D69" i="22"/>
  <c r="E69" i="22"/>
  <c r="F70" i="22"/>
  <c r="B70" i="22"/>
  <c r="C70" i="22"/>
  <c r="D70" i="22"/>
  <c r="E70" i="22"/>
  <c r="F71" i="22"/>
  <c r="B71" i="22"/>
  <c r="C71" i="22"/>
  <c r="D71" i="22"/>
  <c r="E71" i="22"/>
  <c r="F72" i="22"/>
  <c r="B72" i="22"/>
  <c r="C72" i="22"/>
  <c r="D72" i="22"/>
  <c r="E72" i="22"/>
  <c r="F73" i="22"/>
  <c r="B73" i="22"/>
  <c r="C73" i="22"/>
  <c r="D73" i="22"/>
  <c r="E73" i="22"/>
  <c r="F74" i="22"/>
  <c r="B74" i="22"/>
  <c r="C74" i="22"/>
  <c r="D74" i="22"/>
  <c r="E74" i="22"/>
  <c r="F75" i="22"/>
  <c r="B75" i="22"/>
  <c r="C75" i="22"/>
  <c r="D75" i="22"/>
  <c r="E75" i="22"/>
  <c r="F76" i="22"/>
  <c r="B76" i="22"/>
  <c r="C76" i="22"/>
  <c r="D76" i="22"/>
  <c r="E76" i="22"/>
  <c r="F77" i="22"/>
  <c r="B77" i="22"/>
  <c r="C77" i="22"/>
  <c r="D77" i="22"/>
  <c r="E77" i="22"/>
  <c r="F78" i="22"/>
  <c r="B78" i="22"/>
  <c r="C78" i="22"/>
  <c r="D78" i="22"/>
  <c r="E78" i="22"/>
  <c r="F79" i="22"/>
  <c r="B79" i="22"/>
  <c r="C79" i="22"/>
  <c r="D79" i="22"/>
  <c r="E79" i="22"/>
  <c r="F80" i="22"/>
  <c r="B80" i="22"/>
  <c r="C80" i="22"/>
  <c r="D80" i="22"/>
  <c r="E80" i="22"/>
  <c r="F81" i="22"/>
  <c r="B81" i="22"/>
  <c r="C81" i="22"/>
  <c r="D81" i="22"/>
  <c r="E81" i="22"/>
  <c r="F82" i="22"/>
  <c r="B82" i="22"/>
  <c r="C82" i="22"/>
  <c r="D82" i="22"/>
  <c r="E82" i="22"/>
  <c r="F83" i="22"/>
  <c r="B83" i="22"/>
  <c r="C83" i="22"/>
  <c r="D83" i="22"/>
  <c r="E83" i="22"/>
  <c r="F84" i="22"/>
  <c r="B84" i="22"/>
  <c r="C84" i="22"/>
  <c r="D84" i="22"/>
  <c r="E84" i="22"/>
  <c r="F85" i="22"/>
  <c r="B85" i="22"/>
  <c r="C85" i="22"/>
  <c r="D85" i="22"/>
  <c r="E85" i="22"/>
  <c r="F86" i="22"/>
  <c r="B86" i="22"/>
  <c r="C86" i="22"/>
  <c r="D86" i="22"/>
  <c r="E86" i="22"/>
  <c r="F87" i="22"/>
  <c r="B87" i="22"/>
  <c r="C87" i="22"/>
  <c r="D87" i="22"/>
  <c r="E87" i="22"/>
  <c r="F88" i="22"/>
  <c r="B88" i="22"/>
  <c r="C88" i="22"/>
  <c r="D88" i="22"/>
  <c r="E88" i="22"/>
  <c r="F89" i="22"/>
  <c r="B89" i="22"/>
  <c r="C89" i="22"/>
  <c r="D89" i="22"/>
  <c r="E89" i="22"/>
  <c r="F90" i="22"/>
  <c r="B90" i="22"/>
  <c r="C90" i="22"/>
  <c r="D90" i="22"/>
  <c r="E90" i="22"/>
  <c r="F91" i="22"/>
  <c r="B91" i="22"/>
  <c r="C91" i="22"/>
  <c r="D91" i="22"/>
  <c r="E91" i="22"/>
  <c r="F92" i="22"/>
  <c r="B92" i="22"/>
  <c r="C92" i="22"/>
  <c r="D92" i="22"/>
  <c r="E92" i="22"/>
  <c r="F93" i="22"/>
  <c r="B93" i="22"/>
  <c r="C93" i="22"/>
  <c r="D93" i="22"/>
  <c r="E93" i="22"/>
  <c r="F94" i="22"/>
  <c r="B94" i="22"/>
  <c r="C94" i="22"/>
  <c r="D94" i="22"/>
  <c r="E94" i="22"/>
  <c r="F95" i="22"/>
  <c r="B95" i="22"/>
  <c r="C95" i="22"/>
  <c r="D95" i="22"/>
  <c r="E95" i="22"/>
  <c r="F96" i="22"/>
  <c r="B96" i="22"/>
  <c r="C96" i="22"/>
  <c r="D96" i="22"/>
  <c r="E96" i="22"/>
  <c r="F97" i="22"/>
  <c r="B97" i="22"/>
  <c r="C97" i="22"/>
  <c r="D97" i="22"/>
  <c r="E97" i="22"/>
  <c r="F98" i="22"/>
  <c r="B98" i="22"/>
  <c r="C98" i="22"/>
  <c r="D98" i="22"/>
  <c r="E98" i="22"/>
  <c r="F99" i="22"/>
  <c r="B99" i="22"/>
  <c r="C99" i="22"/>
  <c r="D99" i="22"/>
  <c r="E99" i="22"/>
  <c r="F100" i="22"/>
  <c r="B100" i="22"/>
  <c r="C100" i="22"/>
  <c r="D100" i="22"/>
  <c r="E100" i="22"/>
  <c r="F101" i="22"/>
  <c r="B101" i="22"/>
  <c r="C101" i="22"/>
  <c r="D101" i="22"/>
  <c r="E101" i="22"/>
  <c r="F102" i="22"/>
  <c r="B102" i="22"/>
  <c r="C102" i="22"/>
  <c r="D102" i="22"/>
  <c r="E102" i="22"/>
  <c r="F103" i="22"/>
  <c r="B103" i="22"/>
  <c r="C103" i="22"/>
  <c r="D103" i="22"/>
  <c r="E103" i="22"/>
  <c r="F104" i="22"/>
  <c r="B104" i="22"/>
  <c r="C104" i="22"/>
  <c r="D104" i="22"/>
  <c r="E104" i="22"/>
  <c r="F105" i="22"/>
  <c r="B105" i="22"/>
  <c r="C105" i="22"/>
  <c r="D105" i="22"/>
  <c r="E105" i="22"/>
  <c r="F106" i="22"/>
  <c r="B106" i="22"/>
  <c r="C106" i="22"/>
  <c r="D106" i="22"/>
  <c r="E106" i="22"/>
  <c r="F107" i="22"/>
  <c r="B107" i="22"/>
  <c r="C107" i="22"/>
  <c r="D107" i="22"/>
  <c r="E107" i="22"/>
  <c r="F108" i="22"/>
  <c r="B108" i="22"/>
  <c r="C108" i="22"/>
  <c r="D108" i="22"/>
  <c r="E108" i="22"/>
  <c r="F109" i="22"/>
  <c r="B109" i="22"/>
  <c r="C109" i="22"/>
  <c r="D109" i="22"/>
  <c r="E109" i="22"/>
  <c r="F110" i="22"/>
  <c r="B110" i="22"/>
  <c r="C110" i="22"/>
  <c r="D110" i="22"/>
  <c r="E110" i="22"/>
  <c r="F111" i="22"/>
  <c r="B111" i="22"/>
  <c r="C111" i="22"/>
  <c r="D111" i="22"/>
  <c r="E111" i="22"/>
  <c r="F112" i="22"/>
  <c r="B112" i="22"/>
  <c r="C112" i="22"/>
  <c r="D112" i="22"/>
  <c r="E112" i="22"/>
  <c r="F113" i="22"/>
  <c r="B113" i="22"/>
  <c r="C113" i="22"/>
  <c r="D113" i="22"/>
  <c r="E113" i="22"/>
  <c r="F114" i="22"/>
  <c r="B114" i="22"/>
  <c r="C114" i="22"/>
  <c r="D114" i="22"/>
  <c r="E114" i="22"/>
  <c r="F115" i="22"/>
  <c r="B115" i="22"/>
  <c r="C115" i="22"/>
  <c r="D115" i="22"/>
  <c r="E115" i="22"/>
  <c r="F116" i="22"/>
  <c r="B116" i="22"/>
  <c r="C116" i="22"/>
  <c r="D116" i="22"/>
  <c r="E116" i="22"/>
  <c r="F117" i="22"/>
  <c r="B117" i="22"/>
  <c r="C117" i="22"/>
  <c r="D117" i="22"/>
  <c r="E117" i="22"/>
  <c r="F118" i="22"/>
  <c r="B118" i="22"/>
  <c r="C118" i="22"/>
  <c r="D118" i="22"/>
  <c r="E118" i="22"/>
  <c r="F119" i="22"/>
  <c r="B119" i="22"/>
  <c r="C119" i="22"/>
  <c r="D119" i="22"/>
  <c r="E119" i="22"/>
  <c r="F120" i="22"/>
  <c r="B120" i="22"/>
  <c r="C120" i="22"/>
  <c r="D120" i="22"/>
  <c r="E120" i="22"/>
  <c r="F121" i="22"/>
  <c r="B121" i="22"/>
  <c r="C121" i="22"/>
  <c r="D121" i="22"/>
  <c r="E121" i="22"/>
  <c r="F122" i="22"/>
  <c r="B122" i="22"/>
  <c r="C122" i="22"/>
  <c r="D122" i="22"/>
  <c r="E122" i="22"/>
  <c r="F123" i="22"/>
  <c r="B123" i="22"/>
  <c r="C123" i="22"/>
  <c r="D123" i="22"/>
  <c r="E123" i="22"/>
  <c r="F124" i="22"/>
  <c r="B124" i="22"/>
  <c r="C124" i="22"/>
  <c r="D124" i="22"/>
  <c r="E124" i="22"/>
  <c r="F125" i="22"/>
  <c r="B125" i="22"/>
  <c r="C125" i="22"/>
  <c r="D125" i="22"/>
  <c r="E125" i="22"/>
  <c r="F126" i="22"/>
  <c r="B126" i="22"/>
  <c r="C126" i="22"/>
  <c r="D126" i="22"/>
  <c r="E126" i="22"/>
  <c r="F127" i="22"/>
  <c r="B127" i="22"/>
  <c r="C127" i="22"/>
  <c r="D127" i="22"/>
  <c r="E127" i="22"/>
  <c r="F128" i="22"/>
  <c r="B128" i="22"/>
  <c r="C128" i="22"/>
  <c r="D128" i="22"/>
  <c r="E128" i="22"/>
  <c r="F129" i="22"/>
  <c r="B129" i="22"/>
  <c r="C129" i="22"/>
  <c r="D129" i="22"/>
  <c r="E129" i="22"/>
  <c r="F130" i="22"/>
  <c r="B130" i="22"/>
  <c r="C130" i="22"/>
  <c r="D130" i="22"/>
  <c r="E130" i="22"/>
  <c r="F131" i="22"/>
  <c r="B131" i="22"/>
  <c r="C131" i="22"/>
  <c r="D131" i="22"/>
  <c r="E131" i="22"/>
  <c r="F132" i="22"/>
  <c r="B132" i="22"/>
  <c r="C132" i="22"/>
  <c r="D132" i="22"/>
  <c r="E132" i="22"/>
  <c r="F133" i="22"/>
  <c r="B133" i="22"/>
  <c r="C133" i="22"/>
  <c r="D133" i="22"/>
  <c r="E133" i="22"/>
  <c r="F134" i="22"/>
  <c r="B134" i="22"/>
  <c r="C134" i="22"/>
  <c r="D134" i="22"/>
  <c r="E134" i="22"/>
  <c r="F135" i="22"/>
  <c r="B135" i="22"/>
  <c r="C135" i="22"/>
  <c r="D135" i="22"/>
  <c r="E135" i="22"/>
  <c r="F136" i="22"/>
  <c r="B136" i="22"/>
  <c r="C136" i="22"/>
  <c r="D136" i="22"/>
  <c r="E136" i="22"/>
  <c r="F137" i="22"/>
  <c r="B137" i="22"/>
  <c r="C137" i="22"/>
  <c r="D137" i="22"/>
  <c r="E137" i="22"/>
  <c r="F138" i="22"/>
  <c r="B138" i="22"/>
  <c r="C138" i="22"/>
  <c r="D138" i="22"/>
  <c r="E138" i="22"/>
  <c r="F139" i="22"/>
  <c r="B139" i="22"/>
  <c r="C139" i="22"/>
  <c r="D139" i="22"/>
  <c r="E139" i="22"/>
  <c r="F140" i="22"/>
  <c r="B140" i="22"/>
  <c r="C140" i="22"/>
  <c r="D140" i="22"/>
  <c r="E140" i="22"/>
  <c r="F141" i="22"/>
  <c r="B141" i="22"/>
  <c r="C141" i="22"/>
  <c r="D141" i="22"/>
  <c r="E141" i="22"/>
  <c r="F142" i="22"/>
  <c r="B142" i="22"/>
  <c r="C142" i="22"/>
  <c r="D142" i="22"/>
  <c r="E142" i="22"/>
  <c r="F143" i="22"/>
  <c r="B143" i="22"/>
  <c r="C143" i="22"/>
  <c r="D143" i="22"/>
  <c r="E143" i="22"/>
  <c r="F144" i="22"/>
  <c r="B144" i="22"/>
  <c r="C144" i="22"/>
  <c r="D144" i="22"/>
  <c r="E144" i="22"/>
  <c r="F145" i="22"/>
  <c r="B145" i="22"/>
  <c r="C145" i="22"/>
  <c r="D145" i="22"/>
  <c r="E145" i="22"/>
  <c r="F146" i="22"/>
  <c r="B146" i="22"/>
  <c r="C146" i="22"/>
  <c r="D146" i="22"/>
  <c r="E146" i="22"/>
  <c r="F147" i="22"/>
  <c r="B147" i="22"/>
  <c r="C147" i="22"/>
  <c r="D147" i="22"/>
  <c r="E147" i="22"/>
  <c r="F148" i="22"/>
  <c r="B148" i="22"/>
  <c r="C148" i="22"/>
  <c r="D148" i="22"/>
  <c r="E148" i="22"/>
  <c r="F149" i="22"/>
  <c r="B149" i="22"/>
  <c r="C149" i="22"/>
  <c r="D149" i="22"/>
  <c r="E149" i="22"/>
  <c r="F150" i="22"/>
  <c r="B150" i="22"/>
  <c r="C150" i="22"/>
  <c r="D150" i="22"/>
  <c r="E150" i="22"/>
  <c r="F151" i="22"/>
  <c r="B151" i="22"/>
  <c r="C151" i="22"/>
  <c r="D151" i="22"/>
  <c r="E151" i="22"/>
  <c r="F152" i="22"/>
  <c r="B152" i="22"/>
  <c r="C152" i="22"/>
  <c r="D152" i="22"/>
  <c r="E152" i="22"/>
  <c r="F153" i="22"/>
  <c r="B153" i="22"/>
  <c r="C153" i="22"/>
  <c r="D153" i="22"/>
  <c r="E153" i="22"/>
  <c r="F154" i="22"/>
  <c r="B154" i="22"/>
  <c r="C154" i="22"/>
  <c r="D154" i="22"/>
  <c r="E154" i="22"/>
  <c r="F155" i="22"/>
  <c r="B155" i="22"/>
  <c r="C155" i="22"/>
  <c r="D155" i="22"/>
  <c r="E155" i="22"/>
  <c r="F156" i="22"/>
  <c r="B156" i="22"/>
  <c r="C156" i="22"/>
  <c r="D156" i="22"/>
  <c r="E156" i="22"/>
  <c r="F157" i="22"/>
  <c r="B157" i="22"/>
  <c r="C157" i="22"/>
  <c r="D157" i="22"/>
  <c r="E157" i="22"/>
  <c r="F158" i="22"/>
  <c r="B158" i="22"/>
  <c r="C158" i="22"/>
  <c r="D158" i="22"/>
  <c r="E158" i="22"/>
  <c r="F159" i="22"/>
  <c r="B159" i="22"/>
  <c r="C159" i="22"/>
  <c r="D159" i="22"/>
  <c r="E159" i="22"/>
  <c r="F160" i="22"/>
  <c r="B160" i="22"/>
  <c r="C160" i="22"/>
  <c r="D160" i="22"/>
  <c r="E160" i="22"/>
  <c r="F161" i="22"/>
  <c r="B161" i="22"/>
  <c r="C161" i="22"/>
  <c r="D161" i="22"/>
  <c r="E161" i="22"/>
  <c r="F162" i="22"/>
  <c r="B162" i="22"/>
  <c r="C162" i="22"/>
  <c r="D162" i="22"/>
  <c r="E162" i="22"/>
  <c r="F163" i="22"/>
  <c r="B163" i="22"/>
  <c r="C163" i="22"/>
  <c r="D163" i="22"/>
  <c r="E163" i="22"/>
  <c r="F164" i="22"/>
  <c r="B164" i="22"/>
  <c r="C164" i="22"/>
  <c r="D164" i="22"/>
  <c r="E164" i="22"/>
  <c r="F165" i="22"/>
  <c r="B165" i="22"/>
  <c r="C165" i="22"/>
  <c r="D165" i="22"/>
  <c r="E165" i="22"/>
  <c r="F166" i="22"/>
  <c r="B166" i="22"/>
  <c r="C166" i="22"/>
  <c r="D166" i="22"/>
  <c r="E166" i="22"/>
  <c r="F167" i="22"/>
  <c r="B167" i="22"/>
  <c r="C167" i="22"/>
  <c r="D167" i="22"/>
  <c r="E167" i="22"/>
  <c r="F168" i="22"/>
  <c r="B168" i="22"/>
  <c r="C168" i="22"/>
  <c r="D168" i="22"/>
  <c r="E168" i="22"/>
  <c r="F169" i="22"/>
  <c r="B169" i="22"/>
  <c r="C169" i="22"/>
  <c r="D169" i="22"/>
  <c r="E169" i="22"/>
  <c r="F170" i="22"/>
  <c r="B170" i="22"/>
  <c r="C170" i="22"/>
  <c r="D170" i="22"/>
  <c r="E170" i="22"/>
  <c r="F171" i="22"/>
  <c r="B171" i="22"/>
  <c r="C171" i="22"/>
  <c r="D171" i="22"/>
  <c r="E171" i="22"/>
  <c r="F172" i="22"/>
  <c r="B172" i="22"/>
  <c r="C172" i="22"/>
  <c r="D172" i="22"/>
  <c r="E172" i="22"/>
  <c r="F173" i="22"/>
  <c r="B173" i="22"/>
  <c r="C173" i="22"/>
  <c r="D173" i="22"/>
  <c r="E173" i="22"/>
  <c r="F174" i="22"/>
  <c r="B174" i="22"/>
  <c r="C174" i="22"/>
  <c r="D174" i="22"/>
  <c r="E174" i="22"/>
  <c r="F175" i="22"/>
  <c r="B175" i="22"/>
  <c r="C175" i="22"/>
  <c r="D175" i="22"/>
  <c r="E175" i="22"/>
  <c r="F176" i="22"/>
  <c r="B176" i="22"/>
  <c r="C176" i="22"/>
  <c r="D176" i="22"/>
  <c r="E176" i="22"/>
  <c r="F177" i="22"/>
  <c r="B177" i="22"/>
  <c r="C177" i="22"/>
  <c r="D177" i="22"/>
  <c r="E177" i="22"/>
  <c r="F178" i="22"/>
  <c r="B178" i="22"/>
  <c r="C178" i="22"/>
  <c r="D178" i="22"/>
  <c r="E178" i="22"/>
  <c r="F179" i="22"/>
  <c r="B179" i="22"/>
  <c r="C179" i="22"/>
  <c r="D179" i="22"/>
  <c r="E179" i="22"/>
  <c r="F180" i="22"/>
  <c r="B180" i="22"/>
  <c r="C180" i="22"/>
  <c r="D180" i="22"/>
  <c r="E180" i="22"/>
  <c r="F181" i="22"/>
  <c r="B181" i="22"/>
  <c r="C181" i="22"/>
  <c r="D181" i="22"/>
  <c r="E181" i="22"/>
  <c r="F182" i="22"/>
  <c r="B182" i="22"/>
  <c r="C182" i="22"/>
  <c r="D182" i="22"/>
  <c r="E182" i="22"/>
  <c r="F183" i="22"/>
  <c r="B183" i="22"/>
  <c r="C183" i="22"/>
  <c r="D183" i="22"/>
  <c r="E183" i="22"/>
  <c r="F184" i="22"/>
  <c r="B184" i="22"/>
  <c r="C184" i="22"/>
  <c r="D184" i="22"/>
  <c r="E184" i="22"/>
  <c r="F185" i="22"/>
  <c r="B185" i="22"/>
  <c r="C185" i="22"/>
  <c r="D185" i="22"/>
  <c r="E185" i="22"/>
  <c r="F186" i="22"/>
  <c r="B186" i="22"/>
  <c r="C186" i="22"/>
  <c r="D186" i="22"/>
  <c r="E186" i="22"/>
  <c r="F187" i="22"/>
  <c r="B187" i="22"/>
  <c r="C187" i="22"/>
  <c r="D187" i="22"/>
  <c r="E187" i="22"/>
  <c r="F188" i="22"/>
  <c r="B188" i="22"/>
  <c r="C188" i="22"/>
  <c r="D188" i="22"/>
  <c r="E188" i="22"/>
  <c r="F189" i="22"/>
  <c r="B189" i="22"/>
  <c r="C189" i="22"/>
  <c r="D189" i="22"/>
  <c r="E189" i="22"/>
  <c r="F190" i="22"/>
  <c r="B190" i="22"/>
  <c r="C190" i="22"/>
  <c r="D190" i="22"/>
  <c r="E190" i="22"/>
  <c r="F191" i="22"/>
  <c r="B191" i="22"/>
  <c r="C191" i="22"/>
  <c r="D191" i="22"/>
  <c r="E191" i="22"/>
  <c r="F192" i="22"/>
  <c r="B192" i="22"/>
  <c r="C192" i="22"/>
  <c r="D192" i="22"/>
  <c r="E192" i="22"/>
  <c r="F193" i="22"/>
  <c r="B193" i="22"/>
  <c r="C193" i="22"/>
  <c r="D193" i="22"/>
  <c r="E193" i="22"/>
  <c r="F194" i="22"/>
  <c r="B194" i="22"/>
  <c r="C194" i="22"/>
  <c r="D194" i="22"/>
  <c r="E194" i="22"/>
  <c r="F195" i="22"/>
  <c r="B195" i="22"/>
  <c r="C195" i="22"/>
  <c r="D195" i="22"/>
  <c r="E195" i="22"/>
  <c r="F196" i="22"/>
  <c r="B196" i="22"/>
  <c r="C196" i="22"/>
  <c r="D196" i="22"/>
  <c r="E196" i="22"/>
  <c r="F197" i="22"/>
  <c r="B197" i="22"/>
  <c r="C197" i="22"/>
  <c r="D197" i="22"/>
  <c r="E197" i="22"/>
  <c r="F198" i="22"/>
  <c r="B198" i="22"/>
  <c r="C198" i="22"/>
  <c r="D198" i="22"/>
  <c r="E198" i="22"/>
  <c r="F199" i="22"/>
  <c r="B199" i="22"/>
  <c r="C199" i="22"/>
  <c r="D199" i="22"/>
  <c r="E199" i="22"/>
  <c r="F200" i="22"/>
  <c r="B200" i="22"/>
  <c r="C200" i="22"/>
  <c r="D200" i="22"/>
  <c r="E200" i="22"/>
  <c r="F201" i="22"/>
  <c r="B201" i="22"/>
  <c r="C201" i="22"/>
  <c r="D201" i="22"/>
  <c r="E201" i="22"/>
  <c r="F7" i="14" l="1"/>
  <c r="H7" i="14"/>
  <c r="D7" i="14"/>
  <c r="B7" i="14"/>
  <c r="E7" i="14"/>
  <c r="C7" i="14"/>
  <c r="H23" i="14"/>
  <c r="D23" i="14"/>
  <c r="F23" i="14"/>
  <c r="B23" i="14"/>
  <c r="C23" i="14"/>
  <c r="E23" i="14"/>
  <c r="H39" i="14"/>
  <c r="D39" i="14"/>
  <c r="F39" i="14"/>
  <c r="C39" i="14"/>
  <c r="B39" i="14"/>
  <c r="E39" i="14"/>
  <c r="H55" i="14"/>
  <c r="D55" i="14"/>
  <c r="E55" i="14"/>
  <c r="F55" i="14"/>
  <c r="C55" i="14"/>
  <c r="B55" i="14"/>
  <c r="H79" i="14"/>
  <c r="D79" i="14"/>
  <c r="B79" i="14"/>
  <c r="F79" i="14"/>
  <c r="C79" i="14"/>
  <c r="E79" i="14"/>
  <c r="E16" i="14"/>
  <c r="B16" i="14"/>
  <c r="H16" i="14"/>
  <c r="C16" i="14"/>
  <c r="D16" i="14"/>
  <c r="F16" i="14"/>
  <c r="E32" i="14"/>
  <c r="F32" i="14"/>
  <c r="C32" i="14"/>
  <c r="D32" i="14"/>
  <c r="H32" i="14"/>
  <c r="B32" i="14"/>
  <c r="E56" i="14"/>
  <c r="D56" i="14"/>
  <c r="H56" i="14"/>
  <c r="F56" i="14"/>
  <c r="B56" i="14"/>
  <c r="C56" i="14"/>
  <c r="E72" i="14"/>
  <c r="H72" i="14"/>
  <c r="B72" i="14"/>
  <c r="F72" i="14"/>
  <c r="C72" i="14"/>
  <c r="D72" i="14"/>
  <c r="F17" i="14"/>
  <c r="C17" i="14"/>
  <c r="B17" i="14"/>
  <c r="E17" i="14"/>
  <c r="D17" i="14"/>
  <c r="H17" i="14"/>
  <c r="C25" i="14"/>
  <c r="F25" i="14"/>
  <c r="B25" i="14"/>
  <c r="D25" i="14"/>
  <c r="H25" i="14"/>
  <c r="E25" i="14"/>
  <c r="F33" i="14"/>
  <c r="C33" i="14"/>
  <c r="H33" i="14"/>
  <c r="B33" i="14"/>
  <c r="E33" i="14"/>
  <c r="D33" i="14"/>
  <c r="C41" i="14"/>
  <c r="E41" i="14"/>
  <c r="H41" i="14"/>
  <c r="B41" i="14"/>
  <c r="F41" i="14"/>
  <c r="D41" i="14"/>
  <c r="C49" i="14"/>
  <c r="F49" i="14"/>
  <c r="E49" i="14"/>
  <c r="D49" i="14"/>
  <c r="H49" i="14"/>
  <c r="B49" i="14"/>
  <c r="C57" i="14"/>
  <c r="D57" i="14"/>
  <c r="H57" i="14"/>
  <c r="F57" i="14"/>
  <c r="B57" i="14"/>
  <c r="E57" i="14"/>
  <c r="C73" i="14"/>
  <c r="F73" i="14"/>
  <c r="B73" i="14"/>
  <c r="E73" i="14"/>
  <c r="D73" i="14"/>
  <c r="H73" i="14"/>
  <c r="H3" i="14"/>
  <c r="B3" i="14"/>
  <c r="F3" i="14"/>
  <c r="C3" i="14"/>
  <c r="E3" i="14"/>
  <c r="D3" i="14"/>
  <c r="F11" i="14"/>
  <c r="B11" i="14"/>
  <c r="H11" i="14"/>
  <c r="C11" i="14"/>
  <c r="E11" i="14"/>
  <c r="D11" i="14"/>
  <c r="B27" i="14"/>
  <c r="C27" i="14"/>
  <c r="E27" i="14"/>
  <c r="F27" i="14"/>
  <c r="D27" i="14"/>
  <c r="H27" i="14"/>
  <c r="C35" i="14"/>
  <c r="F35" i="14"/>
  <c r="B35" i="14"/>
  <c r="E35" i="14"/>
  <c r="D35" i="14"/>
  <c r="H35" i="14"/>
  <c r="C43" i="14"/>
  <c r="E43" i="14"/>
  <c r="F43" i="14"/>
  <c r="B43" i="14"/>
  <c r="D43" i="14"/>
  <c r="H43" i="14"/>
  <c r="F59" i="14"/>
  <c r="D59" i="14"/>
  <c r="H59" i="14"/>
  <c r="C59" i="14"/>
  <c r="E59" i="14"/>
  <c r="B59" i="14"/>
  <c r="F67" i="14"/>
  <c r="H67" i="14"/>
  <c r="E67" i="14"/>
  <c r="D67" i="14"/>
  <c r="B67" i="14"/>
  <c r="C67" i="14"/>
  <c r="F75" i="14"/>
  <c r="D75" i="14"/>
  <c r="H75" i="14"/>
  <c r="B75" i="14"/>
  <c r="C75" i="14"/>
  <c r="E75" i="14"/>
  <c r="H15" i="14"/>
  <c r="D15" i="14"/>
  <c r="B15" i="14"/>
  <c r="F15" i="14"/>
  <c r="C15" i="14"/>
  <c r="E15" i="14"/>
  <c r="H31" i="14"/>
  <c r="D31" i="14"/>
  <c r="F31" i="14"/>
  <c r="B31" i="14"/>
  <c r="C31" i="14"/>
  <c r="E31" i="14"/>
  <c r="H47" i="14"/>
  <c r="D47" i="14"/>
  <c r="C47" i="14"/>
  <c r="F47" i="14"/>
  <c r="E47" i="14"/>
  <c r="B47" i="14"/>
  <c r="H63" i="14"/>
  <c r="D63" i="14"/>
  <c r="C63" i="14"/>
  <c r="E63" i="14"/>
  <c r="B63" i="14"/>
  <c r="F63" i="14"/>
  <c r="H71" i="14"/>
  <c r="D71" i="14"/>
  <c r="E71" i="14"/>
  <c r="F71" i="14"/>
  <c r="B71" i="14"/>
  <c r="C71" i="14"/>
  <c r="E8" i="14"/>
  <c r="B8" i="14"/>
  <c r="H8" i="14"/>
  <c r="C8" i="14"/>
  <c r="D8" i="14"/>
  <c r="F8" i="14"/>
  <c r="E24" i="14"/>
  <c r="B24" i="14"/>
  <c r="C24" i="14"/>
  <c r="F24" i="14"/>
  <c r="D24" i="14"/>
  <c r="H24" i="14"/>
  <c r="E40" i="14"/>
  <c r="F40" i="14"/>
  <c r="C40" i="14"/>
  <c r="D40" i="14"/>
  <c r="H40" i="14"/>
  <c r="B40" i="14"/>
  <c r="E48" i="14"/>
  <c r="C48" i="14"/>
  <c r="D48" i="14"/>
  <c r="H48" i="14"/>
  <c r="F48" i="14"/>
  <c r="B48" i="14"/>
  <c r="F64" i="14"/>
  <c r="E64" i="14"/>
  <c r="H64" i="14"/>
  <c r="B64" i="14"/>
  <c r="C64" i="14"/>
  <c r="D64" i="14"/>
  <c r="C9" i="14"/>
  <c r="B9" i="14"/>
  <c r="F9" i="14"/>
  <c r="E9" i="14"/>
  <c r="D9" i="14"/>
  <c r="H9" i="14"/>
  <c r="C65" i="14"/>
  <c r="F65" i="14"/>
  <c r="H65" i="14"/>
  <c r="B65" i="14"/>
  <c r="E65" i="14"/>
  <c r="D65" i="14"/>
  <c r="F10" i="14"/>
  <c r="B10" i="14"/>
  <c r="H10" i="14"/>
  <c r="C10" i="14"/>
  <c r="E10" i="14"/>
  <c r="D10" i="14"/>
  <c r="F18" i="14"/>
  <c r="B18" i="14"/>
  <c r="H18" i="14"/>
  <c r="C18" i="14"/>
  <c r="E18" i="14"/>
  <c r="D18" i="14"/>
  <c r="B26" i="14"/>
  <c r="F26" i="14"/>
  <c r="H26" i="14"/>
  <c r="C26" i="14"/>
  <c r="E26" i="14"/>
  <c r="D26" i="14"/>
  <c r="F34" i="14"/>
  <c r="C34" i="14"/>
  <c r="H34" i="14"/>
  <c r="B34" i="14"/>
  <c r="E34" i="14"/>
  <c r="D34" i="14"/>
  <c r="F42" i="14"/>
  <c r="C42" i="14"/>
  <c r="E42" i="14"/>
  <c r="B42" i="14"/>
  <c r="D42" i="14"/>
  <c r="H42" i="14"/>
  <c r="E50" i="14"/>
  <c r="D50" i="14"/>
  <c r="B50" i="14"/>
  <c r="C50" i="14"/>
  <c r="F50" i="14"/>
  <c r="H50" i="14"/>
  <c r="D58" i="14"/>
  <c r="H58" i="14"/>
  <c r="B58" i="14"/>
  <c r="C58" i="14"/>
  <c r="F58" i="14"/>
  <c r="E58" i="14"/>
  <c r="H66" i="14"/>
  <c r="F66" i="14"/>
  <c r="C66" i="14"/>
  <c r="E66" i="14"/>
  <c r="D66" i="14"/>
  <c r="B66" i="14"/>
  <c r="F74" i="14"/>
  <c r="C74" i="14"/>
  <c r="E74" i="14"/>
  <c r="D74" i="14"/>
  <c r="H74" i="14"/>
  <c r="B74" i="14"/>
  <c r="F19" i="14"/>
  <c r="B19" i="14"/>
  <c r="H19" i="14"/>
  <c r="C19" i="14"/>
  <c r="E19" i="14"/>
  <c r="D19" i="14"/>
  <c r="F51" i="14"/>
  <c r="E51" i="14"/>
  <c r="D51" i="14"/>
  <c r="C51" i="14"/>
  <c r="H51" i="14"/>
  <c r="B51" i="14"/>
  <c r="B4" i="14"/>
  <c r="F4" i="14"/>
  <c r="H4" i="14"/>
  <c r="C4" i="14"/>
  <c r="E4" i="14"/>
  <c r="D4" i="14"/>
  <c r="F12" i="14"/>
  <c r="B12" i="14"/>
  <c r="E12" i="14"/>
  <c r="D12" i="14"/>
  <c r="H12" i="14"/>
  <c r="C12" i="14"/>
  <c r="B20" i="14"/>
  <c r="F20" i="14"/>
  <c r="C20" i="14"/>
  <c r="E20" i="14"/>
  <c r="D20" i="14"/>
  <c r="H20" i="14"/>
  <c r="F28" i="14"/>
  <c r="B28" i="14"/>
  <c r="C28" i="14"/>
  <c r="E28" i="14"/>
  <c r="D28" i="14"/>
  <c r="H28" i="14"/>
  <c r="B36" i="14"/>
  <c r="C36" i="14"/>
  <c r="E36" i="14"/>
  <c r="D36" i="14"/>
  <c r="F36" i="14"/>
  <c r="H36" i="14"/>
  <c r="B44" i="14"/>
  <c r="F44" i="14"/>
  <c r="C44" i="14"/>
  <c r="E44" i="14"/>
  <c r="D44" i="14"/>
  <c r="H44" i="14"/>
  <c r="B52" i="14"/>
  <c r="E52" i="14"/>
  <c r="D52" i="14"/>
  <c r="H52" i="14"/>
  <c r="F52" i="14"/>
  <c r="C52" i="14"/>
  <c r="F60" i="14"/>
  <c r="B60" i="14"/>
  <c r="D60" i="14"/>
  <c r="H60" i="14"/>
  <c r="C60" i="14"/>
  <c r="E60" i="14"/>
  <c r="B68" i="14"/>
  <c r="H68" i="14"/>
  <c r="F68" i="14"/>
  <c r="C68" i="14"/>
  <c r="E68" i="14"/>
  <c r="D68" i="14"/>
  <c r="B76" i="14"/>
  <c r="F76" i="14"/>
  <c r="H76" i="14"/>
  <c r="C76" i="14"/>
  <c r="E76" i="14"/>
  <c r="D76" i="14"/>
  <c r="F80" i="14"/>
  <c r="E80" i="14"/>
  <c r="B80" i="14"/>
  <c r="H80" i="14"/>
  <c r="C80" i="14"/>
  <c r="D80" i="14"/>
  <c r="F5" i="14"/>
  <c r="H5" i="14"/>
  <c r="B5" i="14"/>
  <c r="C5" i="14"/>
  <c r="E5" i="14"/>
  <c r="D5" i="14"/>
  <c r="B13" i="14"/>
  <c r="F13" i="14"/>
  <c r="H13" i="14"/>
  <c r="C13" i="14"/>
  <c r="E13" i="14"/>
  <c r="D13" i="14"/>
  <c r="B21" i="14"/>
  <c r="F21" i="14"/>
  <c r="E21" i="14"/>
  <c r="D21" i="14"/>
  <c r="H21" i="14"/>
  <c r="C21" i="14"/>
  <c r="D29" i="14"/>
  <c r="H29" i="14"/>
  <c r="F29" i="14"/>
  <c r="B29" i="14"/>
  <c r="C29" i="14"/>
  <c r="E29" i="14"/>
  <c r="F37" i="14"/>
  <c r="C37" i="14"/>
  <c r="H37" i="14"/>
  <c r="B37" i="14"/>
  <c r="E37" i="14"/>
  <c r="D37" i="14"/>
  <c r="C45" i="14"/>
  <c r="E45" i="14"/>
  <c r="H45" i="14"/>
  <c r="F45" i="14"/>
  <c r="B45" i="14"/>
  <c r="D45" i="14"/>
  <c r="E53" i="14"/>
  <c r="F53" i="14"/>
  <c r="D53" i="14"/>
  <c r="H53" i="14"/>
  <c r="B53" i="14"/>
  <c r="C53" i="14"/>
  <c r="D61" i="14"/>
  <c r="F61" i="14"/>
  <c r="H61" i="14"/>
  <c r="B61" i="14"/>
  <c r="C61" i="14"/>
  <c r="E61" i="14"/>
  <c r="F69" i="14"/>
  <c r="H69" i="14"/>
  <c r="B69" i="14"/>
  <c r="C69" i="14"/>
  <c r="E69" i="14"/>
  <c r="D69" i="14"/>
  <c r="B77" i="14"/>
  <c r="F77" i="14"/>
  <c r="C77" i="14"/>
  <c r="E77" i="14"/>
  <c r="D77" i="14"/>
  <c r="H77" i="14"/>
  <c r="H6" i="14"/>
  <c r="F6" i="14"/>
  <c r="B6" i="14"/>
  <c r="C6" i="14"/>
  <c r="E6" i="14"/>
  <c r="D6" i="14"/>
  <c r="B14" i="14"/>
  <c r="C14" i="14"/>
  <c r="F14" i="14"/>
  <c r="E14" i="14"/>
  <c r="D14" i="14"/>
  <c r="H14" i="14"/>
  <c r="B22" i="14"/>
  <c r="F22" i="14"/>
  <c r="H22" i="14"/>
  <c r="C22" i="14"/>
  <c r="E22" i="14"/>
  <c r="D22" i="14"/>
  <c r="H30" i="14"/>
  <c r="B30" i="14"/>
  <c r="C30" i="14"/>
  <c r="E30" i="14"/>
  <c r="F30" i="14"/>
  <c r="D30" i="14"/>
  <c r="C38" i="14"/>
  <c r="H38" i="14"/>
  <c r="B38" i="14"/>
  <c r="E38" i="14"/>
  <c r="F38" i="14"/>
  <c r="D38" i="14"/>
  <c r="F46" i="14"/>
  <c r="C46" i="14"/>
  <c r="E46" i="14"/>
  <c r="B46" i="14"/>
  <c r="D46" i="14"/>
  <c r="H46" i="14"/>
  <c r="F54" i="14"/>
  <c r="E54" i="14"/>
  <c r="D54" i="14"/>
  <c r="B54" i="14"/>
  <c r="C54" i="14"/>
  <c r="H54" i="14"/>
  <c r="D62" i="14"/>
  <c r="H62" i="14"/>
  <c r="F62" i="14"/>
  <c r="C62" i="14"/>
  <c r="E62" i="14"/>
  <c r="B62" i="14"/>
  <c r="F70" i="14"/>
  <c r="H70" i="14"/>
  <c r="C70" i="14"/>
  <c r="E70" i="14"/>
  <c r="D70" i="14"/>
  <c r="B70" i="14"/>
  <c r="B78" i="14"/>
  <c r="C78" i="14"/>
  <c r="F78" i="14"/>
  <c r="E78" i="14"/>
  <c r="D78" i="14"/>
  <c r="H78" i="14"/>
  <c r="E14" i="10"/>
  <c r="B76" i="15"/>
  <c r="C76" i="18"/>
  <c r="B100" i="15"/>
  <c r="C100" i="18"/>
  <c r="C132" i="15"/>
  <c r="C132" i="18"/>
  <c r="F156" i="15"/>
  <c r="C156" i="18"/>
  <c r="C188" i="18"/>
  <c r="C220" i="18"/>
  <c r="F21" i="15"/>
  <c r="F93" i="15"/>
  <c r="C93" i="18"/>
  <c r="C125" i="18"/>
  <c r="C157" i="18"/>
  <c r="C189" i="18"/>
  <c r="C221" i="18"/>
  <c r="C70" i="18"/>
  <c r="C86" i="18"/>
  <c r="C110" i="18"/>
  <c r="C118" i="18"/>
  <c r="C142" i="15"/>
  <c r="C142" i="18"/>
  <c r="C158" i="15"/>
  <c r="C158" i="18"/>
  <c r="C174" i="15"/>
  <c r="C174" i="18"/>
  <c r="E192" i="10"/>
  <c r="C190" i="18"/>
  <c r="C214" i="18"/>
  <c r="B39" i="15"/>
  <c r="F79" i="15"/>
  <c r="C79" i="18"/>
  <c r="F119" i="15"/>
  <c r="C119" i="18"/>
  <c r="C151" i="18"/>
  <c r="C183" i="18"/>
  <c r="C223" i="18"/>
  <c r="F64" i="15"/>
  <c r="C64" i="18"/>
  <c r="C72" i="15"/>
  <c r="C72" i="18"/>
  <c r="C80" i="18"/>
  <c r="C88" i="15"/>
  <c r="C88" i="18"/>
  <c r="C96" i="18"/>
  <c r="C104" i="15"/>
  <c r="C104" i="18"/>
  <c r="B112" i="15"/>
  <c r="C112" i="18"/>
  <c r="C120" i="18"/>
  <c r="C128" i="18"/>
  <c r="C136" i="18"/>
  <c r="C144" i="18"/>
  <c r="C152" i="18"/>
  <c r="B160" i="15"/>
  <c r="C160" i="18"/>
  <c r="E170" i="10"/>
  <c r="C168" i="18"/>
  <c r="C176" i="18"/>
  <c r="B184" i="15"/>
  <c r="C184" i="18"/>
  <c r="B192" i="15"/>
  <c r="C192" i="18"/>
  <c r="C200" i="15"/>
  <c r="C200" i="18"/>
  <c r="F208" i="15"/>
  <c r="C208" i="18"/>
  <c r="B216" i="15"/>
  <c r="C216" i="18"/>
  <c r="B224" i="15"/>
  <c r="C224" i="18"/>
  <c r="F232" i="15"/>
  <c r="C232" i="18"/>
  <c r="E22" i="10"/>
  <c r="B92" i="15"/>
  <c r="C92" i="18"/>
  <c r="F116" i="15"/>
  <c r="C116" i="18"/>
  <c r="F140" i="15"/>
  <c r="C140" i="18"/>
  <c r="E174" i="10"/>
  <c r="C172" i="18"/>
  <c r="C196" i="15"/>
  <c r="C196" i="18"/>
  <c r="F228" i="15"/>
  <c r="C228" i="18"/>
  <c r="E15" i="10"/>
  <c r="C45" i="15"/>
  <c r="B69" i="15"/>
  <c r="C69" i="18"/>
  <c r="B109" i="15"/>
  <c r="C109" i="18"/>
  <c r="C133" i="18"/>
  <c r="C173" i="18"/>
  <c r="C213" i="18"/>
  <c r="C94" i="18"/>
  <c r="C150" i="18"/>
  <c r="C182" i="15"/>
  <c r="C182" i="18"/>
  <c r="E208" i="10"/>
  <c r="C206" i="18"/>
  <c r="C7" i="15"/>
  <c r="C87" i="15"/>
  <c r="C87" i="18"/>
  <c r="B103" i="15"/>
  <c r="C103" i="18"/>
  <c r="C127" i="15"/>
  <c r="C127" i="18"/>
  <c r="C159" i="18"/>
  <c r="C191" i="18"/>
  <c r="C215" i="18"/>
  <c r="C8" i="15"/>
  <c r="C24" i="15"/>
  <c r="B32" i="15"/>
  <c r="E50" i="10"/>
  <c r="E11" i="10"/>
  <c r="C41" i="15"/>
  <c r="C49" i="15"/>
  <c r="C65" i="15"/>
  <c r="C65" i="18"/>
  <c r="E75" i="10"/>
  <c r="C73" i="18"/>
  <c r="E83" i="10"/>
  <c r="C81" i="18"/>
  <c r="E91" i="10"/>
  <c r="C89" i="18"/>
  <c r="E99" i="10"/>
  <c r="C97" i="18"/>
  <c r="B105" i="15"/>
  <c r="C105" i="18"/>
  <c r="C113" i="18"/>
  <c r="F121" i="15"/>
  <c r="C121" i="18"/>
  <c r="F129" i="15"/>
  <c r="C129" i="18"/>
  <c r="C137" i="18"/>
  <c r="F145" i="15"/>
  <c r="C145" i="18"/>
  <c r="C153" i="18"/>
  <c r="C161" i="18"/>
  <c r="E171" i="10"/>
  <c r="C169" i="18"/>
  <c r="B177" i="15"/>
  <c r="C177" i="18"/>
  <c r="C185" i="18"/>
  <c r="B193" i="15"/>
  <c r="C193" i="18"/>
  <c r="E203" i="10"/>
  <c r="C201" i="18"/>
  <c r="C209" i="18"/>
  <c r="B217" i="15"/>
  <c r="C217" i="18"/>
  <c r="C225" i="18"/>
  <c r="F233" i="15"/>
  <c r="C233" i="18"/>
  <c r="E6" i="10"/>
  <c r="C84" i="15"/>
  <c r="C84" i="18"/>
  <c r="C124" i="18"/>
  <c r="C164" i="18"/>
  <c r="C204" i="15"/>
  <c r="C204" i="18"/>
  <c r="F85" i="15"/>
  <c r="C85" i="18"/>
  <c r="F149" i="15"/>
  <c r="C149" i="18"/>
  <c r="C197" i="18"/>
  <c r="C134" i="18"/>
  <c r="C222" i="18"/>
  <c r="C15" i="15"/>
  <c r="E49" i="10"/>
  <c r="C71" i="18"/>
  <c r="E113" i="10"/>
  <c r="C111" i="18"/>
  <c r="B143" i="15"/>
  <c r="C143" i="18"/>
  <c r="C175" i="18"/>
  <c r="C207" i="15"/>
  <c r="C207" i="18"/>
  <c r="C74" i="18"/>
  <c r="C90" i="18"/>
  <c r="C98" i="18"/>
  <c r="C106" i="18"/>
  <c r="C114" i="18"/>
  <c r="F130" i="15"/>
  <c r="C130" i="18"/>
  <c r="C138" i="18"/>
  <c r="E148" i="10"/>
  <c r="C146" i="18"/>
  <c r="C154" i="15"/>
  <c r="C154" i="18"/>
  <c r="C162" i="18"/>
  <c r="C170" i="18"/>
  <c r="C178" i="18"/>
  <c r="C186" i="18"/>
  <c r="C194" i="18"/>
  <c r="C202" i="18"/>
  <c r="C210" i="18"/>
  <c r="C218" i="18"/>
  <c r="E228" i="10"/>
  <c r="C226" i="18"/>
  <c r="C234" i="18"/>
  <c r="C68" i="18"/>
  <c r="C108" i="18"/>
  <c r="C148" i="15"/>
  <c r="C148" i="18"/>
  <c r="C180" i="18"/>
  <c r="B212" i="15"/>
  <c r="C212" i="18"/>
  <c r="C236" i="18"/>
  <c r="E224" i="13"/>
  <c r="F224" i="13"/>
  <c r="B235" i="16"/>
  <c r="C224" i="13"/>
  <c r="D224" i="13"/>
  <c r="B224" i="13"/>
  <c r="F5" i="15"/>
  <c r="C29" i="15"/>
  <c r="F53" i="15"/>
  <c r="F77" i="15"/>
  <c r="C77" i="18"/>
  <c r="C101" i="18"/>
  <c r="F117" i="15"/>
  <c r="C117" i="18"/>
  <c r="C141" i="18"/>
  <c r="C165" i="15"/>
  <c r="C165" i="18"/>
  <c r="C181" i="18"/>
  <c r="C205" i="18"/>
  <c r="F229" i="15"/>
  <c r="C229" i="18"/>
  <c r="C78" i="18"/>
  <c r="C102" i="18"/>
  <c r="C126" i="18"/>
  <c r="B166" i="15"/>
  <c r="C166" i="18"/>
  <c r="E200" i="10"/>
  <c r="C198" i="18"/>
  <c r="E232" i="10"/>
  <c r="C230" i="18"/>
  <c r="C23" i="15"/>
  <c r="F55" i="15"/>
  <c r="C95" i="15"/>
  <c r="C95" i="18"/>
  <c r="C135" i="18"/>
  <c r="E169" i="10"/>
  <c r="C167" i="18"/>
  <c r="C199" i="15"/>
  <c r="C199" i="18"/>
  <c r="C231" i="18"/>
  <c r="C237" i="18"/>
  <c r="C225" i="13"/>
  <c r="D225" i="13"/>
  <c r="B225" i="13"/>
  <c r="E225" i="13"/>
  <c r="F225" i="13"/>
  <c r="B236" i="16"/>
  <c r="J237" i="12"/>
  <c r="C66" i="18"/>
  <c r="C82" i="18"/>
  <c r="C122" i="18"/>
  <c r="F59" i="15"/>
  <c r="C67" i="15"/>
  <c r="C67" i="18"/>
  <c r="E77" i="10"/>
  <c r="C75" i="18"/>
  <c r="E85" i="10"/>
  <c r="C83" i="18"/>
  <c r="C91" i="18"/>
  <c r="C99" i="18"/>
  <c r="C107" i="18"/>
  <c r="C115" i="18"/>
  <c r="C123" i="18"/>
  <c r="C131" i="18"/>
  <c r="C139" i="15"/>
  <c r="C139" i="18"/>
  <c r="C147" i="18"/>
  <c r="C155" i="18"/>
  <c r="C163" i="18"/>
  <c r="C171" i="18"/>
  <c r="C179" i="18"/>
  <c r="C187" i="18"/>
  <c r="C195" i="18"/>
  <c r="C203" i="18"/>
  <c r="C211" i="18"/>
  <c r="C219" i="18"/>
  <c r="C227" i="18"/>
  <c r="C235" i="18"/>
  <c r="B234" i="16"/>
  <c r="B223" i="13"/>
  <c r="C223" i="13"/>
  <c r="F223" i="13"/>
  <c r="D223" i="13"/>
  <c r="E223" i="13"/>
  <c r="C4" i="15"/>
  <c r="C68" i="15"/>
  <c r="C208" i="15"/>
  <c r="K235" i="12"/>
  <c r="C235" i="19"/>
  <c r="D210" i="5"/>
  <c r="G235" i="12"/>
  <c r="D235" i="19"/>
  <c r="E210" i="5"/>
  <c r="F235" i="15"/>
  <c r="C210" i="5"/>
  <c r="H235" i="12"/>
  <c r="E235" i="19"/>
  <c r="I235" i="12"/>
  <c r="F235" i="19"/>
  <c r="E235" i="15"/>
  <c r="B210" i="5"/>
  <c r="B235" i="15"/>
  <c r="J235" i="12"/>
  <c r="F210" i="5"/>
  <c r="E237" i="10"/>
  <c r="B235" i="19"/>
  <c r="C235" i="15"/>
  <c r="C237" i="10"/>
  <c r="H247" i="21"/>
  <c r="I236" i="12"/>
  <c r="F236" i="19"/>
  <c r="J236" i="12"/>
  <c r="F236" i="15"/>
  <c r="H236" i="12"/>
  <c r="C236" i="15"/>
  <c r="F211" i="5"/>
  <c r="B211" i="5"/>
  <c r="B236" i="19"/>
  <c r="C211" i="5"/>
  <c r="K236" i="12"/>
  <c r="C236" i="19"/>
  <c r="D211" i="5"/>
  <c r="E238" i="10"/>
  <c r="G236" i="12"/>
  <c r="D236" i="19"/>
  <c r="E211" i="5"/>
  <c r="B236" i="15"/>
  <c r="E236" i="19"/>
  <c r="E236" i="15"/>
  <c r="H248" i="21"/>
  <c r="C238" i="10"/>
  <c r="E4" i="15"/>
  <c r="B212" i="5"/>
  <c r="B237" i="19"/>
  <c r="C212" i="5"/>
  <c r="F237" i="15"/>
  <c r="B237" i="15"/>
  <c r="K237" i="12"/>
  <c r="C237" i="19"/>
  <c r="D212" i="5"/>
  <c r="G237" i="12"/>
  <c r="D237" i="19"/>
  <c r="E212" i="5"/>
  <c r="E237" i="15"/>
  <c r="C237" i="15"/>
  <c r="H237" i="12"/>
  <c r="E237" i="19"/>
  <c r="I237" i="12"/>
  <c r="F237" i="19"/>
  <c r="E239" i="10"/>
  <c r="F212" i="5"/>
  <c r="H249" i="21"/>
  <c r="C239" i="10"/>
  <c r="C37" i="15"/>
  <c r="B93" i="15"/>
  <c r="B141" i="15"/>
  <c r="E5" i="15"/>
  <c r="C61" i="15"/>
  <c r="C13" i="15"/>
  <c r="B85" i="15"/>
  <c r="E201" i="15"/>
  <c r="C5" i="15"/>
  <c r="E13" i="15"/>
  <c r="F69" i="15"/>
  <c r="F9" i="15"/>
  <c r="F81" i="15"/>
  <c r="C129" i="15"/>
  <c r="F132" i="15"/>
  <c r="C25" i="15"/>
  <c r="B36" i="15"/>
  <c r="C53" i="15"/>
  <c r="E103" i="10"/>
  <c r="B133" i="15"/>
  <c r="E145" i="15"/>
  <c r="B152" i="15"/>
  <c r="E17" i="15"/>
  <c r="C39" i="15"/>
  <c r="E67" i="10"/>
  <c r="E115" i="10"/>
  <c r="F13" i="15"/>
  <c r="E21" i="15"/>
  <c r="F49" i="15"/>
  <c r="B140" i="15"/>
  <c r="E230" i="10"/>
  <c r="C33" i="15"/>
  <c r="E9" i="15"/>
  <c r="B97" i="15"/>
  <c r="E23" i="10"/>
  <c r="B63" i="15"/>
  <c r="B77" i="15"/>
  <c r="F97" i="15"/>
  <c r="E123" i="10"/>
  <c r="F89" i="15"/>
  <c r="F17" i="15"/>
  <c r="E102" i="10"/>
  <c r="C12" i="15"/>
  <c r="B57" i="15"/>
  <c r="E61" i="15"/>
  <c r="B125" i="15"/>
  <c r="F144" i="15"/>
  <c r="E182" i="10"/>
  <c r="B49" i="15"/>
  <c r="B73" i="15"/>
  <c r="C76" i="15"/>
  <c r="C113" i="15"/>
  <c r="E7" i="10"/>
  <c r="C21" i="15"/>
  <c r="E57" i="10"/>
  <c r="E65" i="15"/>
  <c r="F73" i="15"/>
  <c r="E97" i="10"/>
  <c r="E12" i="15"/>
  <c r="B28" i="15"/>
  <c r="E57" i="15"/>
  <c r="B121" i="15"/>
  <c r="E126" i="10"/>
  <c r="E127" i="15"/>
  <c r="E150" i="10"/>
  <c r="E169" i="15"/>
  <c r="C201" i="15"/>
  <c r="E19" i="10"/>
  <c r="C20" i="15"/>
  <c r="B81" i="15"/>
  <c r="B84" i="15"/>
  <c r="C105" i="15"/>
  <c r="E113" i="15"/>
  <c r="E147" i="10"/>
  <c r="B176" i="15"/>
  <c r="F134" i="15"/>
  <c r="C71" i="15"/>
  <c r="F71" i="15"/>
  <c r="E15" i="15"/>
  <c r="C55" i="15"/>
  <c r="E73" i="10"/>
  <c r="E89" i="10"/>
  <c r="B95" i="15"/>
  <c r="F87" i="15"/>
  <c r="F158" i="15"/>
  <c r="B31" i="15"/>
  <c r="C79" i="15"/>
  <c r="B79" i="15"/>
  <c r="B47" i="15"/>
  <c r="E81" i="10"/>
  <c r="E206" i="15"/>
  <c r="E23" i="15"/>
  <c r="F47" i="15"/>
  <c r="E55" i="15"/>
  <c r="F63" i="15"/>
  <c r="B71" i="15"/>
  <c r="B87" i="15"/>
  <c r="F95" i="15"/>
  <c r="E105" i="10"/>
  <c r="C176" i="15"/>
  <c r="E185" i="10"/>
  <c r="E10" i="10"/>
  <c r="E17" i="10"/>
  <c r="E25" i="10"/>
  <c r="B168" i="15"/>
  <c r="E7" i="15"/>
  <c r="E198" i="15"/>
  <c r="C31" i="15"/>
  <c r="B44" i="15"/>
  <c r="E52" i="15"/>
  <c r="B111" i="15"/>
  <c r="E211" i="15"/>
  <c r="E230" i="15"/>
  <c r="E9" i="10"/>
  <c r="E20" i="15"/>
  <c r="B29" i="15"/>
  <c r="E47" i="15"/>
  <c r="C92" i="15"/>
  <c r="E109" i="15"/>
  <c r="C134" i="15"/>
  <c r="E228" i="15"/>
  <c r="B89" i="15"/>
  <c r="E164" i="15"/>
  <c r="B18" i="15"/>
  <c r="F18" i="15"/>
  <c r="C18" i="15"/>
  <c r="E20" i="10"/>
  <c r="E36" i="10"/>
  <c r="F34" i="15"/>
  <c r="C34" i="15"/>
  <c r="B34" i="15"/>
  <c r="F58" i="15"/>
  <c r="C58" i="15"/>
  <c r="E60" i="10"/>
  <c r="F82" i="15"/>
  <c r="C82" i="15"/>
  <c r="B82" i="15"/>
  <c r="E84" i="10"/>
  <c r="F106" i="15"/>
  <c r="B106" i="15"/>
  <c r="C106" i="15"/>
  <c r="E108" i="10"/>
  <c r="E140" i="10"/>
  <c r="F138" i="15"/>
  <c r="C138" i="15"/>
  <c r="B138" i="15"/>
  <c r="E164" i="10"/>
  <c r="B162" i="15"/>
  <c r="C162" i="15"/>
  <c r="F162" i="15"/>
  <c r="F186" i="15"/>
  <c r="C186" i="15"/>
  <c r="E188" i="10"/>
  <c r="B186" i="15"/>
  <c r="F210" i="15"/>
  <c r="B210" i="15"/>
  <c r="E212" i="10"/>
  <c r="B234" i="15"/>
  <c r="C234" i="15"/>
  <c r="F234" i="15"/>
  <c r="E236" i="10"/>
  <c r="E90" i="15"/>
  <c r="F51" i="15"/>
  <c r="C51" i="15"/>
  <c r="B51" i="15"/>
  <c r="E53" i="10"/>
  <c r="F107" i="15"/>
  <c r="C107" i="15"/>
  <c r="E109" i="10"/>
  <c r="E141" i="10"/>
  <c r="B139" i="15"/>
  <c r="F139" i="15"/>
  <c r="B163" i="15"/>
  <c r="E165" i="10"/>
  <c r="F163" i="15"/>
  <c r="C163" i="15"/>
  <c r="F187" i="15"/>
  <c r="E189" i="10"/>
  <c r="B187" i="15"/>
  <c r="F203" i="15"/>
  <c r="E205" i="10"/>
  <c r="C203" i="15"/>
  <c r="B203" i="15"/>
  <c r="F211" i="15"/>
  <c r="B211" i="15"/>
  <c r="C211" i="15"/>
  <c r="E213" i="10"/>
  <c r="B227" i="15"/>
  <c r="C227" i="15"/>
  <c r="F227" i="15"/>
  <c r="E229" i="10"/>
  <c r="E70" i="15"/>
  <c r="E86" i="15"/>
  <c r="E120" i="15"/>
  <c r="E11" i="15"/>
  <c r="C59" i="15"/>
  <c r="B72" i="15"/>
  <c r="B88" i="15"/>
  <c r="B104" i="15"/>
  <c r="E114" i="10"/>
  <c r="E26" i="10"/>
  <c r="E66" i="15"/>
  <c r="B107" i="15"/>
  <c r="C187" i="15"/>
  <c r="B10" i="15"/>
  <c r="F10" i="15"/>
  <c r="C10" i="15"/>
  <c r="E12" i="10"/>
  <c r="E28" i="10"/>
  <c r="F26" i="15"/>
  <c r="C26" i="15"/>
  <c r="B26" i="15"/>
  <c r="C50" i="15"/>
  <c r="B50" i="15"/>
  <c r="E52" i="10"/>
  <c r="F74" i="15"/>
  <c r="C74" i="15"/>
  <c r="B74" i="15"/>
  <c r="E76" i="10"/>
  <c r="F90" i="15"/>
  <c r="C90" i="15"/>
  <c r="B90" i="15"/>
  <c r="E92" i="10"/>
  <c r="E116" i="10"/>
  <c r="F114" i="15"/>
  <c r="C114" i="15"/>
  <c r="B114" i="15"/>
  <c r="E132" i="10"/>
  <c r="C130" i="15"/>
  <c r="B130" i="15"/>
  <c r="F146" i="15"/>
  <c r="C146" i="15"/>
  <c r="F170" i="15"/>
  <c r="C170" i="15"/>
  <c r="E172" i="10"/>
  <c r="B170" i="15"/>
  <c r="F194" i="15"/>
  <c r="B194" i="15"/>
  <c r="C194" i="15"/>
  <c r="E196" i="10"/>
  <c r="F218" i="15"/>
  <c r="C218" i="15"/>
  <c r="E220" i="10"/>
  <c r="B218" i="15"/>
  <c r="B3" i="15"/>
  <c r="F3" i="15"/>
  <c r="C3" i="15"/>
  <c r="E5" i="10"/>
  <c r="B19" i="15"/>
  <c r="F19" i="15"/>
  <c r="C19" i="15"/>
  <c r="E21" i="10"/>
  <c r="E29" i="10"/>
  <c r="F27" i="15"/>
  <c r="C27" i="15"/>
  <c r="B27" i="15"/>
  <c r="E45" i="10"/>
  <c r="F43" i="15"/>
  <c r="C43" i="15"/>
  <c r="B43" i="15"/>
  <c r="B67" i="15"/>
  <c r="E67" i="15"/>
  <c r="F67" i="15"/>
  <c r="F91" i="15"/>
  <c r="C91" i="15"/>
  <c r="B91" i="15"/>
  <c r="C123" i="15"/>
  <c r="E125" i="10"/>
  <c r="F123" i="15"/>
  <c r="B123" i="15"/>
  <c r="E157" i="10"/>
  <c r="C155" i="15"/>
  <c r="B155" i="15"/>
  <c r="F155" i="15"/>
  <c r="F179" i="15"/>
  <c r="E181" i="10"/>
  <c r="C179" i="15"/>
  <c r="B179" i="15"/>
  <c r="B22" i="15"/>
  <c r="F22" i="15"/>
  <c r="C22" i="15"/>
  <c r="E24" i="10"/>
  <c r="E48" i="10"/>
  <c r="F46" i="15"/>
  <c r="C46" i="15"/>
  <c r="B46" i="15"/>
  <c r="B62" i="15"/>
  <c r="F62" i="15"/>
  <c r="C62" i="15"/>
  <c r="F70" i="15"/>
  <c r="C70" i="15"/>
  <c r="B70" i="15"/>
  <c r="E72" i="10"/>
  <c r="F78" i="15"/>
  <c r="C78" i="15"/>
  <c r="B78" i="15"/>
  <c r="E80" i="10"/>
  <c r="F94" i="15"/>
  <c r="C94" i="15"/>
  <c r="B94" i="15"/>
  <c r="E96" i="10"/>
  <c r="F102" i="15"/>
  <c r="C102" i="15"/>
  <c r="B102" i="15"/>
  <c r="E104" i="10"/>
  <c r="F110" i="15"/>
  <c r="B110" i="15"/>
  <c r="C110" i="15"/>
  <c r="E112" i="10"/>
  <c r="C118" i="15"/>
  <c r="F118" i="15"/>
  <c r="B118" i="15"/>
  <c r="E120" i="10"/>
  <c r="C126" i="15"/>
  <c r="F126" i="15"/>
  <c r="B126" i="15"/>
  <c r="E128" i="10"/>
  <c r="F50" i="15"/>
  <c r="E82" i="15"/>
  <c r="H82" i="15" s="1"/>
  <c r="E93" i="10"/>
  <c r="E118" i="15"/>
  <c r="B146" i="15"/>
  <c r="E3" i="15"/>
  <c r="E64" i="10"/>
  <c r="E78" i="15"/>
  <c r="E94" i="15"/>
  <c r="E126" i="15"/>
  <c r="E44" i="10"/>
  <c r="F42" i="15"/>
  <c r="C42" i="15"/>
  <c r="B42" i="15"/>
  <c r="B66" i="15"/>
  <c r="F66" i="15"/>
  <c r="C66" i="15"/>
  <c r="E68" i="10"/>
  <c r="F98" i="15"/>
  <c r="C98" i="15"/>
  <c r="B98" i="15"/>
  <c r="E100" i="10"/>
  <c r="C122" i="15"/>
  <c r="F122" i="15"/>
  <c r="B122" i="15"/>
  <c r="E124" i="10"/>
  <c r="E156" i="10"/>
  <c r="B154" i="15"/>
  <c r="F154" i="15"/>
  <c r="F178" i="15"/>
  <c r="C178" i="15"/>
  <c r="E180" i="10"/>
  <c r="B178" i="15"/>
  <c r="F202" i="15"/>
  <c r="B202" i="15"/>
  <c r="C202" i="15"/>
  <c r="E204" i="10"/>
  <c r="B226" i="15"/>
  <c r="C226" i="15"/>
  <c r="F226" i="15"/>
  <c r="E74" i="15"/>
  <c r="B11" i="15"/>
  <c r="F11" i="15"/>
  <c r="C11" i="15"/>
  <c r="E13" i="10"/>
  <c r="E37" i="10"/>
  <c r="F35" i="15"/>
  <c r="C35" i="15"/>
  <c r="B35" i="15"/>
  <c r="B59" i="15"/>
  <c r="E61" i="10"/>
  <c r="F75" i="15"/>
  <c r="C75" i="15"/>
  <c r="B75" i="15"/>
  <c r="F83" i="15"/>
  <c r="C83" i="15"/>
  <c r="B83" i="15"/>
  <c r="F99" i="15"/>
  <c r="C99" i="15"/>
  <c r="B99" i="15"/>
  <c r="E101" i="10"/>
  <c r="C115" i="15"/>
  <c r="E117" i="10"/>
  <c r="F115" i="15"/>
  <c r="B115" i="15"/>
  <c r="E133" i="10"/>
  <c r="F131" i="15"/>
  <c r="C131" i="15"/>
  <c r="B131" i="15"/>
  <c r="F147" i="15"/>
  <c r="C147" i="15"/>
  <c r="E149" i="10"/>
  <c r="B147" i="15"/>
  <c r="F171" i="15"/>
  <c r="E173" i="10"/>
  <c r="C171" i="15"/>
  <c r="B171" i="15"/>
  <c r="F195" i="15"/>
  <c r="C195" i="15"/>
  <c r="E197" i="10"/>
  <c r="B195" i="15"/>
  <c r="F219" i="15"/>
  <c r="C219" i="15"/>
  <c r="B219" i="15"/>
  <c r="E221" i="10"/>
  <c r="B6" i="15"/>
  <c r="F6" i="15"/>
  <c r="C6" i="15"/>
  <c r="E8" i="10"/>
  <c r="B14" i="15"/>
  <c r="F14" i="15"/>
  <c r="C14" i="15"/>
  <c r="E16" i="10"/>
  <c r="E32" i="10"/>
  <c r="F30" i="15"/>
  <c r="C30" i="15"/>
  <c r="B30" i="15"/>
  <c r="E40" i="10"/>
  <c r="F38" i="15"/>
  <c r="C38" i="15"/>
  <c r="B38" i="15"/>
  <c r="B54" i="15"/>
  <c r="F54" i="15"/>
  <c r="C54" i="15"/>
  <c r="E56" i="10"/>
  <c r="F86" i="15"/>
  <c r="C86" i="15"/>
  <c r="B86" i="15"/>
  <c r="E88" i="10"/>
  <c r="B8" i="15"/>
  <c r="F8" i="15"/>
  <c r="B16" i="15"/>
  <c r="F16" i="15"/>
  <c r="B24" i="15"/>
  <c r="E24" i="15"/>
  <c r="F24" i="15"/>
  <c r="E34" i="10"/>
  <c r="F32" i="15"/>
  <c r="C32" i="15"/>
  <c r="E42" i="10"/>
  <c r="F40" i="15"/>
  <c r="C40" i="15"/>
  <c r="F48" i="15"/>
  <c r="C48" i="15"/>
  <c r="B48" i="15"/>
  <c r="F56" i="15"/>
  <c r="C56" i="15"/>
  <c r="E58" i="10"/>
  <c r="B56" i="15"/>
  <c r="C64" i="15"/>
  <c r="E66" i="10"/>
  <c r="B64" i="15"/>
  <c r="E74" i="10"/>
  <c r="F72" i="15"/>
  <c r="E82" i="10"/>
  <c r="F80" i="15"/>
  <c r="E90" i="10"/>
  <c r="F88" i="15"/>
  <c r="E98" i="10"/>
  <c r="F96" i="15"/>
  <c r="F104" i="15"/>
  <c r="E106" i="10"/>
  <c r="F112" i="15"/>
  <c r="C112" i="15"/>
  <c r="C120" i="15"/>
  <c r="F120" i="15"/>
  <c r="B120" i="15"/>
  <c r="E122" i="10"/>
  <c r="B128" i="15"/>
  <c r="F128" i="15"/>
  <c r="C128" i="15"/>
  <c r="E130" i="10"/>
  <c r="E138" i="10"/>
  <c r="F136" i="15"/>
  <c r="B136" i="15"/>
  <c r="C136" i="15"/>
  <c r="E18" i="10"/>
  <c r="B80" i="15"/>
  <c r="B96" i="15"/>
  <c r="C16" i="15"/>
  <c r="E19" i="15"/>
  <c r="B40" i="15"/>
  <c r="B58" i="15"/>
  <c r="E69" i="10"/>
  <c r="C80" i="15"/>
  <c r="C96" i="15"/>
  <c r="E106" i="15"/>
  <c r="C210" i="15"/>
  <c r="B4" i="15"/>
  <c r="B12" i="15"/>
  <c r="B20" i="15"/>
  <c r="E30" i="10"/>
  <c r="F28" i="15"/>
  <c r="E38" i="10"/>
  <c r="F36" i="15"/>
  <c r="E46" i="10"/>
  <c r="F44" i="15"/>
  <c r="B52" i="15"/>
  <c r="B60" i="15"/>
  <c r="E70" i="10"/>
  <c r="F68" i="15"/>
  <c r="F100" i="15"/>
  <c r="C100" i="15"/>
  <c r="F108" i="15"/>
  <c r="B108" i="15"/>
  <c r="C116" i="15"/>
  <c r="B116" i="15"/>
  <c r="C124" i="15"/>
  <c r="B124" i="15"/>
  <c r="E134" i="10"/>
  <c r="B132" i="15"/>
  <c r="E6" i="15"/>
  <c r="E10" i="15"/>
  <c r="E14" i="15"/>
  <c r="E18" i="15"/>
  <c r="E22" i="15"/>
  <c r="C28" i="15"/>
  <c r="C36" i="15"/>
  <c r="C44" i="15"/>
  <c r="E54" i="10"/>
  <c r="E54" i="15"/>
  <c r="F76" i="15"/>
  <c r="F84" i="15"/>
  <c r="F92" i="15"/>
  <c r="F124" i="15"/>
  <c r="B5" i="15"/>
  <c r="B13" i="15"/>
  <c r="B21" i="15"/>
  <c r="E31" i="10"/>
  <c r="F29" i="15"/>
  <c r="E39" i="10"/>
  <c r="F37" i="15"/>
  <c r="E47" i="10"/>
  <c r="F45" i="15"/>
  <c r="B53" i="15"/>
  <c r="B61" i="15"/>
  <c r="F101" i="15"/>
  <c r="C101" i="15"/>
  <c r="F109" i="15"/>
  <c r="C109" i="15"/>
  <c r="E111" i="10"/>
  <c r="C117" i="15"/>
  <c r="E119" i="10"/>
  <c r="C125" i="15"/>
  <c r="E127" i="10"/>
  <c r="E135" i="10"/>
  <c r="F133" i="15"/>
  <c r="C133" i="15"/>
  <c r="E143" i="10"/>
  <c r="F141" i="15"/>
  <c r="C141" i="15"/>
  <c r="C149" i="15"/>
  <c r="B149" i="15"/>
  <c r="E159" i="10"/>
  <c r="F157" i="15"/>
  <c r="C157" i="15"/>
  <c r="B157" i="15"/>
  <c r="B165" i="15"/>
  <c r="F165" i="15"/>
  <c r="F173" i="15"/>
  <c r="C173" i="15"/>
  <c r="E175" i="10"/>
  <c r="B173" i="15"/>
  <c r="F181" i="15"/>
  <c r="C181" i="15"/>
  <c r="E183" i="10"/>
  <c r="B181" i="15"/>
  <c r="F189" i="15"/>
  <c r="C189" i="15"/>
  <c r="E191" i="10"/>
  <c r="F197" i="15"/>
  <c r="C197" i="15"/>
  <c r="E199" i="10"/>
  <c r="B197" i="15"/>
  <c r="F205" i="15"/>
  <c r="B205" i="15"/>
  <c r="C205" i="15"/>
  <c r="E207" i="10"/>
  <c r="F213" i="15"/>
  <c r="C213" i="15"/>
  <c r="E215" i="10"/>
  <c r="B213" i="15"/>
  <c r="F221" i="15"/>
  <c r="C221" i="15"/>
  <c r="E223" i="10"/>
  <c r="B221" i="15"/>
  <c r="B229" i="15"/>
  <c r="C229" i="15"/>
  <c r="E231" i="10"/>
  <c r="F4" i="15"/>
  <c r="F12" i="15"/>
  <c r="F20" i="15"/>
  <c r="E50" i="15"/>
  <c r="C52" i="15"/>
  <c r="E60" i="15"/>
  <c r="E63" i="10"/>
  <c r="E69" i="15"/>
  <c r="E73" i="15"/>
  <c r="E77" i="15"/>
  <c r="E81" i="15"/>
  <c r="E85" i="15"/>
  <c r="E89" i="15"/>
  <c r="E93" i="15"/>
  <c r="E97" i="15"/>
  <c r="E108" i="15"/>
  <c r="E122" i="15"/>
  <c r="H162" i="21"/>
  <c r="F52" i="15"/>
  <c r="E110" i="15"/>
  <c r="B7" i="15"/>
  <c r="B15" i="15"/>
  <c r="B23" i="15"/>
  <c r="E33" i="10"/>
  <c r="F31" i="15"/>
  <c r="E41" i="10"/>
  <c r="F39" i="15"/>
  <c r="B55" i="15"/>
  <c r="C63" i="15"/>
  <c r="E65" i="10"/>
  <c r="F103" i="15"/>
  <c r="C103" i="15"/>
  <c r="F111" i="15"/>
  <c r="C111" i="15"/>
  <c r="C119" i="15"/>
  <c r="E121" i="10"/>
  <c r="B127" i="15"/>
  <c r="F127" i="15"/>
  <c r="E129" i="10"/>
  <c r="E137" i="10"/>
  <c r="C135" i="15"/>
  <c r="B135" i="15"/>
  <c r="E145" i="10"/>
  <c r="C143" i="15"/>
  <c r="F143" i="15"/>
  <c r="B151" i="15"/>
  <c r="E153" i="10"/>
  <c r="F151" i="15"/>
  <c r="E161" i="10"/>
  <c r="F159" i="15"/>
  <c r="C159" i="15"/>
  <c r="B159" i="15"/>
  <c r="F167" i="15"/>
  <c r="B167" i="15"/>
  <c r="F175" i="15"/>
  <c r="C175" i="15"/>
  <c r="B175" i="15"/>
  <c r="E177" i="10"/>
  <c r="F183" i="15"/>
  <c r="C183" i="15"/>
  <c r="B183" i="15"/>
  <c r="F191" i="15"/>
  <c r="C191" i="15"/>
  <c r="B191" i="15"/>
  <c r="F199" i="15"/>
  <c r="B199" i="15"/>
  <c r="F207" i="15"/>
  <c r="B207" i="15"/>
  <c r="E209" i="10"/>
  <c r="F215" i="15"/>
  <c r="C215" i="15"/>
  <c r="E217" i="10"/>
  <c r="F223" i="15"/>
  <c r="C223" i="15"/>
  <c r="E225" i="10"/>
  <c r="B223" i="15"/>
  <c r="B231" i="15"/>
  <c r="C231" i="15"/>
  <c r="E233" i="10"/>
  <c r="F7" i="15"/>
  <c r="F15" i="15"/>
  <c r="F23" i="15"/>
  <c r="C47" i="15"/>
  <c r="E49" i="15"/>
  <c r="E53" i="15"/>
  <c r="E56" i="15"/>
  <c r="E59" i="15"/>
  <c r="E62" i="10"/>
  <c r="F61" i="15"/>
  <c r="E71" i="10"/>
  <c r="E72" i="15"/>
  <c r="E76" i="15"/>
  <c r="E79" i="10"/>
  <c r="E80" i="15"/>
  <c r="E84" i="15"/>
  <c r="E87" i="10"/>
  <c r="E88" i="15"/>
  <c r="H88" i="15" s="1"/>
  <c r="E92" i="15"/>
  <c r="E95" i="10"/>
  <c r="E96" i="15"/>
  <c r="E104" i="15"/>
  <c r="E110" i="10"/>
  <c r="E116" i="15"/>
  <c r="B117" i="15"/>
  <c r="E119" i="15"/>
  <c r="E151" i="10"/>
  <c r="C151" i="15"/>
  <c r="E167" i="10"/>
  <c r="C167" i="15"/>
  <c r="E193" i="10"/>
  <c r="E201" i="10"/>
  <c r="E202" i="15"/>
  <c r="E210" i="15"/>
  <c r="H210" i="15" s="1"/>
  <c r="E231" i="15"/>
  <c r="E8" i="15"/>
  <c r="E16" i="15"/>
  <c r="C60" i="15"/>
  <c r="C108" i="15"/>
  <c r="E112" i="15"/>
  <c r="E124" i="15"/>
  <c r="E226" i="15"/>
  <c r="B9" i="15"/>
  <c r="B17" i="15"/>
  <c r="E27" i="10"/>
  <c r="F25" i="15"/>
  <c r="E35" i="10"/>
  <c r="F33" i="15"/>
  <c r="E43" i="10"/>
  <c r="F41" i="15"/>
  <c r="F57" i="15"/>
  <c r="C57" i="15"/>
  <c r="E59" i="10"/>
  <c r="B65" i="15"/>
  <c r="F105" i="15"/>
  <c r="E107" i="10"/>
  <c r="F113" i="15"/>
  <c r="C121" i="15"/>
  <c r="B129" i="15"/>
  <c r="E131" i="10"/>
  <c r="E139" i="10"/>
  <c r="F137" i="15"/>
  <c r="B137" i="15"/>
  <c r="B145" i="15"/>
  <c r="C145" i="15"/>
  <c r="E155" i="10"/>
  <c r="F153" i="15"/>
  <c r="C153" i="15"/>
  <c r="B153" i="15"/>
  <c r="E163" i="10"/>
  <c r="F161" i="15"/>
  <c r="B161" i="15"/>
  <c r="B169" i="15"/>
  <c r="F169" i="15"/>
  <c r="C169" i="15"/>
  <c r="F177" i="15"/>
  <c r="C177" i="15"/>
  <c r="E179" i="10"/>
  <c r="F185" i="15"/>
  <c r="C185" i="15"/>
  <c r="E187" i="10"/>
  <c r="B185" i="15"/>
  <c r="F193" i="15"/>
  <c r="E195" i="10"/>
  <c r="C193" i="15"/>
  <c r="F201" i="15"/>
  <c r="B201" i="15"/>
  <c r="F209" i="15"/>
  <c r="B209" i="15"/>
  <c r="C209" i="15"/>
  <c r="E211" i="10"/>
  <c r="F217" i="15"/>
  <c r="C217" i="15"/>
  <c r="E219" i="10"/>
  <c r="F225" i="15"/>
  <c r="C225" i="15"/>
  <c r="E227" i="10"/>
  <c r="B225" i="15"/>
  <c r="B233" i="15"/>
  <c r="C233" i="15"/>
  <c r="E235" i="10"/>
  <c r="C9" i="15"/>
  <c r="C17" i="15"/>
  <c r="B25" i="15"/>
  <c r="B33" i="15"/>
  <c r="B37" i="15"/>
  <c r="B41" i="15"/>
  <c r="B45" i="15"/>
  <c r="E48" i="15"/>
  <c r="E51" i="10"/>
  <c r="E55" i="10"/>
  <c r="E58" i="15"/>
  <c r="F60" i="15"/>
  <c r="E62" i="15"/>
  <c r="F65" i="15"/>
  <c r="B68" i="15"/>
  <c r="C69" i="15"/>
  <c r="E71" i="15"/>
  <c r="H71" i="15" s="1"/>
  <c r="C73" i="15"/>
  <c r="E75" i="15"/>
  <c r="E78" i="10"/>
  <c r="C77" i="15"/>
  <c r="E79" i="15"/>
  <c r="C81" i="15"/>
  <c r="E83" i="15"/>
  <c r="E86" i="10"/>
  <c r="C85" i="15"/>
  <c r="E87" i="15"/>
  <c r="H87" i="15" s="1"/>
  <c r="C89" i="15"/>
  <c r="E91" i="15"/>
  <c r="H91" i="15" s="1"/>
  <c r="E94" i="10"/>
  <c r="C93" i="15"/>
  <c r="E95" i="15"/>
  <c r="C97" i="15"/>
  <c r="B101" i="15"/>
  <c r="B113" i="15"/>
  <c r="E118" i="10"/>
  <c r="B119" i="15"/>
  <c r="F125" i="15"/>
  <c r="F135" i="15"/>
  <c r="C137" i="15"/>
  <c r="C161" i="15"/>
  <c r="B189" i="15"/>
  <c r="B215" i="15"/>
  <c r="F231" i="15"/>
  <c r="E142" i="10"/>
  <c r="F148" i="15"/>
  <c r="E158" i="10"/>
  <c r="B156" i="15"/>
  <c r="C156" i="15"/>
  <c r="C164" i="15"/>
  <c r="E166" i="10"/>
  <c r="F164" i="15"/>
  <c r="B164" i="15"/>
  <c r="F172" i="15"/>
  <c r="B172" i="15"/>
  <c r="C172" i="15"/>
  <c r="F180" i="15"/>
  <c r="B180" i="15"/>
  <c r="F188" i="15"/>
  <c r="B188" i="15"/>
  <c r="C188" i="15"/>
  <c r="F196" i="15"/>
  <c r="B196" i="15"/>
  <c r="B204" i="15"/>
  <c r="F204" i="15"/>
  <c r="E206" i="10"/>
  <c r="F212" i="15"/>
  <c r="C212" i="15"/>
  <c r="E214" i="10"/>
  <c r="F220" i="15"/>
  <c r="C220" i="15"/>
  <c r="E222" i="10"/>
  <c r="B228" i="15"/>
  <c r="C228" i="15"/>
  <c r="E63" i="15"/>
  <c r="E64" i="15"/>
  <c r="E107" i="15"/>
  <c r="E117" i="15"/>
  <c r="E125" i="15"/>
  <c r="C180" i="15"/>
  <c r="E200" i="15"/>
  <c r="E207" i="15"/>
  <c r="E209" i="15"/>
  <c r="E227" i="15"/>
  <c r="E136" i="10"/>
  <c r="B134" i="15"/>
  <c r="E144" i="10"/>
  <c r="B142" i="15"/>
  <c r="B150" i="15"/>
  <c r="F150" i="15"/>
  <c r="E152" i="10"/>
  <c r="E160" i="10"/>
  <c r="B158" i="15"/>
  <c r="F166" i="15"/>
  <c r="C166" i="15"/>
  <c r="E168" i="10"/>
  <c r="F174" i="15"/>
  <c r="B174" i="15"/>
  <c r="E176" i="10"/>
  <c r="F182" i="15"/>
  <c r="B182" i="15"/>
  <c r="E184" i="10"/>
  <c r="F190" i="15"/>
  <c r="B190" i="15"/>
  <c r="F198" i="15"/>
  <c r="B198" i="15"/>
  <c r="C198" i="15"/>
  <c r="F206" i="15"/>
  <c r="B206" i="15"/>
  <c r="C206" i="15"/>
  <c r="F214" i="15"/>
  <c r="C214" i="15"/>
  <c r="E216" i="10"/>
  <c r="B214" i="15"/>
  <c r="F222" i="15"/>
  <c r="C222" i="15"/>
  <c r="E224" i="10"/>
  <c r="B222" i="15"/>
  <c r="B230" i="15"/>
  <c r="C230" i="15"/>
  <c r="F230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H46" i="15" s="1"/>
  <c r="E68" i="15"/>
  <c r="E105" i="15"/>
  <c r="H105" i="15" s="1"/>
  <c r="E114" i="15"/>
  <c r="E115" i="15"/>
  <c r="E123" i="15"/>
  <c r="E129" i="15"/>
  <c r="F142" i="15"/>
  <c r="B148" i="15"/>
  <c r="E190" i="10"/>
  <c r="E203" i="15"/>
  <c r="E205" i="15"/>
  <c r="E214" i="15"/>
  <c r="B220" i="15"/>
  <c r="E232" i="15"/>
  <c r="E234" i="15"/>
  <c r="E146" i="10"/>
  <c r="B144" i="15"/>
  <c r="E154" i="10"/>
  <c r="F152" i="15"/>
  <c r="C152" i="15"/>
  <c r="E162" i="10"/>
  <c r="F160" i="15"/>
  <c r="C160" i="15"/>
  <c r="F168" i="15"/>
  <c r="F176" i="15"/>
  <c r="E178" i="10"/>
  <c r="F184" i="15"/>
  <c r="C184" i="15"/>
  <c r="E186" i="10"/>
  <c r="F192" i="15"/>
  <c r="C192" i="15"/>
  <c r="E194" i="10"/>
  <c r="B200" i="15"/>
  <c r="F200" i="15"/>
  <c r="E202" i="10"/>
  <c r="B208" i="15"/>
  <c r="E210" i="10"/>
  <c r="F216" i="15"/>
  <c r="C216" i="15"/>
  <c r="E218" i="10"/>
  <c r="F224" i="15"/>
  <c r="C224" i="15"/>
  <c r="E226" i="10"/>
  <c r="B232" i="15"/>
  <c r="C232" i="15"/>
  <c r="E51" i="15"/>
  <c r="H51" i="15" s="1"/>
  <c r="E98" i="15"/>
  <c r="H98" i="15" s="1"/>
  <c r="E99" i="15"/>
  <c r="E100" i="15"/>
  <c r="E101" i="15"/>
  <c r="E102" i="15"/>
  <c r="E103" i="15"/>
  <c r="E111" i="15"/>
  <c r="E121" i="15"/>
  <c r="H121" i="15" s="1"/>
  <c r="E128" i="15"/>
  <c r="C140" i="15"/>
  <c r="C144" i="15"/>
  <c r="E146" i="15"/>
  <c r="H146" i="15" s="1"/>
  <c r="C150" i="15"/>
  <c r="E165" i="15"/>
  <c r="E167" i="15"/>
  <c r="C168" i="15"/>
  <c r="C190" i="15"/>
  <c r="E198" i="10"/>
  <c r="E199" i="15"/>
  <c r="E234" i="10"/>
  <c r="E163" i="15"/>
  <c r="E166" i="15"/>
  <c r="E204" i="15"/>
  <c r="E218" i="15"/>
  <c r="E150" i="15"/>
  <c r="E208" i="15"/>
  <c r="E222" i="15"/>
  <c r="H239" i="21"/>
  <c r="E229" i="15"/>
  <c r="E149" i="15"/>
  <c r="H243" i="21"/>
  <c r="E233" i="15"/>
  <c r="E130" i="15"/>
  <c r="H130" i="15" s="1"/>
  <c r="E131" i="15"/>
  <c r="H131" i="15" s="1"/>
  <c r="E132" i="15"/>
  <c r="E133" i="15"/>
  <c r="E134" i="15"/>
  <c r="E135" i="15"/>
  <c r="E136" i="15"/>
  <c r="E137" i="15"/>
  <c r="E138" i="15"/>
  <c r="H138" i="15" s="1"/>
  <c r="E139" i="15"/>
  <c r="E140" i="15"/>
  <c r="E141" i="15"/>
  <c r="E142" i="15"/>
  <c r="E143" i="15"/>
  <c r="E144" i="15"/>
  <c r="H201" i="21"/>
  <c r="H209" i="21"/>
  <c r="E213" i="15"/>
  <c r="E217" i="15"/>
  <c r="H217" i="15" s="1"/>
  <c r="E221" i="15"/>
  <c r="E225" i="15"/>
  <c r="H238" i="21"/>
  <c r="H242" i="21"/>
  <c r="H246" i="21"/>
  <c r="E147" i="15"/>
  <c r="E148" i="15"/>
  <c r="H148" i="15" s="1"/>
  <c r="E151" i="15"/>
  <c r="E168" i="15"/>
  <c r="H208" i="21"/>
  <c r="E212" i="15"/>
  <c r="E216" i="15"/>
  <c r="E220" i="15"/>
  <c r="E224" i="15"/>
  <c r="H241" i="21"/>
  <c r="H245" i="21"/>
  <c r="H207" i="21"/>
  <c r="E215" i="15"/>
  <c r="E219" i="15"/>
  <c r="E223" i="15"/>
  <c r="H240" i="21"/>
  <c r="H244" i="21"/>
  <c r="E152" i="15"/>
  <c r="E153" i="15"/>
  <c r="E154" i="15"/>
  <c r="E155" i="15"/>
  <c r="H155" i="15" s="1"/>
  <c r="E156" i="15"/>
  <c r="E157" i="15"/>
  <c r="H157" i="15" s="1"/>
  <c r="E158" i="15"/>
  <c r="E159" i="15"/>
  <c r="E160" i="15"/>
  <c r="E161" i="15"/>
  <c r="E162" i="15"/>
  <c r="H164" i="21"/>
  <c r="E170" i="15"/>
  <c r="H170" i="15" s="1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C332" i="9"/>
  <c r="B332" i="9"/>
  <c r="C331" i="9"/>
  <c r="B331" i="9"/>
  <c r="H187" i="15" l="1"/>
  <c r="H95" i="15"/>
  <c r="H55" i="15"/>
  <c r="H100" i="15"/>
  <c r="H194" i="15"/>
  <c r="H186" i="15"/>
  <c r="H178" i="15"/>
  <c r="H219" i="15"/>
  <c r="H139" i="15"/>
  <c r="H99" i="15"/>
  <c r="H115" i="15"/>
  <c r="G52" i="14"/>
  <c r="G44" i="14"/>
  <c r="G28" i="14"/>
  <c r="H179" i="15"/>
  <c r="H123" i="15"/>
  <c r="H234" i="15"/>
  <c r="H79" i="15"/>
  <c r="H106" i="15"/>
  <c r="G60" i="14"/>
  <c r="H161" i="15"/>
  <c r="H167" i="15"/>
  <c r="H174" i="15"/>
  <c r="H160" i="15"/>
  <c r="H213" i="15"/>
  <c r="H143" i="15"/>
  <c r="G54" i="14"/>
  <c r="G9" i="14"/>
  <c r="H110" i="15"/>
  <c r="H67" i="15"/>
  <c r="H211" i="15"/>
  <c r="G78" i="14"/>
  <c r="H232" i="15"/>
  <c r="H202" i="15"/>
  <c r="H50" i="15"/>
  <c r="H200" i="15"/>
  <c r="H152" i="15"/>
  <c r="H207" i="15"/>
  <c r="H206" i="15"/>
  <c r="H189" i="15"/>
  <c r="H41" i="15"/>
  <c r="H225" i="15"/>
  <c r="H209" i="15"/>
  <c r="H201" i="15"/>
  <c r="H9" i="15"/>
  <c r="H231" i="15"/>
  <c r="H159" i="15"/>
  <c r="H15" i="15"/>
  <c r="H181" i="15"/>
  <c r="H40" i="15"/>
  <c r="H118" i="15"/>
  <c r="H3" i="15"/>
  <c r="H74" i="15"/>
  <c r="H10" i="15"/>
  <c r="H47" i="15"/>
  <c r="H84" i="15"/>
  <c r="H36" i="15"/>
  <c r="H85" i="15"/>
  <c r="H32" i="15"/>
  <c r="G70" i="14"/>
  <c r="G22" i="14"/>
  <c r="G5" i="14"/>
  <c r="G27" i="14"/>
  <c r="G17" i="14"/>
  <c r="H172" i="15"/>
  <c r="H65" i="15"/>
  <c r="H120" i="15"/>
  <c r="B208" i="18"/>
  <c r="D208" i="18" s="1"/>
  <c r="D208" i="15"/>
  <c r="B214" i="18"/>
  <c r="D214" i="18" s="1"/>
  <c r="D214" i="15"/>
  <c r="B166" i="18"/>
  <c r="D166" i="18" s="1"/>
  <c r="D166" i="15"/>
  <c r="G166" i="15" s="1"/>
  <c r="D121" i="15"/>
  <c r="G121" i="15" s="1"/>
  <c r="B121" i="18"/>
  <c r="D121" i="18" s="1"/>
  <c r="B111" i="18"/>
  <c r="D111" i="18" s="1"/>
  <c r="D111" i="15"/>
  <c r="G111" i="15" s="1"/>
  <c r="B87" i="18"/>
  <c r="D87" i="18" s="1"/>
  <c r="D87" i="15"/>
  <c r="D28" i="15"/>
  <c r="G28" i="15" s="1"/>
  <c r="B28" i="18"/>
  <c r="D28" i="18" s="1"/>
  <c r="B189" i="18"/>
  <c r="D189" i="18" s="1"/>
  <c r="D189" i="15"/>
  <c r="G189" i="15" s="1"/>
  <c r="B53" i="18"/>
  <c r="D53" i="18" s="1"/>
  <c r="D53" i="15"/>
  <c r="D60" i="15"/>
  <c r="B60" i="18"/>
  <c r="D60" i="18" s="1"/>
  <c r="B75" i="18"/>
  <c r="D75" i="18" s="1"/>
  <c r="D75" i="15"/>
  <c r="G75" i="15" s="1"/>
  <c r="B194" i="18"/>
  <c r="D194" i="18" s="1"/>
  <c r="D194" i="15"/>
  <c r="G194" i="15" s="1"/>
  <c r="B139" i="18"/>
  <c r="D139" i="18" s="1"/>
  <c r="D139" i="15"/>
  <c r="G139" i="15" s="1"/>
  <c r="B172" i="18"/>
  <c r="D172" i="18" s="1"/>
  <c r="D172" i="15"/>
  <c r="G172" i="15" s="1"/>
  <c r="H168" i="15"/>
  <c r="H176" i="15"/>
  <c r="H125" i="15"/>
  <c r="H63" i="15"/>
  <c r="B161" i="18"/>
  <c r="D161" i="18" s="1"/>
  <c r="D161" i="15"/>
  <c r="G161" i="15" s="1"/>
  <c r="H141" i="15"/>
  <c r="D116" i="15"/>
  <c r="G116" i="15" s="1"/>
  <c r="B116" i="18"/>
  <c r="D116" i="18" s="1"/>
  <c r="G58" i="14"/>
  <c r="G48" i="14"/>
  <c r="G8" i="14"/>
  <c r="G63" i="14"/>
  <c r="G15" i="14"/>
  <c r="G67" i="14"/>
  <c r="G11" i="14"/>
  <c r="G33" i="14"/>
  <c r="G79" i="14"/>
  <c r="G55" i="14"/>
  <c r="G7" i="14"/>
  <c r="B230" i="18"/>
  <c r="D230" i="18" s="1"/>
  <c r="D230" i="15"/>
  <c r="G230" i="15" s="1"/>
  <c r="B220" i="18"/>
  <c r="D220" i="18" s="1"/>
  <c r="D220" i="15"/>
  <c r="D113" i="15"/>
  <c r="G113" i="15" s="1"/>
  <c r="B113" i="18"/>
  <c r="D113" i="18" s="1"/>
  <c r="B207" i="18"/>
  <c r="D207" i="18" s="1"/>
  <c r="D207" i="15"/>
  <c r="G207" i="15" s="1"/>
  <c r="D71" i="15"/>
  <c r="G71" i="15" s="1"/>
  <c r="B71" i="18"/>
  <c r="D71" i="18" s="1"/>
  <c r="B173" i="18"/>
  <c r="D173" i="18" s="1"/>
  <c r="D173" i="15"/>
  <c r="G173" i="15" s="1"/>
  <c r="D213" i="15"/>
  <c r="G213" i="15" s="1"/>
  <c r="B213" i="18"/>
  <c r="D213" i="18" s="1"/>
  <c r="D165" i="15"/>
  <c r="G165" i="15" s="1"/>
  <c r="B165" i="18"/>
  <c r="D165" i="18" s="1"/>
  <c r="D8" i="15"/>
  <c r="G8" i="15" s="1"/>
  <c r="B8" i="18"/>
  <c r="D8" i="18" s="1"/>
  <c r="D99" i="15"/>
  <c r="G99" i="15" s="1"/>
  <c r="B99" i="18"/>
  <c r="D99" i="18" s="1"/>
  <c r="D35" i="15"/>
  <c r="G35" i="15" s="1"/>
  <c r="B35" i="18"/>
  <c r="D35" i="18" s="1"/>
  <c r="B202" i="18"/>
  <c r="D202" i="18" s="1"/>
  <c r="D202" i="15"/>
  <c r="G202" i="15" s="1"/>
  <c r="D154" i="15"/>
  <c r="G154" i="15" s="1"/>
  <c r="B154" i="18"/>
  <c r="D154" i="18" s="1"/>
  <c r="B187" i="18"/>
  <c r="D187" i="18" s="1"/>
  <c r="D187" i="15"/>
  <c r="G187" i="15" s="1"/>
  <c r="B67" i="18"/>
  <c r="D67" i="18" s="1"/>
  <c r="D67" i="15"/>
  <c r="G67" i="15" s="1"/>
  <c r="D26" i="15"/>
  <c r="G26" i="15" s="1"/>
  <c r="B26" i="18"/>
  <c r="D26" i="18" s="1"/>
  <c r="D169" i="15"/>
  <c r="G169" i="15" s="1"/>
  <c r="B169" i="18"/>
  <c r="D169" i="18" s="1"/>
  <c r="D45" i="15"/>
  <c r="G45" i="15" s="1"/>
  <c r="B45" i="18"/>
  <c r="D45" i="18" s="1"/>
  <c r="D180" i="15"/>
  <c r="G180" i="15" s="1"/>
  <c r="B180" i="18"/>
  <c r="D180" i="18" s="1"/>
  <c r="D68" i="15"/>
  <c r="G68" i="15" s="1"/>
  <c r="B68" i="18"/>
  <c r="D68" i="18" s="1"/>
  <c r="B159" i="18"/>
  <c r="D159" i="18" s="1"/>
  <c r="D159" i="15"/>
  <c r="G159" i="15" s="1"/>
  <c r="H109" i="15"/>
  <c r="G69" i="14"/>
  <c r="G29" i="14"/>
  <c r="G68" i="14"/>
  <c r="H193" i="15"/>
  <c r="H177" i="15"/>
  <c r="H156" i="15"/>
  <c r="H147" i="15"/>
  <c r="H137" i="15"/>
  <c r="B184" i="18"/>
  <c r="D184" i="18" s="1"/>
  <c r="D184" i="15"/>
  <c r="H198" i="15"/>
  <c r="D174" i="15"/>
  <c r="G174" i="15" s="1"/>
  <c r="B174" i="18"/>
  <c r="D174" i="18" s="1"/>
  <c r="B158" i="18"/>
  <c r="D158" i="18" s="1"/>
  <c r="D158" i="15"/>
  <c r="G158" i="15" s="1"/>
  <c r="B148" i="18"/>
  <c r="D148" i="18" s="1"/>
  <c r="D148" i="15"/>
  <c r="G148" i="15" s="1"/>
  <c r="H113" i="15"/>
  <c r="H83" i="15"/>
  <c r="H62" i="15"/>
  <c r="H185" i="15"/>
  <c r="H226" i="15"/>
  <c r="D223" i="15"/>
  <c r="G223" i="15" s="1"/>
  <c r="B223" i="18"/>
  <c r="D223" i="18" s="1"/>
  <c r="B181" i="18"/>
  <c r="D181" i="18" s="1"/>
  <c r="D181" i="15"/>
  <c r="G181" i="15" s="1"/>
  <c r="B149" i="18"/>
  <c r="D149" i="18" s="1"/>
  <c r="D149" i="15"/>
  <c r="G149" i="15" s="1"/>
  <c r="B117" i="18"/>
  <c r="D117" i="18" s="1"/>
  <c r="D117" i="15"/>
  <c r="G117" i="15" s="1"/>
  <c r="B93" i="18"/>
  <c r="D93" i="18" s="1"/>
  <c r="D93" i="15"/>
  <c r="B77" i="18"/>
  <c r="D77" i="18" s="1"/>
  <c r="D77" i="15"/>
  <c r="G77" i="15" s="1"/>
  <c r="H61" i="15"/>
  <c r="H21" i="15"/>
  <c r="B100" i="18"/>
  <c r="D100" i="18" s="1"/>
  <c r="D100" i="15"/>
  <c r="G100" i="15" s="1"/>
  <c r="B4" i="18"/>
  <c r="D4" i="18" s="1"/>
  <c r="D4" i="15"/>
  <c r="G4" i="15" s="1"/>
  <c r="B84" i="18"/>
  <c r="D84" i="18" s="1"/>
  <c r="D84" i="15"/>
  <c r="G84" i="15" s="1"/>
  <c r="H52" i="15"/>
  <c r="H12" i="15"/>
  <c r="B64" i="18"/>
  <c r="D64" i="18" s="1"/>
  <c r="D64" i="15"/>
  <c r="G64" i="15" s="1"/>
  <c r="H86" i="15"/>
  <c r="H54" i="15"/>
  <c r="H30" i="15"/>
  <c r="H6" i="15"/>
  <c r="B219" i="18"/>
  <c r="D219" i="18" s="1"/>
  <c r="D219" i="15"/>
  <c r="G219" i="15" s="1"/>
  <c r="B147" i="18"/>
  <c r="D147" i="18" s="1"/>
  <c r="D147" i="15"/>
  <c r="G147" i="15" s="1"/>
  <c r="B115" i="18"/>
  <c r="D115" i="18" s="1"/>
  <c r="D115" i="15"/>
  <c r="G115" i="15" s="1"/>
  <c r="B59" i="18"/>
  <c r="D59" i="18" s="1"/>
  <c r="D59" i="15"/>
  <c r="G59" i="15" s="1"/>
  <c r="H11" i="15"/>
  <c r="B66" i="18"/>
  <c r="D66" i="18" s="1"/>
  <c r="D66" i="15"/>
  <c r="G66" i="15" s="1"/>
  <c r="H42" i="15"/>
  <c r="H78" i="15"/>
  <c r="D62" i="15"/>
  <c r="G62" i="15" s="1"/>
  <c r="B62" i="18"/>
  <c r="D62" i="18" s="1"/>
  <c r="B22" i="18"/>
  <c r="D22" i="18" s="1"/>
  <c r="D22" i="15"/>
  <c r="G22" i="15" s="1"/>
  <c r="D155" i="15"/>
  <c r="G155" i="15" s="1"/>
  <c r="B155" i="18"/>
  <c r="D155" i="18" s="1"/>
  <c r="H43" i="15"/>
  <c r="D27" i="15"/>
  <c r="G27" i="15" s="1"/>
  <c r="B27" i="18"/>
  <c r="D27" i="18" s="1"/>
  <c r="B3" i="18"/>
  <c r="D3" i="18" s="1"/>
  <c r="D3" i="15"/>
  <c r="G3" i="15" s="1"/>
  <c r="D146" i="15"/>
  <c r="B146" i="18"/>
  <c r="D146" i="18" s="1"/>
  <c r="B90" i="18"/>
  <c r="D90" i="18" s="1"/>
  <c r="D90" i="15"/>
  <c r="G90" i="15" s="1"/>
  <c r="D10" i="15"/>
  <c r="G10" i="15" s="1"/>
  <c r="B10" i="18"/>
  <c r="D10" i="18" s="1"/>
  <c r="B227" i="18"/>
  <c r="D227" i="18" s="1"/>
  <c r="D227" i="15"/>
  <c r="G227" i="15" s="1"/>
  <c r="B203" i="18"/>
  <c r="D203" i="18" s="1"/>
  <c r="D203" i="15"/>
  <c r="G203" i="15" s="1"/>
  <c r="B234" i="18"/>
  <c r="D234" i="18" s="1"/>
  <c r="D234" i="15"/>
  <c r="G234" i="15" s="1"/>
  <c r="B210" i="18"/>
  <c r="D210" i="18" s="1"/>
  <c r="D210" i="15"/>
  <c r="G210" i="15" s="1"/>
  <c r="B186" i="18"/>
  <c r="D186" i="18" s="1"/>
  <c r="D186" i="15"/>
  <c r="G186" i="15" s="1"/>
  <c r="B58" i="18"/>
  <c r="D58" i="18" s="1"/>
  <c r="D58" i="15"/>
  <c r="G58" i="15" s="1"/>
  <c r="B18" i="18"/>
  <c r="D18" i="18" s="1"/>
  <c r="D18" i="15"/>
  <c r="G18" i="15" s="1"/>
  <c r="H89" i="15"/>
  <c r="B160" i="18"/>
  <c r="D160" i="18" s="1"/>
  <c r="D160" i="15"/>
  <c r="G160" i="15" s="1"/>
  <c r="B23" i="18"/>
  <c r="D23" i="18" s="1"/>
  <c r="D23" i="15"/>
  <c r="G23" i="15" s="1"/>
  <c r="H31" i="15"/>
  <c r="B135" i="18"/>
  <c r="D135" i="18" s="1"/>
  <c r="D135" i="15"/>
  <c r="G135" i="15" s="1"/>
  <c r="H81" i="15"/>
  <c r="B7" i="18"/>
  <c r="D7" i="18" s="1"/>
  <c r="D7" i="15"/>
  <c r="G7" i="15" s="1"/>
  <c r="D140" i="15"/>
  <c r="G140" i="15" s="1"/>
  <c r="B140" i="18"/>
  <c r="D140" i="18" s="1"/>
  <c r="B37" i="18"/>
  <c r="D37" i="18" s="1"/>
  <c r="D37" i="15"/>
  <c r="G37" i="15" s="1"/>
  <c r="D33" i="15"/>
  <c r="G33" i="15" s="1"/>
  <c r="B33" i="18"/>
  <c r="D33" i="18" s="1"/>
  <c r="H133" i="15"/>
  <c r="H236" i="15"/>
  <c r="B236" i="3"/>
  <c r="D238" i="10"/>
  <c r="H235" i="15"/>
  <c r="H166" i="15"/>
  <c r="H212" i="15"/>
  <c r="B185" i="18"/>
  <c r="D185" i="18" s="1"/>
  <c r="D185" i="15"/>
  <c r="G185" i="15" s="1"/>
  <c r="D153" i="15"/>
  <c r="G153" i="15" s="1"/>
  <c r="B153" i="18"/>
  <c r="D153" i="18" s="1"/>
  <c r="B57" i="18"/>
  <c r="D57" i="18" s="1"/>
  <c r="D57" i="15"/>
  <c r="G57" i="15" s="1"/>
  <c r="H216" i="15"/>
  <c r="G184" i="15"/>
  <c r="B152" i="18"/>
  <c r="D152" i="18" s="1"/>
  <c r="D152" i="15"/>
  <c r="G152" i="15" s="1"/>
  <c r="D183" i="15"/>
  <c r="B183" i="18"/>
  <c r="D183" i="18" s="1"/>
  <c r="G6" i="14"/>
  <c r="G77" i="14"/>
  <c r="G61" i="14"/>
  <c r="G13" i="14"/>
  <c r="G76" i="14"/>
  <c r="G74" i="14"/>
  <c r="G50" i="14"/>
  <c r="G18" i="14"/>
  <c r="G40" i="14"/>
  <c r="G71" i="14"/>
  <c r="G75" i="14"/>
  <c r="G43" i="14"/>
  <c r="G32" i="14"/>
  <c r="G23" i="14"/>
  <c r="B182" i="18"/>
  <c r="D182" i="18" s="1"/>
  <c r="D182" i="15"/>
  <c r="G182" i="15" s="1"/>
  <c r="D212" i="15"/>
  <c r="G212" i="15" s="1"/>
  <c r="B212" i="18"/>
  <c r="D212" i="18" s="1"/>
  <c r="D81" i="15"/>
  <c r="G81" i="15" s="1"/>
  <c r="B81" i="18"/>
  <c r="D81" i="18" s="1"/>
  <c r="D39" i="15"/>
  <c r="G39" i="15" s="1"/>
  <c r="B39" i="18"/>
  <c r="D39" i="18" s="1"/>
  <c r="D199" i="15"/>
  <c r="G199" i="15" s="1"/>
  <c r="B199" i="18"/>
  <c r="D199" i="18" s="1"/>
  <c r="H56" i="15"/>
  <c r="B16" i="18"/>
  <c r="D16" i="18" s="1"/>
  <c r="D16" i="15"/>
  <c r="B86" i="18"/>
  <c r="D86" i="18" s="1"/>
  <c r="D86" i="15"/>
  <c r="G86" i="15" s="1"/>
  <c r="H66" i="15"/>
  <c r="D126" i="15"/>
  <c r="G126" i="15" s="1"/>
  <c r="B126" i="18"/>
  <c r="D126" i="18" s="1"/>
  <c r="B78" i="18"/>
  <c r="D78" i="18" s="1"/>
  <c r="D78" i="15"/>
  <c r="G78" i="15" s="1"/>
  <c r="H22" i="15"/>
  <c r="D114" i="15"/>
  <c r="G114" i="15" s="1"/>
  <c r="B114" i="18"/>
  <c r="D114" i="18" s="1"/>
  <c r="H18" i="15"/>
  <c r="D15" i="15"/>
  <c r="G15" i="15" s="1"/>
  <c r="B15" i="18"/>
  <c r="D15" i="18" s="1"/>
  <c r="B63" i="18"/>
  <c r="D63" i="18" s="1"/>
  <c r="D63" i="15"/>
  <c r="G63" i="15" s="1"/>
  <c r="B9" i="18"/>
  <c r="D9" i="18" s="1"/>
  <c r="D9" i="15"/>
  <c r="G9" i="15" s="1"/>
  <c r="H97" i="15"/>
  <c r="D29" i="15"/>
  <c r="G29" i="15" s="1"/>
  <c r="B29" i="18"/>
  <c r="D29" i="18" s="1"/>
  <c r="D17" i="15"/>
  <c r="G17" i="15" s="1"/>
  <c r="B17" i="18"/>
  <c r="D17" i="18" s="1"/>
  <c r="H39" i="15"/>
  <c r="H197" i="15"/>
  <c r="H173" i="15"/>
  <c r="H204" i="15"/>
  <c r="B200" i="18"/>
  <c r="D200" i="18" s="1"/>
  <c r="D200" i="15"/>
  <c r="G200" i="15" s="1"/>
  <c r="H144" i="15"/>
  <c r="H222" i="15"/>
  <c r="H169" i="15"/>
  <c r="B137" i="18"/>
  <c r="D137" i="18" s="1"/>
  <c r="D137" i="15"/>
  <c r="G137" i="15" s="1"/>
  <c r="B49" i="18"/>
  <c r="D49" i="18" s="1"/>
  <c r="D49" i="15"/>
  <c r="G49" i="15" s="1"/>
  <c r="H96" i="15"/>
  <c r="D31" i="15"/>
  <c r="G31" i="15" s="1"/>
  <c r="B31" i="18"/>
  <c r="D31" i="18" s="1"/>
  <c r="B231" i="18"/>
  <c r="D231" i="18" s="1"/>
  <c r="D231" i="15"/>
  <c r="G231" i="15" s="1"/>
  <c r="B119" i="18"/>
  <c r="D119" i="18" s="1"/>
  <c r="D119" i="15"/>
  <c r="G119" i="15" s="1"/>
  <c r="D55" i="15"/>
  <c r="G55" i="15" s="1"/>
  <c r="B55" i="18"/>
  <c r="D55" i="18" s="1"/>
  <c r="H122" i="15"/>
  <c r="H5" i="15"/>
  <c r="H196" i="15"/>
  <c r="H192" i="15"/>
  <c r="H184" i="15"/>
  <c r="H180" i="15"/>
  <c r="H140" i="15"/>
  <c r="H136" i="15"/>
  <c r="H132" i="15"/>
  <c r="H233" i="15"/>
  <c r="H102" i="15"/>
  <c r="D232" i="15"/>
  <c r="G232" i="15" s="1"/>
  <c r="B232" i="18"/>
  <c r="D232" i="18" s="1"/>
  <c r="D216" i="15"/>
  <c r="G216" i="15" s="1"/>
  <c r="B216" i="18"/>
  <c r="D216" i="18" s="1"/>
  <c r="D168" i="15"/>
  <c r="G168" i="15" s="1"/>
  <c r="B168" i="18"/>
  <c r="D168" i="18" s="1"/>
  <c r="D144" i="15"/>
  <c r="G144" i="15" s="1"/>
  <c r="B144" i="18"/>
  <c r="D144" i="18" s="1"/>
  <c r="H220" i="15"/>
  <c r="G220" i="15"/>
  <c r="H203" i="15"/>
  <c r="H44" i="15"/>
  <c r="G214" i="15"/>
  <c r="H214" i="15"/>
  <c r="D206" i="15"/>
  <c r="G206" i="15" s="1"/>
  <c r="B206" i="18"/>
  <c r="D206" i="18" s="1"/>
  <c r="H190" i="15"/>
  <c r="H150" i="15"/>
  <c r="H107" i="15"/>
  <c r="H228" i="15"/>
  <c r="H188" i="15"/>
  <c r="H119" i="15"/>
  <c r="H75" i="15"/>
  <c r="H68" i="15"/>
  <c r="H48" i="15"/>
  <c r="H33" i="15"/>
  <c r="D233" i="15"/>
  <c r="G233" i="15" s="1"/>
  <c r="B233" i="18"/>
  <c r="D233" i="18" s="1"/>
  <c r="B225" i="18"/>
  <c r="D225" i="18" s="1"/>
  <c r="D225" i="15"/>
  <c r="G225" i="15" s="1"/>
  <c r="D209" i="15"/>
  <c r="G209" i="15" s="1"/>
  <c r="B209" i="18"/>
  <c r="D209" i="18" s="1"/>
  <c r="B201" i="18"/>
  <c r="D201" i="18" s="1"/>
  <c r="D201" i="15"/>
  <c r="G201" i="15" s="1"/>
  <c r="D177" i="15"/>
  <c r="G177" i="15" s="1"/>
  <c r="B177" i="18"/>
  <c r="D177" i="18" s="1"/>
  <c r="B145" i="18"/>
  <c r="D145" i="18" s="1"/>
  <c r="D145" i="15"/>
  <c r="G145" i="15" s="1"/>
  <c r="D89" i="15"/>
  <c r="G89" i="15" s="1"/>
  <c r="B89" i="18"/>
  <c r="D89" i="18" s="1"/>
  <c r="B73" i="18"/>
  <c r="D73" i="18" s="1"/>
  <c r="D73" i="15"/>
  <c r="G73" i="15" s="1"/>
  <c r="H17" i="15"/>
  <c r="H117" i="15"/>
  <c r="H72" i="15"/>
  <c r="H49" i="15"/>
  <c r="H223" i="15"/>
  <c r="B215" i="18"/>
  <c r="D215" i="18" s="1"/>
  <c r="D215" i="15"/>
  <c r="G215" i="15" s="1"/>
  <c r="H199" i="15"/>
  <c r="B191" i="18"/>
  <c r="D191" i="18" s="1"/>
  <c r="D191" i="15"/>
  <c r="G191" i="15" s="1"/>
  <c r="B167" i="18"/>
  <c r="D167" i="18" s="1"/>
  <c r="D167" i="15"/>
  <c r="G167" i="15" s="1"/>
  <c r="B127" i="18"/>
  <c r="D127" i="18" s="1"/>
  <c r="D127" i="15"/>
  <c r="G127" i="15" s="1"/>
  <c r="B95" i="18"/>
  <c r="D95" i="18" s="1"/>
  <c r="D95" i="15"/>
  <c r="G95" i="15" s="1"/>
  <c r="B79" i="18"/>
  <c r="D79" i="18" s="1"/>
  <c r="D79" i="15"/>
  <c r="G79" i="15" s="1"/>
  <c r="H23" i="15"/>
  <c r="H7" i="15"/>
  <c r="B109" i="18"/>
  <c r="D109" i="18" s="1"/>
  <c r="D109" i="15"/>
  <c r="G109" i="15" s="1"/>
  <c r="B44" i="18"/>
  <c r="D44" i="18" s="1"/>
  <c r="D44" i="15"/>
  <c r="G44" i="15" s="1"/>
  <c r="D197" i="15"/>
  <c r="G197" i="15" s="1"/>
  <c r="B197" i="18"/>
  <c r="D197" i="18" s="1"/>
  <c r="B125" i="18"/>
  <c r="D125" i="18" s="1"/>
  <c r="D125" i="15"/>
  <c r="G125" i="15" s="1"/>
  <c r="D61" i="15"/>
  <c r="G61" i="15" s="1"/>
  <c r="B61" i="18"/>
  <c r="D61" i="18" s="1"/>
  <c r="D12" i="15"/>
  <c r="G12" i="15" s="1"/>
  <c r="B12" i="18"/>
  <c r="D12" i="18" s="1"/>
  <c r="H124" i="15"/>
  <c r="H108" i="15"/>
  <c r="D52" i="15"/>
  <c r="G52" i="15" s="1"/>
  <c r="B52" i="18"/>
  <c r="D52" i="18" s="1"/>
  <c r="D56" i="15"/>
  <c r="G56" i="15" s="1"/>
  <c r="B56" i="18"/>
  <c r="D56" i="18" s="1"/>
  <c r="D136" i="15"/>
  <c r="G136" i="15" s="1"/>
  <c r="B136" i="18"/>
  <c r="D136" i="18" s="1"/>
  <c r="D112" i="15"/>
  <c r="G112" i="15" s="1"/>
  <c r="B112" i="18"/>
  <c r="D112" i="18" s="1"/>
  <c r="D104" i="15"/>
  <c r="G104" i="15" s="1"/>
  <c r="B104" i="18"/>
  <c r="D104" i="18" s="1"/>
  <c r="D96" i="15"/>
  <c r="G96" i="15" s="1"/>
  <c r="B96" i="18"/>
  <c r="D96" i="18" s="1"/>
  <c r="D88" i="15"/>
  <c r="B88" i="18"/>
  <c r="D88" i="18" s="1"/>
  <c r="D80" i="15"/>
  <c r="G80" i="15" s="1"/>
  <c r="B80" i="18"/>
  <c r="D80" i="18" s="1"/>
  <c r="D72" i="15"/>
  <c r="G72" i="15" s="1"/>
  <c r="B72" i="18"/>
  <c r="D72" i="18" s="1"/>
  <c r="D40" i="15"/>
  <c r="G40" i="15" s="1"/>
  <c r="B40" i="18"/>
  <c r="D40" i="18" s="1"/>
  <c r="D54" i="15"/>
  <c r="G54" i="15" s="1"/>
  <c r="B54" i="18"/>
  <c r="D54" i="18" s="1"/>
  <c r="D38" i="15"/>
  <c r="G38" i="15" s="1"/>
  <c r="B38" i="18"/>
  <c r="D38" i="18" s="1"/>
  <c r="D6" i="15"/>
  <c r="G6" i="15" s="1"/>
  <c r="B6" i="18"/>
  <c r="D6" i="18" s="1"/>
  <c r="D195" i="15"/>
  <c r="G195" i="15" s="1"/>
  <c r="B195" i="18"/>
  <c r="D195" i="18" s="1"/>
  <c r="D171" i="15"/>
  <c r="G171" i="15" s="1"/>
  <c r="B171" i="18"/>
  <c r="D171" i="18" s="1"/>
  <c r="H35" i="15"/>
  <c r="B11" i="18"/>
  <c r="D11" i="18" s="1"/>
  <c r="D11" i="15"/>
  <c r="G11" i="15" s="1"/>
  <c r="D122" i="15"/>
  <c r="G122" i="15" s="1"/>
  <c r="B122" i="18"/>
  <c r="D122" i="18" s="1"/>
  <c r="B239" i="10"/>
  <c r="B237" i="2"/>
  <c r="G146" i="15"/>
  <c r="B107" i="18"/>
  <c r="D107" i="18" s="1"/>
  <c r="D107" i="15"/>
  <c r="G107" i="15" s="1"/>
  <c r="H126" i="15"/>
  <c r="D118" i="15"/>
  <c r="G118" i="15" s="1"/>
  <c r="B118" i="18"/>
  <c r="D118" i="18" s="1"/>
  <c r="B110" i="18"/>
  <c r="D110" i="18" s="1"/>
  <c r="D110" i="15"/>
  <c r="G110" i="15" s="1"/>
  <c r="D102" i="15"/>
  <c r="G102" i="15" s="1"/>
  <c r="B102" i="18"/>
  <c r="D102" i="18" s="1"/>
  <c r="B94" i="18"/>
  <c r="D94" i="18" s="1"/>
  <c r="D94" i="15"/>
  <c r="D70" i="15"/>
  <c r="G70" i="15" s="1"/>
  <c r="B70" i="18"/>
  <c r="D70" i="18" s="1"/>
  <c r="D179" i="15"/>
  <c r="G179" i="15" s="1"/>
  <c r="B179" i="18"/>
  <c r="D179" i="18" s="1"/>
  <c r="B123" i="18"/>
  <c r="D123" i="18" s="1"/>
  <c r="D123" i="15"/>
  <c r="G123" i="15" s="1"/>
  <c r="D91" i="15"/>
  <c r="G91" i="15" s="1"/>
  <c r="B91" i="18"/>
  <c r="D91" i="18" s="1"/>
  <c r="H19" i="15"/>
  <c r="B130" i="18"/>
  <c r="D130" i="18" s="1"/>
  <c r="D130" i="15"/>
  <c r="G130" i="15" s="1"/>
  <c r="H90" i="15"/>
  <c r="H26" i="15"/>
  <c r="D163" i="15"/>
  <c r="G163" i="15" s="1"/>
  <c r="B163" i="18"/>
  <c r="D163" i="18" s="1"/>
  <c r="B162" i="18"/>
  <c r="D162" i="18" s="1"/>
  <c r="D162" i="15"/>
  <c r="G162" i="15" s="1"/>
  <c r="D138" i="15"/>
  <c r="G138" i="15" s="1"/>
  <c r="B138" i="18"/>
  <c r="D138" i="18" s="1"/>
  <c r="H34" i="15"/>
  <c r="H29" i="15"/>
  <c r="D143" i="15"/>
  <c r="G143" i="15" s="1"/>
  <c r="B143" i="18"/>
  <c r="D143" i="18" s="1"/>
  <c r="D142" i="15"/>
  <c r="G142" i="15" s="1"/>
  <c r="B142" i="18"/>
  <c r="D142" i="18" s="1"/>
  <c r="H28" i="15"/>
  <c r="H57" i="15"/>
  <c r="D21" i="15"/>
  <c r="G21" i="15" s="1"/>
  <c r="B21" i="18"/>
  <c r="D21" i="18" s="1"/>
  <c r="G93" i="15"/>
  <c r="H93" i="15"/>
  <c r="H237" i="15"/>
  <c r="B237" i="18"/>
  <c r="D237" i="18" s="1"/>
  <c r="D237" i="15"/>
  <c r="G237" i="15" s="1"/>
  <c r="B236" i="4" s="1"/>
  <c r="B236" i="18"/>
  <c r="D236" i="18" s="1"/>
  <c r="D236" i="15"/>
  <c r="G236" i="15" s="1"/>
  <c r="D235" i="15"/>
  <c r="G235" i="15" s="1"/>
  <c r="B235" i="18"/>
  <c r="D235" i="18" s="1"/>
  <c r="B235" i="3"/>
  <c r="D237" i="10"/>
  <c r="B175" i="18"/>
  <c r="D175" i="18" s="1"/>
  <c r="D175" i="15"/>
  <c r="G175" i="15" s="1"/>
  <c r="B124" i="18"/>
  <c r="D124" i="18" s="1"/>
  <c r="D124" i="15"/>
  <c r="G124" i="15" s="1"/>
  <c r="H103" i="15"/>
  <c r="H224" i="15"/>
  <c r="D188" i="15"/>
  <c r="G188" i="15" s="1"/>
  <c r="B188" i="18"/>
  <c r="D188" i="18" s="1"/>
  <c r="G46" i="14"/>
  <c r="G30" i="14"/>
  <c r="G14" i="14"/>
  <c r="G37" i="14"/>
  <c r="G21" i="14"/>
  <c r="G36" i="14"/>
  <c r="G20" i="14"/>
  <c r="G12" i="14"/>
  <c r="G66" i="14"/>
  <c r="G26" i="14"/>
  <c r="G65" i="14"/>
  <c r="G24" i="14"/>
  <c r="G47" i="14"/>
  <c r="G31" i="14"/>
  <c r="G59" i="14"/>
  <c r="G35" i="14"/>
  <c r="G3" i="14"/>
  <c r="G57" i="14"/>
  <c r="G49" i="14"/>
  <c r="G41" i="14"/>
  <c r="G25" i="14"/>
  <c r="G56" i="14"/>
  <c r="G39" i="14"/>
  <c r="B176" i="18"/>
  <c r="D176" i="18" s="1"/>
  <c r="D176" i="15"/>
  <c r="G176" i="15" s="1"/>
  <c r="D97" i="15"/>
  <c r="G97" i="15" s="1"/>
  <c r="B97" i="18"/>
  <c r="D97" i="18" s="1"/>
  <c r="B229" i="18"/>
  <c r="D229" i="18" s="1"/>
  <c r="D229" i="15"/>
  <c r="G229" i="15" s="1"/>
  <c r="H38" i="15"/>
  <c r="B14" i="18"/>
  <c r="D14" i="18" s="1"/>
  <c r="D14" i="15"/>
  <c r="G14" i="15" s="1"/>
  <c r="D46" i="15"/>
  <c r="G46" i="15" s="1"/>
  <c r="B46" i="18"/>
  <c r="D46" i="18" s="1"/>
  <c r="B50" i="18"/>
  <c r="D50" i="18" s="1"/>
  <c r="D50" i="15"/>
  <c r="G50" i="15" s="1"/>
  <c r="D34" i="15"/>
  <c r="G34" i="15" s="1"/>
  <c r="B34" i="18"/>
  <c r="D34" i="18" s="1"/>
  <c r="B192" i="18"/>
  <c r="D192" i="18" s="1"/>
  <c r="D192" i="15"/>
  <c r="G192" i="15" s="1"/>
  <c r="H205" i="15"/>
  <c r="H114" i="15"/>
  <c r="H134" i="15"/>
  <c r="B105" i="18"/>
  <c r="D105" i="18" s="1"/>
  <c r="D105" i="15"/>
  <c r="G105" i="15" s="1"/>
  <c r="H37" i="15"/>
  <c r="B193" i="18"/>
  <c r="D193" i="18" s="1"/>
  <c r="D193" i="15"/>
  <c r="G193" i="15" s="1"/>
  <c r="H145" i="15"/>
  <c r="H76" i="15"/>
  <c r="H195" i="15"/>
  <c r="H191" i="15"/>
  <c r="H183" i="15"/>
  <c r="H175" i="15"/>
  <c r="H171" i="15"/>
  <c r="H162" i="15"/>
  <c r="H158" i="15"/>
  <c r="H154" i="15"/>
  <c r="H151" i="15"/>
  <c r="H221" i="15"/>
  <c r="H135" i="15"/>
  <c r="H218" i="15"/>
  <c r="H163" i="15"/>
  <c r="H128" i="15"/>
  <c r="H111" i="15"/>
  <c r="H101" i="15"/>
  <c r="H208" i="15"/>
  <c r="G208" i="15"/>
  <c r="H230" i="15"/>
  <c r="D222" i="15"/>
  <c r="G222" i="15" s="1"/>
  <c r="B222" i="18"/>
  <c r="D222" i="18" s="1"/>
  <c r="D198" i="15"/>
  <c r="G198" i="15" s="1"/>
  <c r="B198" i="18"/>
  <c r="D198" i="18" s="1"/>
  <c r="D190" i="15"/>
  <c r="G190" i="15" s="1"/>
  <c r="B190" i="18"/>
  <c r="D190" i="18" s="1"/>
  <c r="H182" i="15"/>
  <c r="H142" i="15"/>
  <c r="H227" i="15"/>
  <c r="H64" i="15"/>
  <c r="B228" i="18"/>
  <c r="D228" i="18" s="1"/>
  <c r="D228" i="15"/>
  <c r="G228" i="15" s="1"/>
  <c r="B204" i="18"/>
  <c r="D204" i="18" s="1"/>
  <c r="D204" i="15"/>
  <c r="G204" i="15" s="1"/>
  <c r="D196" i="15"/>
  <c r="G196" i="15" s="1"/>
  <c r="B196" i="18"/>
  <c r="D196" i="18" s="1"/>
  <c r="H164" i="15"/>
  <c r="B156" i="18"/>
  <c r="D156" i="18" s="1"/>
  <c r="D156" i="15"/>
  <c r="G156" i="15" s="1"/>
  <c r="H215" i="15"/>
  <c r="H58" i="15"/>
  <c r="H45" i="15"/>
  <c r="H25" i="15"/>
  <c r="B217" i="18"/>
  <c r="D217" i="18" s="1"/>
  <c r="D217" i="15"/>
  <c r="G217" i="15" s="1"/>
  <c r="H153" i="15"/>
  <c r="H129" i="15"/>
  <c r="H112" i="15"/>
  <c r="D133" i="15"/>
  <c r="G133" i="15" s="1"/>
  <c r="B133" i="18"/>
  <c r="D133" i="18" s="1"/>
  <c r="H116" i="15"/>
  <c r="H104" i="15"/>
  <c r="H92" i="15"/>
  <c r="H80" i="15"/>
  <c r="H59" i="15"/>
  <c r="G183" i="15"/>
  <c r="B151" i="18"/>
  <c r="D151" i="18" s="1"/>
  <c r="D151" i="15"/>
  <c r="G151" i="15" s="1"/>
  <c r="H127" i="15"/>
  <c r="B47" i="18"/>
  <c r="D47" i="18" s="1"/>
  <c r="D47" i="15"/>
  <c r="G47" i="15" s="1"/>
  <c r="B141" i="18"/>
  <c r="D141" i="18" s="1"/>
  <c r="D141" i="15"/>
  <c r="G141" i="15" s="1"/>
  <c r="B36" i="18"/>
  <c r="D36" i="18" s="1"/>
  <c r="D36" i="15"/>
  <c r="G36" i="15" s="1"/>
  <c r="H229" i="15"/>
  <c r="D221" i="15"/>
  <c r="G221" i="15" s="1"/>
  <c r="B221" i="18"/>
  <c r="D221" i="18" s="1"/>
  <c r="D205" i="15"/>
  <c r="G205" i="15" s="1"/>
  <c r="B205" i="18"/>
  <c r="D205" i="18" s="1"/>
  <c r="H165" i="15"/>
  <c r="D157" i="15"/>
  <c r="G157" i="15" s="1"/>
  <c r="B157" i="18"/>
  <c r="D157" i="18" s="1"/>
  <c r="H149" i="15"/>
  <c r="D85" i="15"/>
  <c r="G85" i="15" s="1"/>
  <c r="B85" i="18"/>
  <c r="D85" i="18" s="1"/>
  <c r="B69" i="18"/>
  <c r="D69" i="18" s="1"/>
  <c r="D69" i="15"/>
  <c r="G69" i="15" s="1"/>
  <c r="H53" i="15"/>
  <c r="G53" i="15"/>
  <c r="H13" i="15"/>
  <c r="B20" i="18"/>
  <c r="D20" i="18" s="1"/>
  <c r="D20" i="15"/>
  <c r="G20" i="15" s="1"/>
  <c r="B132" i="18"/>
  <c r="D132" i="18" s="1"/>
  <c r="D132" i="15"/>
  <c r="G132" i="15" s="1"/>
  <c r="B108" i="18"/>
  <c r="D108" i="18" s="1"/>
  <c r="D108" i="15"/>
  <c r="G108" i="15" s="1"/>
  <c r="B92" i="18"/>
  <c r="D92" i="18" s="1"/>
  <c r="D92" i="15"/>
  <c r="G92" i="15" s="1"/>
  <c r="B76" i="18"/>
  <c r="D76" i="18" s="1"/>
  <c r="D76" i="15"/>
  <c r="G76" i="15" s="1"/>
  <c r="H60" i="15"/>
  <c r="G60" i="15"/>
  <c r="H20" i="15"/>
  <c r="H4" i="15"/>
  <c r="D128" i="15"/>
  <c r="G128" i="15" s="1"/>
  <c r="B128" i="18"/>
  <c r="D128" i="18" s="1"/>
  <c r="B120" i="18"/>
  <c r="D120" i="18" s="1"/>
  <c r="D120" i="15"/>
  <c r="G120" i="15" s="1"/>
  <c r="D48" i="15"/>
  <c r="G48" i="15" s="1"/>
  <c r="B48" i="18"/>
  <c r="D48" i="18" s="1"/>
  <c r="B32" i="18"/>
  <c r="D32" i="18" s="1"/>
  <c r="D32" i="15"/>
  <c r="G32" i="15" s="1"/>
  <c r="D24" i="15"/>
  <c r="G24" i="15" s="1"/>
  <c r="B24" i="18"/>
  <c r="D24" i="18" s="1"/>
  <c r="H24" i="15"/>
  <c r="G16" i="15"/>
  <c r="H16" i="15"/>
  <c r="H8" i="15"/>
  <c r="B30" i="18"/>
  <c r="D30" i="18" s="1"/>
  <c r="D30" i="15"/>
  <c r="G30" i="15" s="1"/>
  <c r="H14" i="15"/>
  <c r="B131" i="18"/>
  <c r="D131" i="18" s="1"/>
  <c r="D131" i="15"/>
  <c r="G131" i="15" s="1"/>
  <c r="B83" i="18"/>
  <c r="D83" i="18" s="1"/>
  <c r="D83" i="15"/>
  <c r="G83" i="15" s="1"/>
  <c r="B226" i="18"/>
  <c r="D226" i="18" s="1"/>
  <c r="D226" i="15"/>
  <c r="G226" i="15" s="1"/>
  <c r="B178" i="18"/>
  <c r="D178" i="18" s="1"/>
  <c r="D178" i="15"/>
  <c r="G178" i="15" s="1"/>
  <c r="B98" i="18"/>
  <c r="D98" i="18" s="1"/>
  <c r="D98" i="15"/>
  <c r="G98" i="15" s="1"/>
  <c r="B42" i="18"/>
  <c r="D42" i="18" s="1"/>
  <c r="D42" i="15"/>
  <c r="G42" i="15" s="1"/>
  <c r="D239" i="10"/>
  <c r="B237" i="3"/>
  <c r="G94" i="15"/>
  <c r="H94" i="15"/>
  <c r="H70" i="15"/>
  <c r="B43" i="18"/>
  <c r="D43" i="18" s="1"/>
  <c r="D43" i="15"/>
  <c r="G43" i="15" s="1"/>
  <c r="H27" i="15"/>
  <c r="D19" i="15"/>
  <c r="G19" i="15" s="1"/>
  <c r="B19" i="18"/>
  <c r="D19" i="18" s="1"/>
  <c r="B218" i="18"/>
  <c r="D218" i="18" s="1"/>
  <c r="D218" i="15"/>
  <c r="G218" i="15" s="1"/>
  <c r="D74" i="15"/>
  <c r="G74" i="15" s="1"/>
  <c r="B74" i="18"/>
  <c r="D74" i="18" s="1"/>
  <c r="G88" i="15"/>
  <c r="B211" i="18"/>
  <c r="D211" i="18" s="1"/>
  <c r="D211" i="15"/>
  <c r="G211" i="15" s="1"/>
  <c r="D51" i="15"/>
  <c r="G51" i="15" s="1"/>
  <c r="B51" i="18"/>
  <c r="D51" i="18" s="1"/>
  <c r="B106" i="18"/>
  <c r="D106" i="18" s="1"/>
  <c r="D106" i="15"/>
  <c r="G106" i="15" s="1"/>
  <c r="D82" i="15"/>
  <c r="G82" i="15" s="1"/>
  <c r="B82" i="18"/>
  <c r="D82" i="18" s="1"/>
  <c r="B103" i="18"/>
  <c r="D103" i="18" s="1"/>
  <c r="D103" i="15"/>
  <c r="G103" i="15" s="1"/>
  <c r="G87" i="15"/>
  <c r="B224" i="18"/>
  <c r="D224" i="18" s="1"/>
  <c r="D224" i="15"/>
  <c r="G224" i="15" s="1"/>
  <c r="D134" i="15"/>
  <c r="G134" i="15" s="1"/>
  <c r="B134" i="18"/>
  <c r="D134" i="18" s="1"/>
  <c r="B150" i="18"/>
  <c r="D150" i="18" s="1"/>
  <c r="D150" i="15"/>
  <c r="G150" i="15" s="1"/>
  <c r="D65" i="15"/>
  <c r="G65" i="15" s="1"/>
  <c r="B65" i="18"/>
  <c r="D65" i="18" s="1"/>
  <c r="B25" i="18"/>
  <c r="D25" i="18" s="1"/>
  <c r="D25" i="15"/>
  <c r="G25" i="15" s="1"/>
  <c r="H73" i="15"/>
  <c r="H77" i="15"/>
  <c r="D5" i="15"/>
  <c r="G5" i="15" s="1"/>
  <c r="B5" i="18"/>
  <c r="D5" i="18" s="1"/>
  <c r="B129" i="18"/>
  <c r="D129" i="18" s="1"/>
  <c r="D129" i="15"/>
  <c r="G129" i="15" s="1"/>
  <c r="D41" i="15"/>
  <c r="G41" i="15" s="1"/>
  <c r="B41" i="18"/>
  <c r="D41" i="18" s="1"/>
  <c r="B13" i="18"/>
  <c r="D13" i="18" s="1"/>
  <c r="D13" i="15"/>
  <c r="G13" i="15" s="1"/>
  <c r="D101" i="15"/>
  <c r="G101" i="15" s="1"/>
  <c r="B101" i="18"/>
  <c r="D101" i="18" s="1"/>
  <c r="B170" i="18"/>
  <c r="D170" i="18" s="1"/>
  <c r="D170" i="15"/>
  <c r="G170" i="15" s="1"/>
  <c r="D164" i="15"/>
  <c r="G164" i="15" s="1"/>
  <c r="B164" i="18"/>
  <c r="D164" i="18" s="1"/>
  <c r="H69" i="15"/>
  <c r="G62" i="14"/>
  <c r="G38" i="14"/>
  <c r="G53" i="14"/>
  <c r="G45" i="14"/>
  <c r="G80" i="14"/>
  <c r="G4" i="14"/>
  <c r="G51" i="14"/>
  <c r="G19" i="14"/>
  <c r="G42" i="14"/>
  <c r="G34" i="14"/>
  <c r="G10" i="14"/>
  <c r="G64" i="14"/>
  <c r="G73" i="14"/>
  <c r="G72" i="14"/>
  <c r="G16" i="14"/>
  <c r="G249" i="21"/>
  <c r="F248" i="21"/>
  <c r="C247" i="21"/>
  <c r="C249" i="21"/>
  <c r="B248" i="21"/>
  <c r="G248" i="21"/>
  <c r="B247" i="21"/>
  <c r="E249" i="21"/>
  <c r="B249" i="21"/>
  <c r="D249" i="21"/>
  <c r="C248" i="21"/>
  <c r="D248" i="21"/>
  <c r="G247" i="21"/>
  <c r="F247" i="21"/>
  <c r="D247" i="21"/>
  <c r="F249" i="21"/>
  <c r="E248" i="21"/>
  <c r="E247" i="21"/>
  <c r="B331" i="8"/>
  <c r="E246" i="21"/>
  <c r="C245" i="21"/>
  <c r="G246" i="21"/>
  <c r="B246" i="21"/>
  <c r="C244" i="21"/>
  <c r="B244" i="21"/>
  <c r="E244" i="21"/>
  <c r="B245" i="21"/>
  <c r="F246" i="21"/>
  <c r="D246" i="21"/>
  <c r="F245" i="21"/>
  <c r="E245" i="21"/>
  <c r="G244" i="21"/>
  <c r="D244" i="21"/>
  <c r="G245" i="21"/>
  <c r="D245" i="21"/>
  <c r="C246" i="21"/>
  <c r="F244" i="21"/>
  <c r="B330" i="8"/>
  <c r="C240" i="21"/>
  <c r="C242" i="21"/>
  <c r="G182" i="21"/>
  <c r="F150" i="21"/>
  <c r="F243" i="21"/>
  <c r="E95" i="21"/>
  <c r="G49" i="21"/>
  <c r="B233" i="21"/>
  <c r="F161" i="21"/>
  <c r="E238" i="21"/>
  <c r="G243" i="21"/>
  <c r="G241" i="21"/>
  <c r="G28" i="21"/>
  <c r="E100" i="21"/>
  <c r="F242" i="21"/>
  <c r="D242" i="21"/>
  <c r="E177" i="21"/>
  <c r="E215" i="21"/>
  <c r="E136" i="21"/>
  <c r="F160" i="21"/>
  <c r="G222" i="21"/>
  <c r="B214" i="21"/>
  <c r="E241" i="21"/>
  <c r="E175" i="21"/>
  <c r="E151" i="21"/>
  <c r="G196" i="21"/>
  <c r="E128" i="21"/>
  <c r="F200" i="21"/>
  <c r="B242" i="21"/>
  <c r="G166" i="21"/>
  <c r="E239" i="21"/>
  <c r="D240" i="21"/>
  <c r="B25" i="21"/>
  <c r="C47" i="21"/>
  <c r="B183" i="21"/>
  <c r="C217" i="21"/>
  <c r="B243" i="21"/>
  <c r="F215" i="21"/>
  <c r="C183" i="21"/>
  <c r="B159" i="21"/>
  <c r="G127" i="21"/>
  <c r="D87" i="21"/>
  <c r="D28" i="21"/>
  <c r="D241" i="21"/>
  <c r="B193" i="21"/>
  <c r="F108" i="21"/>
  <c r="F54" i="21"/>
  <c r="B59" i="21"/>
  <c r="C238" i="21"/>
  <c r="C22" i="21"/>
  <c r="B22" i="21"/>
  <c r="G239" i="21"/>
  <c r="B239" i="21"/>
  <c r="D57" i="21"/>
  <c r="G238" i="21"/>
  <c r="B122" i="21"/>
  <c r="D22" i="21"/>
  <c r="B43" i="21"/>
  <c r="F239" i="21"/>
  <c r="D239" i="21"/>
  <c r="E242" i="21"/>
  <c r="C67" i="21"/>
  <c r="C139" i="21"/>
  <c r="F241" i="21"/>
  <c r="B240" i="21"/>
  <c r="C212" i="21"/>
  <c r="B196" i="21"/>
  <c r="B119" i="21"/>
  <c r="C93" i="21"/>
  <c r="E87" i="21"/>
  <c r="D209" i="21"/>
  <c r="F177" i="21"/>
  <c r="F149" i="21"/>
  <c r="D73" i="21"/>
  <c r="E243" i="21"/>
  <c r="C243" i="21"/>
  <c r="D191" i="21"/>
  <c r="F191" i="21"/>
  <c r="F143" i="21"/>
  <c r="C135" i="21"/>
  <c r="C241" i="21"/>
  <c r="D197" i="21"/>
  <c r="C36" i="21"/>
  <c r="D52" i="21"/>
  <c r="C16" i="21"/>
  <c r="B143" i="21"/>
  <c r="C99" i="21"/>
  <c r="C87" i="21"/>
  <c r="B238" i="21"/>
  <c r="B178" i="21"/>
  <c r="D122" i="21"/>
  <c r="C118" i="21"/>
  <c r="B155" i="21"/>
  <c r="C239" i="21"/>
  <c r="G210" i="21"/>
  <c r="G113" i="21"/>
  <c r="C119" i="21"/>
  <c r="B241" i="21"/>
  <c r="D69" i="21"/>
  <c r="C80" i="21"/>
  <c r="F238" i="21"/>
  <c r="D238" i="21"/>
  <c r="F122" i="21"/>
  <c r="G22" i="21"/>
  <c r="E240" i="21"/>
  <c r="G240" i="21"/>
  <c r="G242" i="21"/>
  <c r="F240" i="21"/>
  <c r="B224" i="21"/>
  <c r="D231" i="21"/>
  <c r="D243" i="21"/>
  <c r="D214" i="21"/>
  <c r="F168" i="21"/>
  <c r="G48" i="21"/>
  <c r="D152" i="21"/>
  <c r="B228" i="21"/>
  <c r="C96" i="21"/>
  <c r="D195" i="21"/>
  <c r="G168" i="21"/>
  <c r="F142" i="21"/>
  <c r="C116" i="21"/>
  <c r="C23" i="21"/>
  <c r="G123" i="21"/>
  <c r="H48" i="21"/>
  <c r="C166" i="21"/>
  <c r="C151" i="21"/>
  <c r="F83" i="21"/>
  <c r="D162" i="21"/>
  <c r="C27" i="21"/>
  <c r="C15" i="21"/>
  <c r="G198" i="21"/>
  <c r="C24" i="21"/>
  <c r="B105" i="21"/>
  <c r="C57" i="21"/>
  <c r="B229" i="21"/>
  <c r="G213" i="21"/>
  <c r="G109" i="21"/>
  <c r="F99" i="21"/>
  <c r="C142" i="21"/>
  <c r="C79" i="21"/>
  <c r="D25" i="21"/>
  <c r="G180" i="21"/>
  <c r="G21" i="21"/>
  <c r="C154" i="21"/>
  <c r="G95" i="21"/>
  <c r="C61" i="21"/>
  <c r="B112" i="21"/>
  <c r="E64" i="21"/>
  <c r="F75" i="21"/>
  <c r="F129" i="21"/>
  <c r="H196" i="21"/>
  <c r="H56" i="21"/>
  <c r="G172" i="21"/>
  <c r="G202" i="21"/>
  <c r="G24" i="21"/>
  <c r="D192" i="21"/>
  <c r="F157" i="21"/>
  <c r="C100" i="21"/>
  <c r="G179" i="21"/>
  <c r="F91" i="21"/>
  <c r="C45" i="21"/>
  <c r="G101" i="21"/>
  <c r="G190" i="21"/>
  <c r="G60" i="21"/>
  <c r="B124" i="21"/>
  <c r="D136" i="21"/>
  <c r="B104" i="21"/>
  <c r="F71" i="21"/>
  <c r="C88" i="21"/>
  <c r="D29" i="21"/>
  <c r="G59" i="21"/>
  <c r="G20" i="21"/>
  <c r="C216" i="21"/>
  <c r="B189" i="21"/>
  <c r="D165" i="21"/>
  <c r="F76" i="21"/>
  <c r="C84" i="21"/>
  <c r="C85" i="21"/>
  <c r="G184" i="21"/>
  <c r="F133" i="21"/>
  <c r="C211" i="21"/>
  <c r="C144" i="21"/>
  <c r="G16" i="21"/>
  <c r="F67" i="21"/>
  <c r="C199" i="21"/>
  <c r="C20" i="21"/>
  <c r="D17" i="21"/>
  <c r="C208" i="21"/>
  <c r="D164" i="21"/>
  <c r="C41" i="21"/>
  <c r="B69" i="21"/>
  <c r="B115" i="21"/>
  <c r="D170" i="21"/>
  <c r="B117" i="21"/>
  <c r="G93" i="21"/>
  <c r="G75" i="21"/>
  <c r="C148" i="21"/>
  <c r="G32" i="21"/>
  <c r="C19" i="21"/>
  <c r="G206" i="21"/>
  <c r="D175" i="21"/>
  <c r="C186" i="21"/>
  <c r="G83" i="21"/>
  <c r="B236" i="21"/>
  <c r="B88" i="21"/>
  <c r="C77" i="21"/>
  <c r="F97" i="21"/>
  <c r="D200" i="21"/>
  <c r="C160" i="21"/>
  <c r="G158" i="21"/>
  <c r="B32" i="21"/>
  <c r="D128" i="21"/>
  <c r="C132" i="21"/>
  <c r="F116" i="21"/>
  <c r="C35" i="21"/>
  <c r="B103" i="21"/>
  <c r="B39" i="21"/>
  <c r="C107" i="21"/>
  <c r="C53" i="21"/>
  <c r="G87" i="21"/>
  <c r="C204" i="21"/>
  <c r="D176" i="21"/>
  <c r="D182" i="21"/>
  <c r="F208" i="21"/>
  <c r="C177" i="21"/>
  <c r="G25" i="21"/>
  <c r="F141" i="21"/>
  <c r="F128" i="21"/>
  <c r="B76" i="21"/>
  <c r="C207" i="21"/>
  <c r="D187" i="21"/>
  <c r="B44" i="21"/>
  <c r="C194" i="21"/>
  <c r="E176" i="21"/>
  <c r="H232" i="21"/>
  <c r="H192" i="21"/>
  <c r="H188" i="21"/>
  <c r="H187" i="21"/>
  <c r="H113" i="21"/>
  <c r="H47" i="21"/>
  <c r="D216" i="21"/>
  <c r="D168" i="21"/>
  <c r="F152" i="21"/>
  <c r="E123" i="21"/>
  <c r="C220" i="21"/>
  <c r="B68" i="21"/>
  <c r="D225" i="21"/>
  <c r="D201" i="21"/>
  <c r="D145" i="21"/>
  <c r="G181" i="21"/>
  <c r="D80" i="21"/>
  <c r="C219" i="21"/>
  <c r="F131" i="21"/>
  <c r="F89" i="21"/>
  <c r="C25" i="21"/>
  <c r="H172" i="21"/>
  <c r="E16" i="21"/>
  <c r="E160" i="21"/>
  <c r="E152" i="21"/>
  <c r="H199" i="21"/>
  <c r="H161" i="21"/>
  <c r="H227" i="21"/>
  <c r="E150" i="21"/>
  <c r="H171" i="21"/>
  <c r="H212" i="21"/>
  <c r="F176" i="21"/>
  <c r="H124" i="21"/>
  <c r="H67" i="21"/>
  <c r="E33" i="21"/>
  <c r="C230" i="21"/>
  <c r="F206" i="21"/>
  <c r="H126" i="21"/>
  <c r="F231" i="21"/>
  <c r="F135" i="21"/>
  <c r="B185" i="21"/>
  <c r="H68" i="21"/>
  <c r="H110" i="21"/>
  <c r="D181" i="21"/>
  <c r="G132" i="21"/>
  <c r="B58" i="21"/>
  <c r="G118" i="21"/>
  <c r="F70" i="21"/>
  <c r="D27" i="21"/>
  <c r="H111" i="21"/>
  <c r="G235" i="21"/>
  <c r="G225" i="21"/>
  <c r="C237" i="21"/>
  <c r="C141" i="21"/>
  <c r="F237" i="21"/>
  <c r="E236" i="21"/>
  <c r="E235" i="21"/>
  <c r="C37" i="21"/>
  <c r="G237" i="21"/>
  <c r="F236" i="21"/>
  <c r="F166" i="21"/>
  <c r="D215" i="21"/>
  <c r="D127" i="21"/>
  <c r="G68" i="21"/>
  <c r="D237" i="21"/>
  <c r="D235" i="21"/>
  <c r="E131" i="21"/>
  <c r="E31" i="21"/>
  <c r="B142" i="21"/>
  <c r="C225" i="21"/>
  <c r="E59" i="21"/>
  <c r="F159" i="21"/>
  <c r="B99" i="21"/>
  <c r="G62" i="21"/>
  <c r="F146" i="21"/>
  <c r="B145" i="21"/>
  <c r="B61" i="21"/>
  <c r="H223" i="21"/>
  <c r="H46" i="21"/>
  <c r="G54" i="21"/>
  <c r="H109" i="21"/>
  <c r="E21" i="21"/>
  <c r="C235" i="21"/>
  <c r="H168" i="21"/>
  <c r="E99" i="21"/>
  <c r="E232" i="21"/>
  <c r="G220" i="21"/>
  <c r="B113" i="21"/>
  <c r="F201" i="21"/>
  <c r="G112" i="21"/>
  <c r="E166" i="21"/>
  <c r="B220" i="21"/>
  <c r="B190" i="21"/>
  <c r="G174" i="21"/>
  <c r="B150" i="21"/>
  <c r="B188" i="21"/>
  <c r="H132" i="21"/>
  <c r="H112" i="21"/>
  <c r="G209" i="21"/>
  <c r="G185" i="21"/>
  <c r="H53" i="21"/>
  <c r="E17" i="21"/>
  <c r="C49" i="21"/>
  <c r="E158" i="21"/>
  <c r="H228" i="21"/>
  <c r="H233" i="21"/>
  <c r="H116" i="21"/>
  <c r="E39" i="21"/>
  <c r="H23" i="21"/>
  <c r="H15" i="21"/>
  <c r="D190" i="21"/>
  <c r="H127" i="21"/>
  <c r="B153" i="21"/>
  <c r="D133" i="21"/>
  <c r="E104" i="21"/>
  <c r="F175" i="21"/>
  <c r="B127" i="21"/>
  <c r="D36" i="21"/>
  <c r="F84" i="21"/>
  <c r="D120" i="21"/>
  <c r="E118" i="21"/>
  <c r="G126" i="21"/>
  <c r="B94" i="21"/>
  <c r="C46" i="21"/>
  <c r="C65" i="21"/>
  <c r="H210" i="21"/>
  <c r="E121" i="21"/>
  <c r="H74" i="21"/>
  <c r="F224" i="21"/>
  <c r="C152" i="21"/>
  <c r="G188" i="21"/>
  <c r="E25" i="21"/>
  <c r="F182" i="21"/>
  <c r="F204" i="21"/>
  <c r="C69" i="21"/>
  <c r="D49" i="21"/>
  <c r="D236" i="21"/>
  <c r="E140" i="21"/>
  <c r="E199" i="21"/>
  <c r="G77" i="21"/>
  <c r="H45" i="21"/>
  <c r="H237" i="21"/>
  <c r="G236" i="21"/>
  <c r="B235" i="21"/>
  <c r="H121" i="21"/>
  <c r="G100" i="21"/>
  <c r="F144" i="21"/>
  <c r="E237" i="21"/>
  <c r="B237" i="21"/>
  <c r="H236" i="21"/>
  <c r="C236" i="21"/>
  <c r="H235" i="21"/>
  <c r="F235" i="21"/>
  <c r="B97" i="21"/>
  <c r="H163" i="21"/>
  <c r="E220" i="21"/>
  <c r="E28" i="21"/>
  <c r="C121" i="21"/>
  <c r="D101" i="21"/>
  <c r="E72" i="21"/>
  <c r="G151" i="21"/>
  <c r="G39" i="21"/>
  <c r="C30" i="21"/>
  <c r="B107" i="21"/>
  <c r="B85" i="21"/>
  <c r="E139" i="21"/>
  <c r="H65" i="21"/>
  <c r="E29" i="21"/>
  <c r="H25" i="21"/>
  <c r="D41" i="21"/>
  <c r="D177" i="21"/>
  <c r="E105" i="21"/>
  <c r="E35" i="21"/>
  <c r="B182" i="21"/>
  <c r="H148" i="21"/>
  <c r="C73" i="21"/>
  <c r="F126" i="21"/>
  <c r="H37" i="21"/>
  <c r="D166" i="21"/>
  <c r="G150" i="21"/>
  <c r="C17" i="21"/>
  <c r="D113" i="21"/>
  <c r="H64" i="21"/>
  <c r="F101" i="21"/>
  <c r="G67" i="21"/>
  <c r="D161" i="21"/>
  <c r="E183" i="21"/>
  <c r="H96" i="21"/>
  <c r="H159" i="21"/>
  <c r="D53" i="21"/>
  <c r="G86" i="21"/>
  <c r="C62" i="21"/>
  <c r="B109" i="21"/>
  <c r="E98" i="21"/>
  <c r="B164" i="21"/>
  <c r="E157" i="21"/>
  <c r="C184" i="21"/>
  <c r="F125" i="21"/>
  <c r="E201" i="21"/>
  <c r="E181" i="21"/>
  <c r="E156" i="21"/>
  <c r="H186" i="21"/>
  <c r="E147" i="21"/>
  <c r="E213" i="21"/>
  <c r="H206" i="21"/>
  <c r="H152" i="21"/>
  <c r="E103" i="21"/>
  <c r="B144" i="21"/>
  <c r="E114" i="21"/>
  <c r="B222" i="21"/>
  <c r="B198" i="21"/>
  <c r="C180" i="21"/>
  <c r="G164" i="21"/>
  <c r="C161" i="21"/>
  <c r="C89" i="21"/>
  <c r="B37" i="21"/>
  <c r="B169" i="21"/>
  <c r="D137" i="21"/>
  <c r="H57" i="21"/>
  <c r="G125" i="21"/>
  <c r="D77" i="21"/>
  <c r="B75" i="21"/>
  <c r="B28" i="21"/>
  <c r="E191" i="21"/>
  <c r="H88" i="21"/>
  <c r="E155" i="21"/>
  <c r="H145" i="21"/>
  <c r="E102" i="21"/>
  <c r="D144" i="21"/>
  <c r="H156" i="21"/>
  <c r="D233" i="21"/>
  <c r="G217" i="21"/>
  <c r="G57" i="21"/>
  <c r="F183" i="21"/>
  <c r="D94" i="21"/>
  <c r="H41" i="21"/>
  <c r="F81" i="21"/>
  <c r="E125" i="21"/>
  <c r="G192" i="21"/>
  <c r="G17" i="21"/>
  <c r="B152" i="21"/>
  <c r="E194" i="21"/>
  <c r="E186" i="21"/>
  <c r="H203" i="21"/>
  <c r="E212" i="21"/>
  <c r="E142" i="21"/>
  <c r="E229" i="21"/>
  <c r="H181" i="21"/>
  <c r="H91" i="21"/>
  <c r="H83" i="21"/>
  <c r="H75" i="21"/>
  <c r="H49" i="21"/>
  <c r="C224" i="21"/>
  <c r="D208" i="21"/>
  <c r="E129" i="21"/>
  <c r="E68" i="21"/>
  <c r="E42" i="21"/>
  <c r="E34" i="21"/>
  <c r="H18" i="21"/>
  <c r="C222" i="21"/>
  <c r="G140" i="21"/>
  <c r="C137" i="21"/>
  <c r="C97" i="21"/>
  <c r="G53" i="21"/>
  <c r="B201" i="21"/>
  <c r="F193" i="21"/>
  <c r="D81" i="21"/>
  <c r="F57" i="21"/>
  <c r="C108" i="21"/>
  <c r="G149" i="21"/>
  <c r="D111" i="21"/>
  <c r="B231" i="21"/>
  <c r="D207" i="21"/>
  <c r="C191" i="21"/>
  <c r="B175" i="21"/>
  <c r="C111" i="21"/>
  <c r="H51" i="21"/>
  <c r="E18" i="21"/>
  <c r="B96" i="21"/>
  <c r="B48" i="21"/>
  <c r="B83" i="21"/>
  <c r="D75" i="21"/>
  <c r="D35" i="21"/>
  <c r="G122" i="21"/>
  <c r="C70" i="21"/>
  <c r="B62" i="21"/>
  <c r="C91" i="21"/>
  <c r="F107" i="21"/>
  <c r="G145" i="21"/>
  <c r="F79" i="21"/>
  <c r="F93" i="21"/>
  <c r="D173" i="21"/>
  <c r="D185" i="21"/>
  <c r="E193" i="21"/>
  <c r="E165" i="21"/>
  <c r="H82" i="21"/>
  <c r="E41" i="21"/>
  <c r="F222" i="21"/>
  <c r="E83" i="21"/>
  <c r="G129" i="21"/>
  <c r="E159" i="21"/>
  <c r="H153" i="21"/>
  <c r="H143" i="21"/>
  <c r="H89" i="21"/>
  <c r="E40" i="21"/>
  <c r="H24" i="21"/>
  <c r="E209" i="21"/>
  <c r="B156" i="21"/>
  <c r="G233" i="21"/>
  <c r="G161" i="21"/>
  <c r="E218" i="21"/>
  <c r="H218" i="21"/>
  <c r="H177" i="21"/>
  <c r="E207" i="21"/>
  <c r="H118" i="21"/>
  <c r="D156" i="21"/>
  <c r="E79" i="21"/>
  <c r="C209" i="21"/>
  <c r="C185" i="21"/>
  <c r="C169" i="21"/>
  <c r="B129" i="21"/>
  <c r="E80" i="21"/>
  <c r="C103" i="21"/>
  <c r="D47" i="21"/>
  <c r="H42" i="21"/>
  <c r="D141" i="21"/>
  <c r="D153" i="21"/>
  <c r="E97" i="21"/>
  <c r="D205" i="21"/>
  <c r="B149" i="21"/>
  <c r="B53" i="21"/>
  <c r="C124" i="21"/>
  <c r="B60" i="21"/>
  <c r="G36" i="21"/>
  <c r="G136" i="21"/>
  <c r="C64" i="21"/>
  <c r="D32" i="21"/>
  <c r="F219" i="21"/>
  <c r="B171" i="21"/>
  <c r="C147" i="21"/>
  <c r="G131" i="21"/>
  <c r="D83" i="21"/>
  <c r="F226" i="21"/>
  <c r="F202" i="21"/>
  <c r="D42" i="21"/>
  <c r="F78" i="21"/>
  <c r="C114" i="21"/>
  <c r="E70" i="21"/>
  <c r="C163" i="21"/>
  <c r="D51" i="21"/>
  <c r="B186" i="21"/>
  <c r="G82" i="21"/>
  <c r="G58" i="21"/>
  <c r="G18" i="21"/>
  <c r="H193" i="21"/>
  <c r="H44" i="21"/>
  <c r="H182" i="21"/>
  <c r="G23" i="21"/>
  <c r="G103" i="21"/>
  <c r="G79" i="21"/>
  <c r="H142" i="21"/>
  <c r="B121" i="21"/>
  <c r="B133" i="21"/>
  <c r="D140" i="21"/>
  <c r="C196" i="21"/>
  <c r="E61" i="21"/>
  <c r="E185" i="21"/>
  <c r="H226" i="21"/>
  <c r="E141" i="21"/>
  <c r="H90" i="21"/>
  <c r="H213" i="21"/>
  <c r="H61" i="21"/>
  <c r="E192" i="21"/>
  <c r="E184" i="21"/>
  <c r="H167" i="21"/>
  <c r="H204" i="21"/>
  <c r="E225" i="21"/>
  <c r="E222" i="21"/>
  <c r="C150" i="21"/>
  <c r="H81" i="21"/>
  <c r="F192" i="21"/>
  <c r="H66" i="21"/>
  <c r="H16" i="21"/>
  <c r="D206" i="21"/>
  <c r="F172" i="21"/>
  <c r="E48" i="21"/>
  <c r="G105" i="21"/>
  <c r="F156" i="21"/>
  <c r="H166" i="21"/>
  <c r="H229" i="21"/>
  <c r="E138" i="21"/>
  <c r="G152" i="21"/>
  <c r="B148" i="21"/>
  <c r="B160" i="21"/>
  <c r="E30" i="21"/>
  <c r="C198" i="21"/>
  <c r="H63" i="21"/>
  <c r="B41" i="21"/>
  <c r="C233" i="21"/>
  <c r="F225" i="21"/>
  <c r="B137" i="21"/>
  <c r="D121" i="21"/>
  <c r="D199" i="21"/>
  <c r="B167" i="21"/>
  <c r="G119" i="21"/>
  <c r="B15" i="21"/>
  <c r="G133" i="21"/>
  <c r="C28" i="21"/>
  <c r="B56" i="21"/>
  <c r="G38" i="21"/>
  <c r="D154" i="21"/>
  <c r="C122" i="21"/>
  <c r="D126" i="21"/>
  <c r="D46" i="21"/>
  <c r="F140" i="21"/>
  <c r="E173" i="21"/>
  <c r="E224" i="21"/>
  <c r="B81" i="21"/>
  <c r="B93" i="21"/>
  <c r="H141" i="21"/>
  <c r="H202" i="21"/>
  <c r="D232" i="21"/>
  <c r="F198" i="21"/>
  <c r="G134" i="21"/>
  <c r="F153" i="21"/>
  <c r="G33" i="21"/>
  <c r="F109" i="21"/>
  <c r="F121" i="21"/>
  <c r="B108" i="21"/>
  <c r="E67" i="21"/>
  <c r="C170" i="21"/>
  <c r="C182" i="21"/>
  <c r="D45" i="21"/>
  <c r="D33" i="21"/>
  <c r="E179" i="21"/>
  <c r="E154" i="21"/>
  <c r="H170" i="21"/>
  <c r="H234" i="21"/>
  <c r="C168" i="21"/>
  <c r="H76" i="21"/>
  <c r="B208" i="21"/>
  <c r="G177" i="21"/>
  <c r="F113" i="21"/>
  <c r="F223" i="21"/>
  <c r="D151" i="21"/>
  <c r="D20" i="21"/>
  <c r="B91" i="21"/>
  <c r="C113" i="21"/>
  <c r="F69" i="21"/>
  <c r="E202" i="21"/>
  <c r="F61" i="21"/>
  <c r="D31" i="21"/>
  <c r="G215" i="21"/>
  <c r="C175" i="21"/>
  <c r="C159" i="21"/>
  <c r="B151" i="21"/>
  <c r="F127" i="21"/>
  <c r="D55" i="21"/>
  <c r="F52" i="21"/>
  <c r="E73" i="21"/>
  <c r="E50" i="21"/>
  <c r="G229" i="21"/>
  <c r="D93" i="21"/>
  <c r="G37" i="21"/>
  <c r="D100" i="21"/>
  <c r="H43" i="21"/>
  <c r="F68" i="21"/>
  <c r="G44" i="21"/>
  <c r="F136" i="21"/>
  <c r="B128" i="21"/>
  <c r="G96" i="21"/>
  <c r="G80" i="21"/>
  <c r="D64" i="21"/>
  <c r="C48" i="21"/>
  <c r="G40" i="21"/>
  <c r="E24" i="21"/>
  <c r="C38" i="21"/>
  <c r="G30" i="21"/>
  <c r="D219" i="21"/>
  <c r="F195" i="21"/>
  <c r="C131" i="21"/>
  <c r="C115" i="21"/>
  <c r="C202" i="21"/>
  <c r="C98" i="21"/>
  <c r="B42" i="21"/>
  <c r="E94" i="21"/>
  <c r="B110" i="21"/>
  <c r="F102" i="21"/>
  <c r="B78" i="21"/>
  <c r="D62" i="21"/>
  <c r="B123" i="21"/>
  <c r="B218" i="21"/>
  <c r="D146" i="21"/>
  <c r="G90" i="21"/>
  <c r="C74" i="21"/>
  <c r="E120" i="21"/>
  <c r="D227" i="21"/>
  <c r="B203" i="21"/>
  <c r="G187" i="21"/>
  <c r="G51" i="21"/>
  <c r="D210" i="21"/>
  <c r="F138" i="21"/>
  <c r="B106" i="21"/>
  <c r="D58" i="21"/>
  <c r="E20" i="21"/>
  <c r="E211" i="21"/>
  <c r="C31" i="21"/>
  <c r="H184" i="21"/>
  <c r="H36" i="21"/>
  <c r="H150" i="21"/>
  <c r="B31" i="21"/>
  <c r="E15" i="21"/>
  <c r="C201" i="21"/>
  <c r="H157" i="21"/>
  <c r="H135" i="21"/>
  <c r="E84" i="21"/>
  <c r="B223" i="21"/>
  <c r="B199" i="21"/>
  <c r="F111" i="21"/>
  <c r="D79" i="21"/>
  <c r="H98" i="21"/>
  <c r="E69" i="21"/>
  <c r="D44" i="21"/>
  <c r="C229" i="21"/>
  <c r="B213" i="21"/>
  <c r="F205" i="21"/>
  <c r="F197" i="21"/>
  <c r="F165" i="21"/>
  <c r="C133" i="21"/>
  <c r="H219" i="21"/>
  <c r="F92" i="21"/>
  <c r="F100" i="21"/>
  <c r="D96" i="21"/>
  <c r="G64" i="21"/>
  <c r="C32" i="21"/>
  <c r="D38" i="21"/>
  <c r="G147" i="21"/>
  <c r="E74" i="21"/>
  <c r="F98" i="21"/>
  <c r="C42" i="21"/>
  <c r="E78" i="21"/>
  <c r="B146" i="21"/>
  <c r="D118" i="21"/>
  <c r="D110" i="21"/>
  <c r="G94" i="21"/>
  <c r="C78" i="21"/>
  <c r="B46" i="21"/>
  <c r="F179" i="21"/>
  <c r="D123" i="21"/>
  <c r="B19" i="21"/>
  <c r="B194" i="21"/>
  <c r="B114" i="21"/>
  <c r="F74" i="21"/>
  <c r="B26" i="21"/>
  <c r="C203" i="21"/>
  <c r="F187" i="21"/>
  <c r="C234" i="21"/>
  <c r="D138" i="21"/>
  <c r="F106" i="21"/>
  <c r="G34" i="21"/>
  <c r="H215" i="21"/>
  <c r="B89" i="21"/>
  <c r="H185" i="21"/>
  <c r="D172" i="21"/>
  <c r="E198" i="21"/>
  <c r="G15" i="21"/>
  <c r="H119" i="21"/>
  <c r="H103" i="21"/>
  <c r="F158" i="21"/>
  <c r="E113" i="21"/>
  <c r="H117" i="21"/>
  <c r="E226" i="21"/>
  <c r="C167" i="21"/>
  <c r="E119" i="21"/>
  <c r="E76" i="21"/>
  <c r="G231" i="21"/>
  <c r="D223" i="21"/>
  <c r="G207" i="21"/>
  <c r="D119" i="21"/>
  <c r="H34" i="21"/>
  <c r="E122" i="21"/>
  <c r="E89" i="21"/>
  <c r="B221" i="21"/>
  <c r="B173" i="21"/>
  <c r="B21" i="21"/>
  <c r="D84" i="21"/>
  <c r="B52" i="21"/>
  <c r="E19" i="21"/>
  <c r="B120" i="21"/>
  <c r="C40" i="21"/>
  <c r="B86" i="21"/>
  <c r="B30" i="21"/>
  <c r="D115" i="21"/>
  <c r="G98" i="21"/>
  <c r="D66" i="21"/>
  <c r="F94" i="21"/>
  <c r="B179" i="21"/>
  <c r="D155" i="21"/>
  <c r="G170" i="21"/>
  <c r="B130" i="21"/>
  <c r="H114" i="21"/>
  <c r="D90" i="21"/>
  <c r="G50" i="21"/>
  <c r="C59" i="21"/>
  <c r="F227" i="21"/>
  <c r="D203" i="21"/>
  <c r="G163" i="21"/>
  <c r="C51" i="21"/>
  <c r="D234" i="21"/>
  <c r="C82" i="21"/>
  <c r="C134" i="21"/>
  <c r="E47" i="21"/>
  <c r="H134" i="21"/>
  <c r="H99" i="21"/>
  <c r="G183" i="21"/>
  <c r="D21" i="21"/>
  <c r="C188" i="21"/>
  <c r="C200" i="21"/>
  <c r="B205" i="21"/>
  <c r="B217" i="21"/>
  <c r="G141" i="21"/>
  <c r="D147" i="21"/>
  <c r="D159" i="21"/>
  <c r="F234" i="21"/>
  <c r="C92" i="21"/>
  <c r="C104" i="21"/>
  <c r="F59" i="21"/>
  <c r="C127" i="21"/>
  <c r="G200" i="21"/>
  <c r="C60" i="21"/>
  <c r="C72" i="21"/>
  <c r="C117" i="21"/>
  <c r="C129" i="21"/>
  <c r="D91" i="21"/>
  <c r="G211" i="21"/>
  <c r="B168" i="21"/>
  <c r="D150" i="21"/>
  <c r="D180" i="21"/>
  <c r="H200" i="21"/>
  <c r="E111" i="21"/>
  <c r="H72" i="21"/>
  <c r="D204" i="21"/>
  <c r="B215" i="21"/>
  <c r="F105" i="21"/>
  <c r="F117" i="21"/>
  <c r="F53" i="21"/>
  <c r="G191" i="21"/>
  <c r="C215" i="21"/>
  <c r="H35" i="21"/>
  <c r="F178" i="21"/>
  <c r="F110" i="21"/>
  <c r="E197" i="21"/>
  <c r="H155" i="21"/>
  <c r="E149" i="21"/>
  <c r="C190" i="21"/>
  <c r="H86" i="21"/>
  <c r="D158" i="21"/>
  <c r="B180" i="21"/>
  <c r="B192" i="21"/>
  <c r="D105" i="21"/>
  <c r="D193" i="21"/>
  <c r="E53" i="21"/>
  <c r="B135" i="21"/>
  <c r="F103" i="21"/>
  <c r="C213" i="21"/>
  <c r="B197" i="21"/>
  <c r="G189" i="21"/>
  <c r="G201" i="21"/>
  <c r="D149" i="21"/>
  <c r="F124" i="21"/>
  <c r="H27" i="21"/>
  <c r="E106" i="21"/>
  <c r="C128" i="21"/>
  <c r="G104" i="21"/>
  <c r="G88" i="21"/>
  <c r="G72" i="21"/>
  <c r="G56" i="21"/>
  <c r="B54" i="21"/>
  <c r="B195" i="21"/>
  <c r="B141" i="21"/>
  <c r="B49" i="21"/>
  <c r="E133" i="21"/>
  <c r="E145" i="21"/>
  <c r="G85" i="21"/>
  <c r="G97" i="21"/>
  <c r="C83" i="21"/>
  <c r="C95" i="21"/>
  <c r="C178" i="21"/>
  <c r="G130" i="21"/>
  <c r="H179" i="21"/>
  <c r="E32" i="21"/>
  <c r="C81" i="21"/>
  <c r="B23" i="21"/>
  <c r="B202" i="21"/>
  <c r="D70" i="21"/>
  <c r="E221" i="21"/>
  <c r="H183" i="21"/>
  <c r="G216" i="21"/>
  <c r="G228" i="21"/>
  <c r="G214" i="21"/>
  <c r="G226" i="21"/>
  <c r="H59" i="21"/>
  <c r="F65" i="21"/>
  <c r="F77" i="21"/>
  <c r="G223" i="21"/>
  <c r="D85" i="21"/>
  <c r="H138" i="21"/>
  <c r="D48" i="21"/>
  <c r="G35" i="21"/>
  <c r="G47" i="21"/>
  <c r="G66" i="21"/>
  <c r="F194" i="21"/>
  <c r="C90" i="21"/>
  <c r="E189" i="21"/>
  <c r="E219" i="21"/>
  <c r="H128" i="21"/>
  <c r="E204" i="21"/>
  <c r="H94" i="21"/>
  <c r="H70" i="21"/>
  <c r="F216" i="21"/>
  <c r="F228" i="21"/>
  <c r="E205" i="21"/>
  <c r="E45" i="21"/>
  <c r="D174" i="21"/>
  <c r="G212" i="21"/>
  <c r="G76" i="21"/>
  <c r="F209" i="21"/>
  <c r="C153" i="21"/>
  <c r="C165" i="21"/>
  <c r="B65" i="21"/>
  <c r="B77" i="21"/>
  <c r="F167" i="21"/>
  <c r="F151" i="21"/>
  <c r="G121" i="21"/>
  <c r="B125" i="21"/>
  <c r="D37" i="21"/>
  <c r="B140" i="21"/>
  <c r="H17" i="21"/>
  <c r="H29" i="21"/>
  <c r="F217" i="21"/>
  <c r="F229" i="21"/>
  <c r="F221" i="21"/>
  <c r="F233" i="21"/>
  <c r="F173" i="21"/>
  <c r="B80" i="21"/>
  <c r="B92" i="21"/>
  <c r="F162" i="21"/>
  <c r="E132" i="21"/>
  <c r="H73" i="21"/>
  <c r="H60" i="21"/>
  <c r="B204" i="21"/>
  <c r="B216" i="21"/>
  <c r="G199" i="21"/>
  <c r="D56" i="21"/>
  <c r="D68" i="21"/>
  <c r="D112" i="21"/>
  <c r="D124" i="21"/>
  <c r="C146" i="21"/>
  <c r="C158" i="21"/>
  <c r="E86" i="21"/>
  <c r="B51" i="21"/>
  <c r="B63" i="21"/>
  <c r="E163" i="21"/>
  <c r="C232" i="21"/>
  <c r="B230" i="21"/>
  <c r="F220" i="21"/>
  <c r="F232" i="21"/>
  <c r="G92" i="21"/>
  <c r="F199" i="21"/>
  <c r="C143" i="21"/>
  <c r="C181" i="21"/>
  <c r="G29" i="21"/>
  <c r="C54" i="21"/>
  <c r="F155" i="21"/>
  <c r="D43" i="21"/>
  <c r="C26" i="21"/>
  <c r="F145" i="21"/>
  <c r="E137" i="21"/>
  <c r="H78" i="21"/>
  <c r="B232" i="21"/>
  <c r="D184" i="21"/>
  <c r="E37" i="21"/>
  <c r="H21" i="21"/>
  <c r="C214" i="21"/>
  <c r="B134" i="21"/>
  <c r="H108" i="21"/>
  <c r="D148" i="21"/>
  <c r="E62" i="21"/>
  <c r="F185" i="21"/>
  <c r="E96" i="21"/>
  <c r="C21" i="21"/>
  <c r="C33" i="21"/>
  <c r="B172" i="21"/>
  <c r="B184" i="21"/>
  <c r="D117" i="21"/>
  <c r="D129" i="21"/>
  <c r="F139" i="21"/>
  <c r="B17" i="21"/>
  <c r="G108" i="21"/>
  <c r="G157" i="21"/>
  <c r="G169" i="21"/>
  <c r="D61" i="21"/>
  <c r="G120" i="21"/>
  <c r="D171" i="21"/>
  <c r="D183" i="21"/>
  <c r="G99" i="21"/>
  <c r="G111" i="21"/>
  <c r="C43" i="21"/>
  <c r="G218" i="21"/>
  <c r="G230" i="21"/>
  <c r="B90" i="21"/>
  <c r="H55" i="21"/>
  <c r="H180" i="21"/>
  <c r="H220" i="21"/>
  <c r="H80" i="21"/>
  <c r="F188" i="21"/>
  <c r="B45" i="21"/>
  <c r="B57" i="21"/>
  <c r="G61" i="21"/>
  <c r="G73" i="21"/>
  <c r="B165" i="21"/>
  <c r="B177" i="21"/>
  <c r="D92" i="21"/>
  <c r="H58" i="21"/>
  <c r="F112" i="21"/>
  <c r="B24" i="21"/>
  <c r="B36" i="21"/>
  <c r="F123" i="21"/>
  <c r="D218" i="21"/>
  <c r="D74" i="21"/>
  <c r="F64" i="21"/>
  <c r="G203" i="21"/>
  <c r="B139" i="21"/>
  <c r="D160" i="21"/>
  <c r="H28" i="21"/>
  <c r="D134" i="21"/>
  <c r="C71" i="21"/>
  <c r="H176" i="21"/>
  <c r="E190" i="21"/>
  <c r="E182" i="21"/>
  <c r="E174" i="21"/>
  <c r="H165" i="21"/>
  <c r="E223" i="21"/>
  <c r="H194" i="21"/>
  <c r="E148" i="21"/>
  <c r="E217" i="21"/>
  <c r="E130" i="21"/>
  <c r="H173" i="21"/>
  <c r="E208" i="21"/>
  <c r="H216" i="21"/>
  <c r="E146" i="21"/>
  <c r="H104" i="21"/>
  <c r="H95" i="21"/>
  <c r="H87" i="21"/>
  <c r="H79" i="21"/>
  <c r="H71" i="21"/>
  <c r="B200" i="21"/>
  <c r="E214" i="21"/>
  <c r="E115" i="21"/>
  <c r="E46" i="21"/>
  <c r="E38" i="21"/>
  <c r="H22" i="21"/>
  <c r="D230" i="21"/>
  <c r="F190" i="21"/>
  <c r="B174" i="21"/>
  <c r="B158" i="21"/>
  <c r="G142" i="21"/>
  <c r="E200" i="21"/>
  <c r="E117" i="21"/>
  <c r="C228" i="21"/>
  <c r="D212" i="21"/>
  <c r="F164" i="21"/>
  <c r="G156" i="21"/>
  <c r="H107" i="21"/>
  <c r="E91" i="21"/>
  <c r="B209" i="21"/>
  <c r="C193" i="21"/>
  <c r="F169" i="21"/>
  <c r="D97" i="21"/>
  <c r="G41" i="21"/>
  <c r="H125" i="21"/>
  <c r="H101" i="21"/>
  <c r="E56" i="21"/>
  <c r="G159" i="21"/>
  <c r="G143" i="21"/>
  <c r="D71" i="21"/>
  <c r="H38" i="21"/>
  <c r="E93" i="21"/>
  <c r="E60" i="21"/>
  <c r="D229" i="21"/>
  <c r="D213" i="21"/>
  <c r="D189" i="21"/>
  <c r="F181" i="21"/>
  <c r="C149" i="21"/>
  <c r="C109" i="21"/>
  <c r="H136" i="21"/>
  <c r="B116" i="21"/>
  <c r="D60" i="21"/>
  <c r="C210" i="21"/>
  <c r="B40" i="21"/>
  <c r="H40" i="21"/>
  <c r="G128" i="21"/>
  <c r="F88" i="21"/>
  <c r="F72" i="21"/>
  <c r="D16" i="21"/>
  <c r="C171" i="21"/>
  <c r="D99" i="21"/>
  <c r="C226" i="21"/>
  <c r="D202" i="21"/>
  <c r="C66" i="21"/>
  <c r="H50" i="21"/>
  <c r="H115" i="21"/>
  <c r="B118" i="21"/>
  <c r="G102" i="21"/>
  <c r="C94" i="21"/>
  <c r="D78" i="21"/>
  <c r="D67" i="21"/>
  <c r="G27" i="21"/>
  <c r="C218" i="21"/>
  <c r="B170" i="21"/>
  <c r="F114" i="21"/>
  <c r="F90" i="21"/>
  <c r="D26" i="21"/>
  <c r="B72" i="21"/>
  <c r="G227" i="21"/>
  <c r="B211" i="21"/>
  <c r="F203" i="21"/>
  <c r="F163" i="21"/>
  <c r="G139" i="21"/>
  <c r="B234" i="21"/>
  <c r="G186" i="21"/>
  <c r="C162" i="21"/>
  <c r="G138" i="21"/>
  <c r="B82" i="21"/>
  <c r="C58" i="21"/>
  <c r="C18" i="21"/>
  <c r="H175" i="21"/>
  <c r="H149" i="21"/>
  <c r="H52" i="21"/>
  <c r="D143" i="21"/>
  <c r="H160" i="21"/>
  <c r="F95" i="21"/>
  <c r="E23" i="21"/>
  <c r="B47" i="21"/>
  <c r="B95" i="21"/>
  <c r="E169" i="21"/>
  <c r="D65" i="21"/>
  <c r="G65" i="21"/>
  <c r="F73" i="21"/>
  <c r="H97" i="21"/>
  <c r="D59" i="21"/>
  <c r="F118" i="21"/>
  <c r="G19" i="21"/>
  <c r="D186" i="21"/>
  <c r="D18" i="21"/>
  <c r="D15" i="21"/>
  <c r="C105" i="21"/>
  <c r="G148" i="21"/>
  <c r="E196" i="21"/>
  <c r="E188" i="21"/>
  <c r="E180" i="21"/>
  <c r="E172" i="21"/>
  <c r="H178" i="21"/>
  <c r="E144" i="21"/>
  <c r="E233" i="21"/>
  <c r="H197" i="21"/>
  <c r="G232" i="21"/>
  <c r="C140" i="21"/>
  <c r="H93" i="21"/>
  <c r="H85" i="21"/>
  <c r="H77" i="21"/>
  <c r="H69" i="21"/>
  <c r="G208" i="21"/>
  <c r="F184" i="21"/>
  <c r="E203" i="21"/>
  <c r="H140" i="21"/>
  <c r="H106" i="21"/>
  <c r="E44" i="21"/>
  <c r="E36" i="21"/>
  <c r="H20" i="21"/>
  <c r="F214" i="21"/>
  <c r="F174" i="21"/>
  <c r="E107" i="21"/>
  <c r="F180" i="21"/>
  <c r="C164" i="21"/>
  <c r="F148" i="21"/>
  <c r="H154" i="21"/>
  <c r="B101" i="21"/>
  <c r="E75" i="21"/>
  <c r="F60" i="21"/>
  <c r="B33" i="21"/>
  <c r="H169" i="21"/>
  <c r="F137" i="21"/>
  <c r="D89" i="21"/>
  <c r="E124" i="21"/>
  <c r="E231" i="21"/>
  <c r="G165" i="21"/>
  <c r="E49" i="21"/>
  <c r="C231" i="21"/>
  <c r="C223" i="21"/>
  <c r="B207" i="21"/>
  <c r="D167" i="21"/>
  <c r="D95" i="21"/>
  <c r="G63" i="21"/>
  <c r="H30" i="21"/>
  <c r="D109" i="21"/>
  <c r="E85" i="21"/>
  <c r="H54" i="21"/>
  <c r="G221" i="21"/>
  <c r="F213" i="21"/>
  <c r="C189" i="21"/>
  <c r="B157" i="21"/>
  <c r="D125" i="21"/>
  <c r="H123" i="21"/>
  <c r="E54" i="21"/>
  <c r="E22" i="21"/>
  <c r="B132" i="21"/>
  <c r="C136" i="21"/>
  <c r="F120" i="21"/>
  <c r="D104" i="21"/>
  <c r="D88" i="21"/>
  <c r="D72" i="21"/>
  <c r="C56" i="21"/>
  <c r="D40" i="21"/>
  <c r="C86" i="21"/>
  <c r="D54" i="21"/>
  <c r="G219" i="21"/>
  <c r="G171" i="21"/>
  <c r="B131" i="21"/>
  <c r="F115" i="21"/>
  <c r="C75" i="21"/>
  <c r="B35" i="21"/>
  <c r="B226" i="21"/>
  <c r="B154" i="21"/>
  <c r="B98" i="21"/>
  <c r="F66" i="21"/>
  <c r="D107" i="21"/>
  <c r="B126" i="21"/>
  <c r="D102" i="21"/>
  <c r="G70" i="21"/>
  <c r="G46" i="21"/>
  <c r="D179" i="21"/>
  <c r="C123" i="21"/>
  <c r="G43" i="21"/>
  <c r="G194" i="21"/>
  <c r="D130" i="21"/>
  <c r="B50" i="21"/>
  <c r="G26" i="21"/>
  <c r="C227" i="21"/>
  <c r="F211" i="21"/>
  <c r="D163" i="21"/>
  <c r="G107" i="21"/>
  <c r="G162" i="21"/>
  <c r="C106" i="21"/>
  <c r="F82" i="21"/>
  <c r="B34" i="21"/>
  <c r="H158" i="21"/>
  <c r="E228" i="21"/>
  <c r="E109" i="21"/>
  <c r="H39" i="21"/>
  <c r="E230" i="21"/>
  <c r="B111" i="21"/>
  <c r="H31" i="21"/>
  <c r="C176" i="21"/>
  <c r="B71" i="21"/>
  <c r="D224" i="21"/>
  <c r="B79" i="21"/>
  <c r="D135" i="21"/>
  <c r="G71" i="21"/>
  <c r="B84" i="21"/>
  <c r="G89" i="21"/>
  <c r="F119" i="21"/>
  <c r="F132" i="21"/>
  <c r="E127" i="21"/>
  <c r="G55" i="21"/>
  <c r="C76" i="21"/>
  <c r="B212" i="21"/>
  <c r="C174" i="21"/>
  <c r="G146" i="21"/>
  <c r="F147" i="21"/>
  <c r="G42" i="21"/>
  <c r="F62" i="21"/>
  <c r="H211" i="21"/>
  <c r="B162" i="21"/>
  <c r="F58" i="21"/>
  <c r="E57" i="21"/>
  <c r="F55" i="21"/>
  <c r="E65" i="21"/>
  <c r="E195" i="21"/>
  <c r="E187" i="21"/>
  <c r="E171" i="21"/>
  <c r="E162" i="21"/>
  <c r="E216" i="21"/>
  <c r="H205" i="21"/>
  <c r="E143" i="21"/>
  <c r="E135" i="21"/>
  <c r="H231" i="21"/>
  <c r="H133" i="21"/>
  <c r="H191" i="21"/>
  <c r="H195" i="21"/>
  <c r="E101" i="21"/>
  <c r="H92" i="21"/>
  <c r="H84" i="21"/>
  <c r="E51" i="21"/>
  <c r="G224" i="21"/>
  <c r="G176" i="21"/>
  <c r="G144" i="21"/>
  <c r="H198" i="21"/>
  <c r="H130" i="21"/>
  <c r="E43" i="21"/>
  <c r="E27" i="21"/>
  <c r="H19" i="21"/>
  <c r="D222" i="21"/>
  <c r="C206" i="21"/>
  <c r="D198" i="21"/>
  <c r="E227" i="21"/>
  <c r="D228" i="21"/>
  <c r="F212" i="21"/>
  <c r="D196" i="21"/>
  <c r="C172" i="21"/>
  <c r="H139" i="21"/>
  <c r="H100" i="21"/>
  <c r="E58" i="21"/>
  <c r="D217" i="21"/>
  <c r="G193" i="21"/>
  <c r="G153" i="21"/>
  <c r="G137" i="21"/>
  <c r="E112" i="21"/>
  <c r="H225" i="21"/>
  <c r="E116" i="21"/>
  <c r="E92" i="21"/>
  <c r="G69" i="21"/>
  <c r="F207" i="21"/>
  <c r="B191" i="21"/>
  <c r="G175" i="21"/>
  <c r="G135" i="21"/>
  <c r="C63" i="21"/>
  <c r="H147" i="21"/>
  <c r="H26" i="21"/>
  <c r="E108" i="21"/>
  <c r="E81" i="21"/>
  <c r="C52" i="21"/>
  <c r="D221" i="21"/>
  <c r="G205" i="21"/>
  <c r="G197" i="21"/>
  <c r="F189" i="21"/>
  <c r="G173" i="21"/>
  <c r="D157" i="21"/>
  <c r="C125" i="21"/>
  <c r="C101" i="21"/>
  <c r="G45" i="21"/>
  <c r="H120" i="21"/>
  <c r="G52" i="21"/>
  <c r="D132" i="21"/>
  <c r="D108" i="21"/>
  <c r="D76" i="21"/>
  <c r="B20" i="21"/>
  <c r="C120" i="21"/>
  <c r="F104" i="21"/>
  <c r="F56" i="21"/>
  <c r="D24" i="21"/>
  <c r="B16" i="21"/>
  <c r="F86" i="21"/>
  <c r="D30" i="21"/>
  <c r="B219" i="21"/>
  <c r="G195" i="21"/>
  <c r="F171" i="21"/>
  <c r="D131" i="21"/>
  <c r="D226" i="21"/>
  <c r="D178" i="21"/>
  <c r="G154" i="21"/>
  <c r="D98" i="21"/>
  <c r="G91" i="21"/>
  <c r="G110" i="21"/>
  <c r="B70" i="21"/>
  <c r="H62" i="21"/>
  <c r="C179" i="21"/>
  <c r="C155" i="21"/>
  <c r="B27" i="21"/>
  <c r="D19" i="21"/>
  <c r="F170" i="21"/>
  <c r="C130" i="21"/>
  <c r="G114" i="21"/>
  <c r="G74" i="21"/>
  <c r="C50" i="21"/>
  <c r="E66" i="21"/>
  <c r="D211" i="21"/>
  <c r="B187" i="21"/>
  <c r="B163" i="21"/>
  <c r="E90" i="21"/>
  <c r="B210" i="21"/>
  <c r="B138" i="21"/>
  <c r="D106" i="21"/>
  <c r="D82" i="21"/>
  <c r="C34" i="21"/>
  <c r="H144" i="21"/>
  <c r="H221" i="21"/>
  <c r="E52" i="21"/>
  <c r="D23" i="21"/>
  <c r="D103" i="21"/>
  <c r="H174" i="21"/>
  <c r="F63" i="21"/>
  <c r="F87" i="21"/>
  <c r="D63" i="21"/>
  <c r="B176" i="21"/>
  <c r="G81" i="21"/>
  <c r="C68" i="21"/>
  <c r="G124" i="21"/>
  <c r="H151" i="21"/>
  <c r="H33" i="21"/>
  <c r="C29" i="21"/>
  <c r="B73" i="21"/>
  <c r="D116" i="21"/>
  <c r="H32" i="21"/>
  <c r="D169" i="21"/>
  <c r="C39" i="21"/>
  <c r="B166" i="21"/>
  <c r="F130" i="21"/>
  <c r="B100" i="21"/>
  <c r="F154" i="21"/>
  <c r="B102" i="21"/>
  <c r="F218" i="21"/>
  <c r="C187" i="21"/>
  <c r="G106" i="21"/>
  <c r="E164" i="21"/>
  <c r="B87" i="21"/>
  <c r="F134" i="21"/>
  <c r="E178" i="21"/>
  <c r="E170" i="21"/>
  <c r="E161" i="21"/>
  <c r="E153" i="21"/>
  <c r="E168" i="21"/>
  <c r="H230" i="21"/>
  <c r="E134" i="21"/>
  <c r="H224" i="21"/>
  <c r="H189" i="21"/>
  <c r="E167" i="21"/>
  <c r="H122" i="21"/>
  <c r="C192" i="21"/>
  <c r="G160" i="21"/>
  <c r="E234" i="21"/>
  <c r="H190" i="21"/>
  <c r="E26" i="21"/>
  <c r="F230" i="21"/>
  <c r="B206" i="21"/>
  <c r="H222" i="21"/>
  <c r="H131" i="21"/>
  <c r="E63" i="21"/>
  <c r="D220" i="21"/>
  <c r="G204" i="21"/>
  <c r="F196" i="21"/>
  <c r="C156" i="21"/>
  <c r="G116" i="21"/>
  <c r="G84" i="21"/>
  <c r="E71" i="21"/>
  <c r="B225" i="21"/>
  <c r="B161" i="21"/>
  <c r="C145" i="21"/>
  <c r="H129" i="21"/>
  <c r="E210" i="21"/>
  <c r="E88" i="21"/>
  <c r="D39" i="21"/>
  <c r="B55" i="21"/>
  <c r="G31" i="21"/>
  <c r="E110" i="21"/>
  <c r="H102" i="21"/>
  <c r="E77" i="21"/>
  <c r="C221" i="21"/>
  <c r="C205" i="21"/>
  <c r="C197" i="21"/>
  <c r="B181" i="21"/>
  <c r="C173" i="21"/>
  <c r="C157" i="21"/>
  <c r="G117" i="21"/>
  <c r="C44" i="21"/>
  <c r="B136" i="21"/>
  <c r="C112" i="21"/>
  <c r="F96" i="21"/>
  <c r="F80" i="21"/>
  <c r="B64" i="21"/>
  <c r="D86" i="21"/>
  <c r="B38" i="21"/>
  <c r="C195" i="21"/>
  <c r="B147" i="21"/>
  <c r="G115" i="21"/>
  <c r="G178" i="21"/>
  <c r="B66" i="21"/>
  <c r="E126" i="21"/>
  <c r="E82" i="21"/>
  <c r="C126" i="21"/>
  <c r="C110" i="21"/>
  <c r="C102" i="21"/>
  <c r="G78" i="21"/>
  <c r="G155" i="21"/>
  <c r="B67" i="21"/>
  <c r="D194" i="21"/>
  <c r="H146" i="21"/>
  <c r="D114" i="21"/>
  <c r="B74" i="21"/>
  <c r="D50" i="21"/>
  <c r="D139" i="21"/>
  <c r="B227" i="21"/>
  <c r="G234" i="21"/>
  <c r="F210" i="21"/>
  <c r="F186" i="21"/>
  <c r="C138" i="21"/>
  <c r="D34" i="21"/>
  <c r="B18" i="21"/>
  <c r="H137" i="21"/>
  <c r="H214" i="21"/>
  <c r="H105" i="21"/>
  <c r="B29" i="21"/>
  <c r="H217" i="21"/>
  <c r="D142" i="21"/>
  <c r="E55" i="21"/>
  <c r="E206" i="21"/>
  <c r="C55" i="21"/>
  <c r="G167" i="21"/>
  <c r="D188" i="21"/>
  <c r="F85" i="21"/>
  <c r="B330" i="9"/>
  <c r="C330" i="9"/>
  <c r="B238" i="10" l="1"/>
  <c r="B236" i="2"/>
  <c r="C235" i="4" s="1"/>
  <c r="C236" i="12"/>
  <c r="C211" i="29"/>
  <c r="F236" i="12"/>
  <c r="F211" i="29"/>
  <c r="F212" i="29"/>
  <c r="F237" i="12"/>
  <c r="B235" i="12"/>
  <c r="B210" i="29"/>
  <c r="F239" i="10"/>
  <c r="G251" i="10"/>
  <c r="C210" i="29"/>
  <c r="C235" i="12"/>
  <c r="D211" i="29"/>
  <c r="D236" i="12"/>
  <c r="C248" i="3"/>
  <c r="E236" i="12"/>
  <c r="E211" i="29"/>
  <c r="E237" i="12"/>
  <c r="E212" i="29"/>
  <c r="E210" i="29"/>
  <c r="E235" i="12"/>
  <c r="B212" i="29"/>
  <c r="B237" i="12"/>
  <c r="B235" i="4"/>
  <c r="B237" i="10"/>
  <c r="B235" i="2"/>
  <c r="C234" i="4" s="1"/>
  <c r="D210" i="29"/>
  <c r="D235" i="12"/>
  <c r="B236" i="12"/>
  <c r="B211" i="29"/>
  <c r="D212" i="29"/>
  <c r="D237" i="12"/>
  <c r="F210" i="29"/>
  <c r="F235" i="12"/>
  <c r="C212" i="29"/>
  <c r="C237" i="12"/>
  <c r="C236" i="4"/>
  <c r="C249" i="3"/>
  <c r="C247" i="3"/>
  <c r="C249" i="2"/>
  <c r="B329" i="8"/>
  <c r="B233" i="16"/>
  <c r="B222" i="13"/>
  <c r="C222" i="13"/>
  <c r="D222" i="13"/>
  <c r="E222" i="13"/>
  <c r="F222" i="13"/>
  <c r="C236" i="10"/>
  <c r="C235" i="10"/>
  <c r="C234" i="10"/>
  <c r="B234" i="19"/>
  <c r="K234" i="12"/>
  <c r="F238" i="10" l="1"/>
  <c r="G250" i="10"/>
  <c r="C247" i="2"/>
  <c r="F237" i="10"/>
  <c r="G249" i="10"/>
  <c r="B234" i="4"/>
  <c r="C248" i="2"/>
  <c r="B209" i="5"/>
  <c r="D234" i="19"/>
  <c r="F209" i="5"/>
  <c r="C234" i="19"/>
  <c r="J234" i="12"/>
  <c r="I234" i="12"/>
  <c r="E209" i="5"/>
  <c r="H234" i="12"/>
  <c r="D209" i="5"/>
  <c r="F234" i="19"/>
  <c r="G234" i="12"/>
  <c r="C209" i="5"/>
  <c r="E234" i="19"/>
  <c r="B234" i="2" l="1"/>
  <c r="B236" i="10"/>
  <c r="F209" i="29"/>
  <c r="F234" i="12"/>
  <c r="B234" i="3"/>
  <c r="D236" i="10"/>
  <c r="B329" i="9"/>
  <c r="C329" i="9"/>
  <c r="B234" i="12" l="1"/>
  <c r="B209" i="29"/>
  <c r="E234" i="12"/>
  <c r="E209" i="29"/>
  <c r="F236" i="10"/>
  <c r="G248" i="10"/>
  <c r="C209" i="29"/>
  <c r="C234" i="12"/>
  <c r="D234" i="12"/>
  <c r="D209" i="29"/>
  <c r="C233" i="4"/>
  <c r="C246" i="3"/>
  <c r="C246" i="2"/>
  <c r="B233" i="4"/>
  <c r="B328" i="8"/>
  <c r="G233" i="12" l="1"/>
  <c r="J233" i="12"/>
  <c r="F208" i="5"/>
  <c r="B208" i="5"/>
  <c r="C208" i="5"/>
  <c r="D208" i="5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B233" i="19"/>
  <c r="D233" i="19" l="1"/>
  <c r="F221" i="13"/>
  <c r="D221" i="13"/>
  <c r="C221" i="13"/>
  <c r="B221" i="13"/>
  <c r="E221" i="13"/>
  <c r="B232" i="16"/>
  <c r="F233" i="19"/>
  <c r="I233" i="12"/>
  <c r="E233" i="19"/>
  <c r="H233" i="12"/>
  <c r="E208" i="5"/>
  <c r="C233" i="19"/>
  <c r="K233" i="12"/>
  <c r="B328" i="9"/>
  <c r="C328" i="9"/>
  <c r="B231" i="16"/>
  <c r="F220" i="13"/>
  <c r="E220" i="13"/>
  <c r="D220" i="13"/>
  <c r="C220" i="13"/>
  <c r="B220" i="13"/>
  <c r="J232" i="12"/>
  <c r="I232" i="12"/>
  <c r="H232" i="12"/>
  <c r="G232" i="12"/>
  <c r="K232" i="12"/>
  <c r="F232" i="19"/>
  <c r="E232" i="19"/>
  <c r="D232" i="19"/>
  <c r="C232" i="19"/>
  <c r="B232" i="19"/>
  <c r="E207" i="5"/>
  <c r="D207" i="5"/>
  <c r="C207" i="5"/>
  <c r="B207" i="5"/>
  <c r="F207" i="5"/>
  <c r="B235" i="10" l="1"/>
  <c r="B233" i="2"/>
  <c r="D234" i="10"/>
  <c r="B232" i="3"/>
  <c r="D235" i="10"/>
  <c r="B233" i="3"/>
  <c r="F233" i="12"/>
  <c r="F208" i="29"/>
  <c r="B327" i="8"/>
  <c r="J231" i="12"/>
  <c r="I231" i="12"/>
  <c r="H231" i="12"/>
  <c r="G231" i="12"/>
  <c r="K231" i="12"/>
  <c r="J230" i="12"/>
  <c r="I230" i="12"/>
  <c r="H230" i="12"/>
  <c r="G230" i="12"/>
  <c r="K230" i="12"/>
  <c r="J229" i="12"/>
  <c r="I229" i="12"/>
  <c r="H229" i="12"/>
  <c r="G229" i="12"/>
  <c r="K229" i="12"/>
  <c r="J228" i="12"/>
  <c r="I228" i="12"/>
  <c r="H228" i="12"/>
  <c r="G228" i="12"/>
  <c r="K228" i="12"/>
  <c r="E206" i="5"/>
  <c r="D206" i="5"/>
  <c r="C206" i="5"/>
  <c r="B206" i="5"/>
  <c r="F206" i="5"/>
  <c r="E205" i="5"/>
  <c r="D205" i="5"/>
  <c r="C205" i="5"/>
  <c r="B205" i="5"/>
  <c r="F205" i="5"/>
  <c r="E204" i="5"/>
  <c r="D204" i="5"/>
  <c r="C204" i="5"/>
  <c r="B204" i="5"/>
  <c r="F204" i="5"/>
  <c r="E203" i="5"/>
  <c r="D203" i="5"/>
  <c r="C203" i="5"/>
  <c r="B203" i="5"/>
  <c r="F203" i="5"/>
  <c r="E202" i="5"/>
  <c r="D202" i="5"/>
  <c r="C202" i="5"/>
  <c r="B202" i="5"/>
  <c r="F202" i="5"/>
  <c r="E201" i="5"/>
  <c r="D201" i="5"/>
  <c r="C201" i="5"/>
  <c r="B201" i="5"/>
  <c r="F201" i="5"/>
  <c r="F231" i="19"/>
  <c r="E231" i="19"/>
  <c r="D231" i="19"/>
  <c r="C231" i="19"/>
  <c r="B231" i="19"/>
  <c r="F230" i="19"/>
  <c r="E230" i="19"/>
  <c r="D230" i="19"/>
  <c r="C230" i="19"/>
  <c r="B230" i="19"/>
  <c r="F229" i="19"/>
  <c r="E229" i="19"/>
  <c r="D229" i="19"/>
  <c r="C229" i="19"/>
  <c r="B229" i="19"/>
  <c r="F228" i="19"/>
  <c r="E228" i="19"/>
  <c r="D228" i="19"/>
  <c r="C228" i="19"/>
  <c r="B228" i="19"/>
  <c r="F227" i="19"/>
  <c r="E227" i="19"/>
  <c r="D227" i="19"/>
  <c r="C227" i="19"/>
  <c r="B227" i="19"/>
  <c r="F226" i="19"/>
  <c r="E226" i="19"/>
  <c r="D226" i="19"/>
  <c r="C226" i="19"/>
  <c r="B226" i="19"/>
  <c r="K226" i="12"/>
  <c r="G226" i="12"/>
  <c r="H226" i="12"/>
  <c r="I226" i="12"/>
  <c r="J226" i="12"/>
  <c r="K227" i="12"/>
  <c r="G227" i="12"/>
  <c r="H227" i="12"/>
  <c r="I227" i="12"/>
  <c r="J227" i="12"/>
  <c r="B216" i="13"/>
  <c r="C216" i="13"/>
  <c r="D216" i="13"/>
  <c r="E216" i="13"/>
  <c r="F216" i="13"/>
  <c r="B217" i="13"/>
  <c r="C217" i="13"/>
  <c r="D217" i="13"/>
  <c r="E217" i="13"/>
  <c r="F217" i="13"/>
  <c r="B218" i="13"/>
  <c r="C218" i="13"/>
  <c r="D218" i="13"/>
  <c r="E218" i="13"/>
  <c r="F218" i="13"/>
  <c r="B219" i="13"/>
  <c r="C219" i="13"/>
  <c r="D219" i="13"/>
  <c r="E219" i="13"/>
  <c r="F219" i="13"/>
  <c r="B231" i="10" l="1"/>
  <c r="B229" i="2"/>
  <c r="D229" i="10"/>
  <c r="B227" i="3"/>
  <c r="D233" i="10"/>
  <c r="B231" i="3"/>
  <c r="B233" i="12"/>
  <c r="B208" i="29"/>
  <c r="E232" i="12"/>
  <c r="E207" i="29"/>
  <c r="F232" i="12"/>
  <c r="F207" i="29"/>
  <c r="C244" i="3"/>
  <c r="B228" i="10"/>
  <c r="B226" i="2"/>
  <c r="B230" i="2"/>
  <c r="B232" i="10"/>
  <c r="D230" i="10"/>
  <c r="B228" i="3"/>
  <c r="C208" i="29"/>
  <c r="C233" i="12"/>
  <c r="B229" i="10"/>
  <c r="B227" i="2"/>
  <c r="B231" i="2"/>
  <c r="B233" i="10"/>
  <c r="B229" i="3"/>
  <c r="D231" i="10"/>
  <c r="B207" i="29"/>
  <c r="B232" i="12"/>
  <c r="D232" i="12"/>
  <c r="D207" i="29"/>
  <c r="E208" i="29"/>
  <c r="E233" i="12"/>
  <c r="C232" i="4"/>
  <c r="C245" i="3"/>
  <c r="C245" i="2"/>
  <c r="B232" i="4"/>
  <c r="B230" i="10"/>
  <c r="B228" i="2"/>
  <c r="B226" i="3"/>
  <c r="D228" i="10"/>
  <c r="D232" i="10"/>
  <c r="B230" i="3"/>
  <c r="B232" i="2"/>
  <c r="B234" i="10"/>
  <c r="D233" i="12"/>
  <c r="D208" i="29"/>
  <c r="C207" i="29"/>
  <c r="C232" i="12"/>
  <c r="F235" i="10"/>
  <c r="G247" i="10"/>
  <c r="E205" i="29" l="1"/>
  <c r="E230" i="12"/>
  <c r="D227" i="12"/>
  <c r="D202" i="29"/>
  <c r="C206" i="29"/>
  <c r="C231" i="12"/>
  <c r="C227" i="12"/>
  <c r="C202" i="29"/>
  <c r="D204" i="29"/>
  <c r="D229" i="12"/>
  <c r="B228" i="12"/>
  <c r="B203" i="29"/>
  <c r="B205" i="29"/>
  <c r="B230" i="12"/>
  <c r="F234" i="10"/>
  <c r="G246" i="10"/>
  <c r="C239" i="2"/>
  <c r="B226" i="4"/>
  <c r="C227" i="4"/>
  <c r="C240" i="3"/>
  <c r="C238" i="2"/>
  <c r="B225" i="4"/>
  <c r="C226" i="4"/>
  <c r="C239" i="3"/>
  <c r="C229" i="12"/>
  <c r="C204" i="29"/>
  <c r="F205" i="29"/>
  <c r="F230" i="12"/>
  <c r="E201" i="29"/>
  <c r="E226" i="12"/>
  <c r="D205" i="29"/>
  <c r="D230" i="12"/>
  <c r="D226" i="12"/>
  <c r="D201" i="29"/>
  <c r="F203" i="29"/>
  <c r="F228" i="12"/>
  <c r="B231" i="12"/>
  <c r="B206" i="29"/>
  <c r="D203" i="29"/>
  <c r="D228" i="12"/>
  <c r="C231" i="4"/>
  <c r="C244" i="2"/>
  <c r="B231" i="4"/>
  <c r="C225" i="4"/>
  <c r="C238" i="3"/>
  <c r="C228" i="4"/>
  <c r="C241" i="3"/>
  <c r="F229" i="10"/>
  <c r="G241" i="10"/>
  <c r="F228" i="10"/>
  <c r="G240" i="10"/>
  <c r="F231" i="12"/>
  <c r="F206" i="29"/>
  <c r="E227" i="12"/>
  <c r="E202" i="29"/>
  <c r="B204" i="29"/>
  <c r="B229" i="12"/>
  <c r="F226" i="12"/>
  <c r="F201" i="29"/>
  <c r="E204" i="29"/>
  <c r="E229" i="12"/>
  <c r="B227" i="12"/>
  <c r="B202" i="29"/>
  <c r="E203" i="29"/>
  <c r="E228" i="12"/>
  <c r="F227" i="12"/>
  <c r="F202" i="29"/>
  <c r="C229" i="4"/>
  <c r="C242" i="3"/>
  <c r="C240" i="2"/>
  <c r="B227" i="4"/>
  <c r="F233" i="10"/>
  <c r="G245" i="10"/>
  <c r="F232" i="10"/>
  <c r="G244" i="10"/>
  <c r="C230" i="4"/>
  <c r="C243" i="3"/>
  <c r="C241" i="2"/>
  <c r="B228" i="4"/>
  <c r="B226" i="12"/>
  <c r="B201" i="29"/>
  <c r="D231" i="12"/>
  <c r="D206" i="29"/>
  <c r="C228" i="12"/>
  <c r="C203" i="29"/>
  <c r="F229" i="12"/>
  <c r="F204" i="29"/>
  <c r="C230" i="12"/>
  <c r="C205" i="29"/>
  <c r="C226" i="12"/>
  <c r="C201" i="29"/>
  <c r="E206" i="29"/>
  <c r="E231" i="12"/>
  <c r="F230" i="10"/>
  <c r="G242" i="10"/>
  <c r="C243" i="2"/>
  <c r="B230" i="4"/>
  <c r="C242" i="2"/>
  <c r="B229" i="4"/>
  <c r="F231" i="10"/>
  <c r="G243" i="10"/>
  <c r="B327" i="9"/>
  <c r="C327" i="9"/>
  <c r="B226" i="16"/>
  <c r="B227" i="16"/>
  <c r="B228" i="16"/>
  <c r="B229" i="16"/>
  <c r="B230" i="16"/>
  <c r="B326" i="8" l="1"/>
  <c r="C72" i="9" l="1"/>
  <c r="C64" i="9"/>
  <c r="C48" i="9"/>
  <c r="C40" i="9"/>
  <c r="C24" i="9"/>
  <c r="C16" i="9"/>
  <c r="C69" i="9"/>
  <c r="C45" i="9"/>
  <c r="C21" i="9"/>
  <c r="C125" i="9"/>
  <c r="C44" i="9"/>
  <c r="C20" i="9"/>
  <c r="C12" i="9"/>
  <c r="B7" i="9"/>
  <c r="C4" i="9"/>
  <c r="C73" i="9"/>
  <c r="C65" i="9"/>
  <c r="C49" i="9"/>
  <c r="C41" i="9"/>
  <c r="C25" i="9"/>
  <c r="C17" i="9"/>
  <c r="C294" i="9"/>
  <c r="C290" i="9"/>
  <c r="C286" i="9"/>
  <c r="C282" i="9"/>
  <c r="C278" i="9"/>
  <c r="C272" i="9"/>
  <c r="C260" i="9"/>
  <c r="C256" i="9"/>
  <c r="C246" i="9"/>
  <c r="C242" i="9"/>
  <c r="C238" i="9"/>
  <c r="C226" i="9"/>
  <c r="C222" i="9"/>
  <c r="C218" i="9"/>
  <c r="C212" i="9"/>
  <c r="C208" i="9"/>
  <c r="C204" i="9"/>
  <c r="C192" i="9"/>
  <c r="C186" i="9"/>
  <c r="C182" i="9"/>
  <c r="C178" i="9"/>
  <c r="C174" i="9"/>
  <c r="C170" i="9"/>
  <c r="C158" i="9"/>
  <c r="C154" i="9"/>
  <c r="C150" i="9"/>
  <c r="C146" i="9"/>
  <c r="C142" i="9"/>
  <c r="C138" i="9"/>
  <c r="C130" i="9"/>
  <c r="C126" i="9"/>
  <c r="C122" i="9"/>
  <c r="C118" i="9"/>
  <c r="C116" i="9"/>
  <c r="C112" i="9"/>
  <c r="C110" i="9"/>
  <c r="C106" i="9"/>
  <c r="C102" i="9"/>
  <c r="C98" i="9"/>
  <c r="C94" i="9"/>
  <c r="C86" i="9"/>
  <c r="C78" i="9"/>
  <c r="C70" i="9"/>
  <c r="C54" i="9"/>
  <c r="C46" i="9"/>
  <c r="C38" i="9"/>
  <c r="C30" i="9"/>
  <c r="C22" i="9"/>
  <c r="C14" i="9"/>
  <c r="C6" i="9"/>
  <c r="C296" i="9"/>
  <c r="C292" i="9"/>
  <c r="C288" i="9"/>
  <c r="C284" i="9"/>
  <c r="C280" i="9"/>
  <c r="C276" i="9"/>
  <c r="C274" i="9"/>
  <c r="C266" i="9"/>
  <c r="C262" i="9"/>
  <c r="C258" i="9"/>
  <c r="C254" i="9"/>
  <c r="C250" i="9"/>
  <c r="C248" i="9"/>
  <c r="C244" i="9"/>
  <c r="C240" i="9"/>
  <c r="C236" i="9"/>
  <c r="C232" i="9"/>
  <c r="C228" i="9"/>
  <c r="C224" i="9"/>
  <c r="C220" i="9"/>
  <c r="C216" i="9"/>
  <c r="C214" i="9"/>
  <c r="C202" i="9"/>
  <c r="C198" i="9"/>
  <c r="C194" i="9"/>
  <c r="C190" i="9"/>
  <c r="C188" i="9"/>
  <c r="C184" i="9"/>
  <c r="C176" i="9"/>
  <c r="C172" i="9"/>
  <c r="C168" i="9"/>
  <c r="C164" i="9"/>
  <c r="C160" i="9"/>
  <c r="C156" i="9"/>
  <c r="C152" i="9"/>
  <c r="C144" i="9"/>
  <c r="C140" i="9"/>
  <c r="C136" i="9"/>
  <c r="C132" i="9"/>
  <c r="C128" i="9"/>
  <c r="C124" i="9"/>
  <c r="C120" i="9"/>
  <c r="C91" i="9"/>
  <c r="C83" i="9"/>
  <c r="C75" i="9"/>
  <c r="C67" i="9"/>
  <c r="C59" i="9"/>
  <c r="C51" i="9"/>
  <c r="C43" i="9"/>
  <c r="C27" i="9"/>
  <c r="C19" i="9"/>
  <c r="C11" i="9"/>
  <c r="C103" i="9"/>
  <c r="B36" i="9"/>
  <c r="B28" i="9"/>
  <c r="B24" i="9"/>
  <c r="B20" i="9"/>
  <c r="B12" i="9"/>
  <c r="B8" i="9"/>
  <c r="B4" i="9"/>
  <c r="C104" i="9"/>
  <c r="C100" i="9"/>
  <c r="C96" i="9"/>
  <c r="B41" i="9"/>
  <c r="B37" i="9"/>
  <c r="B29" i="9"/>
  <c r="B25" i="9"/>
  <c r="B21" i="9"/>
  <c r="B17" i="9"/>
  <c r="B13" i="9"/>
  <c r="B9" i="9"/>
  <c r="B5" i="9"/>
  <c r="B46" i="9"/>
  <c r="B38" i="9"/>
  <c r="B34" i="9"/>
  <c r="B26" i="9"/>
  <c r="B22" i="9"/>
  <c r="B18" i="9"/>
  <c r="B14" i="9"/>
  <c r="B10" i="9"/>
  <c r="B6" i="9"/>
  <c r="B326" i="9"/>
  <c r="B325" i="9"/>
  <c r="B324" i="9"/>
  <c r="B323" i="9"/>
  <c r="B322" i="9"/>
  <c r="B321" i="9"/>
  <c r="C314" i="9"/>
  <c r="C326" i="9"/>
  <c r="C313" i="9"/>
  <c r="C325" i="9"/>
  <c r="C312" i="9"/>
  <c r="C324" i="9"/>
  <c r="C311" i="9"/>
  <c r="C323" i="9"/>
  <c r="C310" i="9"/>
  <c r="C322" i="9"/>
  <c r="C309" i="9"/>
  <c r="C321" i="9"/>
  <c r="C308" i="9"/>
  <c r="C320" i="9"/>
  <c r="C307" i="9"/>
  <c r="C319" i="9"/>
  <c r="C306" i="9"/>
  <c r="C318" i="9"/>
  <c r="C305" i="9"/>
  <c r="C317" i="9"/>
  <c r="C304" i="9"/>
  <c r="C316" i="9"/>
  <c r="C303" i="9"/>
  <c r="C315" i="9"/>
  <c r="B31" i="9"/>
  <c r="B35" i="9"/>
  <c r="C301" i="9"/>
  <c r="C297" i="9"/>
  <c r="C299" i="9"/>
  <c r="C293" i="9"/>
  <c r="C302" i="9"/>
  <c r="C300" i="9"/>
  <c r="C295" i="9"/>
  <c r="C298" i="9"/>
  <c r="C107" i="9"/>
  <c r="C269" i="9"/>
  <c r="C267" i="9"/>
  <c r="C167" i="9"/>
  <c r="C53" i="9"/>
  <c r="C85" i="9"/>
  <c r="C93" i="9"/>
  <c r="C109" i="9"/>
  <c r="C113" i="9"/>
  <c r="C195" i="9"/>
  <c r="C199" i="9"/>
  <c r="B11" i="9"/>
  <c r="C177" i="9"/>
  <c r="C279" i="9"/>
  <c r="C29" i="9"/>
  <c r="C129" i="9"/>
  <c r="C175" i="9"/>
  <c r="C183" i="9"/>
  <c r="C205" i="9"/>
  <c r="C213" i="9"/>
  <c r="C221" i="9"/>
  <c r="C229" i="9"/>
  <c r="C237" i="9"/>
  <c r="C245" i="9"/>
  <c r="C263" i="9"/>
  <c r="C5" i="9"/>
  <c r="C61" i="9"/>
  <c r="C97" i="9"/>
  <c r="C35" i="9"/>
  <c r="C166" i="9"/>
  <c r="B23" i="9"/>
  <c r="C89" i="9"/>
  <c r="C115" i="9"/>
  <c r="C119" i="9"/>
  <c r="C148" i="9"/>
  <c r="C149" i="9"/>
  <c r="C201" i="9"/>
  <c r="C217" i="9"/>
  <c r="C231" i="9"/>
  <c r="C235" i="9"/>
  <c r="C271" i="9"/>
  <c r="C209" i="9"/>
  <c r="C227" i="9"/>
  <c r="C134" i="9"/>
  <c r="C203" i="9"/>
  <c r="C283" i="9"/>
  <c r="C291" i="9"/>
  <c r="C197" i="9"/>
  <c r="C239" i="9"/>
  <c r="C243" i="9"/>
  <c r="C143" i="9"/>
  <c r="C13" i="9"/>
  <c r="C151" i="9"/>
  <c r="C161" i="9"/>
  <c r="C200" i="9"/>
  <c r="C207" i="9"/>
  <c r="C211" i="9"/>
  <c r="C234" i="9"/>
  <c r="C105" i="9"/>
  <c r="C249" i="9"/>
  <c r="C37" i="9"/>
  <c r="C145" i="9"/>
  <c r="C210" i="9"/>
  <c r="C233" i="9"/>
  <c r="C247" i="9"/>
  <c r="C261" i="9"/>
  <c r="C99" i="9"/>
  <c r="C135" i="9"/>
  <c r="C191" i="9"/>
  <c r="C223" i="9"/>
  <c r="C77" i="9"/>
  <c r="C255" i="9"/>
  <c r="C225" i="9"/>
  <c r="B19" i="9"/>
  <c r="C101" i="9"/>
  <c r="C215" i="9"/>
  <c r="C277" i="9"/>
  <c r="C270" i="9"/>
  <c r="C219" i="9"/>
  <c r="C181" i="9"/>
  <c r="C162" i="9"/>
  <c r="C206" i="9"/>
  <c r="C189" i="9"/>
  <c r="C123" i="9"/>
  <c r="C287" i="9"/>
  <c r="C253" i="9"/>
  <c r="C268" i="9"/>
  <c r="C241" i="9"/>
  <c r="C141" i="9"/>
  <c r="C275" i="9"/>
  <c r="C257" i="9"/>
  <c r="C251" i="9"/>
  <c r="C165" i="9"/>
  <c r="C285" i="9"/>
  <c r="C264" i="9"/>
  <c r="C259" i="9"/>
  <c r="C193" i="9"/>
  <c r="C180" i="9"/>
  <c r="C127" i="9"/>
  <c r="C39" i="9"/>
  <c r="C265" i="9"/>
  <c r="C273" i="9"/>
  <c r="C196" i="9"/>
  <c r="C9" i="9"/>
  <c r="C187" i="9"/>
  <c r="C133" i="9"/>
  <c r="C111" i="9"/>
  <c r="C281" i="9"/>
  <c r="C173" i="9"/>
  <c r="C60" i="9"/>
  <c r="C131" i="9"/>
  <c r="C58" i="9"/>
  <c r="C230" i="9"/>
  <c r="C157" i="9"/>
  <c r="C139" i="9"/>
  <c r="C179" i="9"/>
  <c r="C79" i="9"/>
  <c r="C289" i="9"/>
  <c r="C81" i="9"/>
  <c r="C28" i="9"/>
  <c r="C252" i="9"/>
  <c r="C169" i="9"/>
  <c r="C159" i="9"/>
  <c r="C153" i="9"/>
  <c r="C15" i="9"/>
  <c r="B15" i="9"/>
  <c r="C137" i="9"/>
  <c r="C74" i="9"/>
  <c r="C34" i="9"/>
  <c r="C185" i="9"/>
  <c r="C155" i="9"/>
  <c r="C147" i="9"/>
  <c r="C117" i="9"/>
  <c r="C82" i="9"/>
  <c r="C47" i="9"/>
  <c r="C171" i="9"/>
  <c r="C163" i="9"/>
  <c r="C95" i="9"/>
  <c r="C76" i="9"/>
  <c r="C68" i="9"/>
  <c r="C50" i="9"/>
  <c r="C36" i="9"/>
  <c r="C7" i="9"/>
  <c r="C63" i="9"/>
  <c r="C121" i="9"/>
  <c r="C71" i="9"/>
  <c r="C33" i="9"/>
  <c r="C31" i="9"/>
  <c r="C26" i="9"/>
  <c r="C42" i="9"/>
  <c r="C23" i="9"/>
  <c r="C108" i="9"/>
  <c r="C87" i="9"/>
  <c r="C84" i="9"/>
  <c r="C66" i="9"/>
  <c r="C57" i="9"/>
  <c r="C55" i="9"/>
  <c r="C52" i="9"/>
  <c r="C18" i="9"/>
  <c r="C10" i="9"/>
  <c r="C114" i="9"/>
  <c r="C62" i="9"/>
  <c r="C92" i="9"/>
  <c r="C90" i="9"/>
  <c r="C88" i="9"/>
  <c r="C80" i="9"/>
  <c r="C56" i="9"/>
  <c r="C32" i="9"/>
  <c r="C8" i="9"/>
  <c r="B323" i="8" l="1"/>
  <c r="B320" i="8"/>
  <c r="B322" i="8"/>
  <c r="B324" i="8"/>
  <c r="B321" i="8"/>
  <c r="B325" i="8"/>
  <c r="B16" i="9"/>
  <c r="B27" i="9"/>
  <c r="B45" i="9"/>
  <c r="B30" i="9"/>
  <c r="B42" i="9"/>
  <c r="B48" i="9"/>
  <c r="B49" i="9"/>
  <c r="B47" i="9"/>
  <c r="B40" i="9"/>
  <c r="B39" i="9"/>
  <c r="B43" i="9"/>
  <c r="B50" i="9"/>
  <c r="B32" i="9"/>
  <c r="B33" i="9"/>
  <c r="B45" i="8"/>
  <c r="B14" i="8"/>
  <c r="B28" i="8"/>
  <c r="B35" i="8"/>
  <c r="B27" i="8"/>
  <c r="B24" i="8"/>
  <c r="B11" i="8"/>
  <c r="B4" i="8"/>
  <c r="B17" i="8"/>
  <c r="B25" i="8"/>
  <c r="B19" i="8"/>
  <c r="B40" i="8"/>
  <c r="B8" i="8"/>
  <c r="B23" i="8"/>
  <c r="B3" i="8"/>
  <c r="B18" i="8"/>
  <c r="B30" i="8"/>
  <c r="B10" i="8"/>
  <c r="B33" i="8"/>
  <c r="B7" i="8"/>
  <c r="B6" i="8"/>
  <c r="B9" i="8"/>
  <c r="B36" i="8"/>
  <c r="B37" i="8"/>
  <c r="B22" i="8"/>
  <c r="B34" i="8"/>
  <c r="B20" i="8"/>
  <c r="B13" i="8"/>
  <c r="B5" i="8"/>
  <c r="B16" i="8"/>
  <c r="B21" i="8"/>
  <c r="B12" i="8"/>
  <c r="B39" i="8" l="1"/>
  <c r="B41" i="8"/>
  <c r="B49" i="8"/>
  <c r="B46" i="8"/>
  <c r="B29" i="8"/>
  <c r="B31" i="8"/>
  <c r="B15" i="8"/>
  <c r="B42" i="8"/>
  <c r="B48" i="8"/>
  <c r="B44" i="8"/>
  <c r="B32" i="8"/>
  <c r="B38" i="8"/>
  <c r="B47" i="8"/>
  <c r="B26" i="8"/>
  <c r="B59" i="9"/>
  <c r="B57" i="9"/>
  <c r="B60" i="9"/>
  <c r="B61" i="9"/>
  <c r="B53" i="9"/>
  <c r="B62" i="9"/>
  <c r="B55" i="9"/>
  <c r="B54" i="9"/>
  <c r="B52" i="9"/>
  <c r="B58" i="9"/>
  <c r="B51" i="9"/>
  <c r="B44" i="9"/>
  <c r="F215" i="13"/>
  <c r="E215" i="13"/>
  <c r="D215" i="13"/>
  <c r="C215" i="13"/>
  <c r="B215" i="13"/>
  <c r="F214" i="13"/>
  <c r="E214" i="13"/>
  <c r="D214" i="13"/>
  <c r="C214" i="13"/>
  <c r="B214" i="13"/>
  <c r="F213" i="13"/>
  <c r="E213" i="13"/>
  <c r="D213" i="13"/>
  <c r="C213" i="13"/>
  <c r="B213" i="13"/>
  <c r="F212" i="13"/>
  <c r="E212" i="13"/>
  <c r="D212" i="13"/>
  <c r="C212" i="13"/>
  <c r="B212" i="13"/>
  <c r="F211" i="13"/>
  <c r="E211" i="13"/>
  <c r="D211" i="13"/>
  <c r="C211" i="13"/>
  <c r="B211" i="13"/>
  <c r="B52" i="8" l="1"/>
  <c r="B43" i="8"/>
  <c r="B53" i="8"/>
  <c r="B60" i="8"/>
  <c r="B50" i="8"/>
  <c r="B54" i="8"/>
  <c r="B59" i="8"/>
  <c r="B57" i="8"/>
  <c r="B61" i="8"/>
  <c r="B56" i="8"/>
  <c r="B51" i="8"/>
  <c r="B58" i="8"/>
  <c r="B73" i="9"/>
  <c r="B63" i="9"/>
  <c r="B74" i="9"/>
  <c r="B71" i="9"/>
  <c r="B66" i="9"/>
  <c r="B68" i="9"/>
  <c r="B69" i="9"/>
  <c r="B65" i="9"/>
  <c r="B72" i="9"/>
  <c r="B70" i="9"/>
  <c r="B64" i="9"/>
  <c r="B67" i="9"/>
  <c r="B56" i="9"/>
  <c r="B65" i="8" l="1"/>
  <c r="B70" i="8"/>
  <c r="B66" i="8"/>
  <c r="B64" i="8"/>
  <c r="B63" i="8"/>
  <c r="B68" i="8"/>
  <c r="B73" i="8"/>
  <c r="B71" i="8"/>
  <c r="B72" i="8"/>
  <c r="B69" i="8"/>
  <c r="B67" i="8"/>
  <c r="B62" i="8"/>
  <c r="B55" i="8"/>
  <c r="B79" i="9"/>
  <c r="B77" i="9"/>
  <c r="B84" i="9"/>
  <c r="B78" i="9"/>
  <c r="B85" i="9"/>
  <c r="B80" i="9"/>
  <c r="B82" i="9"/>
  <c r="B83" i="9"/>
  <c r="B86" i="9"/>
  <c r="B76" i="9"/>
  <c r="B81" i="9"/>
  <c r="B75" i="9"/>
  <c r="C68" i="8" l="1"/>
  <c r="C72" i="8"/>
  <c r="C73" i="8"/>
  <c r="C62" i="8"/>
  <c r="C71" i="8"/>
  <c r="C69" i="8"/>
  <c r="C67" i="8"/>
  <c r="C61" i="8"/>
  <c r="C65" i="8"/>
  <c r="C70" i="8"/>
  <c r="C66" i="8"/>
  <c r="C64" i="8"/>
  <c r="C63" i="8"/>
  <c r="B80" i="8"/>
  <c r="B75" i="8"/>
  <c r="B79" i="8"/>
  <c r="B76" i="8"/>
  <c r="B85" i="8"/>
  <c r="B84" i="8"/>
  <c r="B78" i="8"/>
  <c r="B81" i="8"/>
  <c r="B74" i="8"/>
  <c r="B82" i="8"/>
  <c r="B77" i="8"/>
  <c r="B83" i="8"/>
  <c r="B96" i="9"/>
  <c r="B92" i="9"/>
  <c r="B90" i="9"/>
  <c r="B95" i="9"/>
  <c r="B94" i="9"/>
  <c r="B89" i="9"/>
  <c r="B88" i="9"/>
  <c r="B97" i="9"/>
  <c r="B98" i="9"/>
  <c r="B91" i="9"/>
  <c r="B87" i="9"/>
  <c r="B93" i="9"/>
  <c r="C75" i="8" l="1"/>
  <c r="C84" i="8"/>
  <c r="C80" i="8"/>
  <c r="C74" i="8"/>
  <c r="C77" i="8"/>
  <c r="C81" i="8"/>
  <c r="C79" i="8"/>
  <c r="C78" i="8"/>
  <c r="C76" i="8"/>
  <c r="C83" i="8"/>
  <c r="C85" i="8"/>
  <c r="C82" i="8"/>
  <c r="B93" i="8"/>
  <c r="B95" i="8"/>
  <c r="B87" i="8"/>
  <c r="B89" i="8"/>
  <c r="B97" i="8"/>
  <c r="B92" i="8"/>
  <c r="B96" i="8"/>
  <c r="B94" i="8"/>
  <c r="B86" i="8"/>
  <c r="B90" i="8"/>
  <c r="B88" i="8"/>
  <c r="B91" i="8"/>
  <c r="B103" i="9"/>
  <c r="B110" i="9"/>
  <c r="B109" i="9"/>
  <c r="B104" i="9"/>
  <c r="B99" i="9"/>
  <c r="B100" i="9"/>
  <c r="B106" i="9"/>
  <c r="B102" i="9"/>
  <c r="B107" i="9"/>
  <c r="B105" i="9"/>
  <c r="B101" i="9"/>
  <c r="B108" i="9"/>
  <c r="C97" i="8" l="1"/>
  <c r="C88" i="8"/>
  <c r="C95" i="8"/>
  <c r="C90" i="8"/>
  <c r="C86" i="8"/>
  <c r="C93" i="8"/>
  <c r="C89" i="8"/>
  <c r="C92" i="8"/>
  <c r="C94" i="8"/>
  <c r="C96" i="8"/>
  <c r="C87" i="8"/>
  <c r="C91" i="8"/>
  <c r="B99" i="8"/>
  <c r="B104" i="8"/>
  <c r="B109" i="8"/>
  <c r="B106" i="8"/>
  <c r="B102" i="8"/>
  <c r="B101" i="8"/>
  <c r="B98" i="8"/>
  <c r="B107" i="8"/>
  <c r="B103" i="8"/>
  <c r="B100" i="8"/>
  <c r="B105" i="8"/>
  <c r="B108" i="8"/>
  <c r="B121" i="9"/>
  <c r="B118" i="9"/>
  <c r="B119" i="9"/>
  <c r="B115" i="9"/>
  <c r="B120" i="9"/>
  <c r="B116" i="9"/>
  <c r="B112" i="9"/>
  <c r="B114" i="9"/>
  <c r="B111" i="9"/>
  <c r="B113" i="9"/>
  <c r="B122" i="9"/>
  <c r="B117" i="9"/>
  <c r="B224" i="16"/>
  <c r="D200" i="5"/>
  <c r="C100" i="8" l="1"/>
  <c r="C101" i="8"/>
  <c r="C104" i="8"/>
  <c r="C102" i="8"/>
  <c r="C98" i="8"/>
  <c r="C99" i="8"/>
  <c r="C109" i="8"/>
  <c r="C105" i="8"/>
  <c r="C103" i="8"/>
  <c r="C108" i="8"/>
  <c r="C107" i="8"/>
  <c r="C106" i="8"/>
  <c r="B223" i="10"/>
  <c r="B221" i="2"/>
  <c r="B222" i="10"/>
  <c r="B220" i="2"/>
  <c r="D224" i="10"/>
  <c r="B222" i="3"/>
  <c r="B111" i="8"/>
  <c r="B118" i="8"/>
  <c r="B110" i="8"/>
  <c r="B119" i="8"/>
  <c r="B120" i="8"/>
  <c r="B121" i="8"/>
  <c r="B112" i="8"/>
  <c r="B115" i="8"/>
  <c r="B117" i="8"/>
  <c r="B116" i="8"/>
  <c r="B113" i="8"/>
  <c r="B114" i="8"/>
  <c r="B128" i="9"/>
  <c r="B133" i="9"/>
  <c r="B131" i="9"/>
  <c r="B129" i="9"/>
  <c r="B127" i="9"/>
  <c r="B125" i="9"/>
  <c r="B134" i="9"/>
  <c r="B132" i="9"/>
  <c r="B123" i="9"/>
  <c r="B124" i="9"/>
  <c r="B130" i="9"/>
  <c r="B126" i="9"/>
  <c r="J225" i="12"/>
  <c r="F225" i="19"/>
  <c r="C200" i="5"/>
  <c r="E223" i="19"/>
  <c r="E198" i="5"/>
  <c r="D223" i="19"/>
  <c r="B222" i="16"/>
  <c r="F198" i="5"/>
  <c r="B223" i="16"/>
  <c r="C198" i="5"/>
  <c r="B223" i="19"/>
  <c r="B225" i="16"/>
  <c r="D198" i="5"/>
  <c r="C223" i="19"/>
  <c r="B198" i="5"/>
  <c r="C199" i="5"/>
  <c r="E224" i="19"/>
  <c r="B200" i="5"/>
  <c r="E225" i="19"/>
  <c r="D224" i="19"/>
  <c r="F200" i="5"/>
  <c r="D225" i="19"/>
  <c r="C224" i="19"/>
  <c r="E199" i="5"/>
  <c r="C225" i="19"/>
  <c r="B224" i="19"/>
  <c r="D199" i="5"/>
  <c r="B225" i="19"/>
  <c r="E200" i="5"/>
  <c r="B199" i="5"/>
  <c r="F199" i="5"/>
  <c r="F224" i="19"/>
  <c r="F223" i="19"/>
  <c r="C116" i="8" l="1"/>
  <c r="C118" i="8"/>
  <c r="C120" i="8"/>
  <c r="C111" i="8"/>
  <c r="C117" i="8"/>
  <c r="C114" i="8"/>
  <c r="C115" i="8"/>
  <c r="C119" i="8"/>
  <c r="C121" i="8"/>
  <c r="C113" i="8"/>
  <c r="C112" i="8"/>
  <c r="C110" i="8"/>
  <c r="B224" i="2"/>
  <c r="B226" i="10"/>
  <c r="B219" i="4"/>
  <c r="C232" i="2"/>
  <c r="B224" i="10"/>
  <c r="B222" i="2"/>
  <c r="G234" i="10"/>
  <c r="D226" i="10"/>
  <c r="B224" i="3"/>
  <c r="C221" i="4"/>
  <c r="C234" i="3"/>
  <c r="B220" i="4"/>
  <c r="C233" i="2"/>
  <c r="B225" i="2"/>
  <c r="B227" i="10"/>
  <c r="D227" i="10"/>
  <c r="B225" i="3"/>
  <c r="B223" i="3"/>
  <c r="D225" i="10"/>
  <c r="B223" i="2"/>
  <c r="B225" i="10"/>
  <c r="G235" i="10"/>
  <c r="B126" i="8"/>
  <c r="B131" i="8"/>
  <c r="B122" i="8"/>
  <c r="B127" i="8"/>
  <c r="B125" i="8"/>
  <c r="B128" i="8"/>
  <c r="B129" i="8"/>
  <c r="B133" i="8"/>
  <c r="B130" i="8"/>
  <c r="B123" i="8"/>
  <c r="B124" i="8"/>
  <c r="B132" i="8"/>
  <c r="B137" i="9"/>
  <c r="B142" i="9"/>
  <c r="B145" i="9"/>
  <c r="B144" i="9"/>
  <c r="B138" i="9"/>
  <c r="B140" i="9"/>
  <c r="B136" i="9"/>
  <c r="B143" i="9"/>
  <c r="B146" i="9"/>
  <c r="B141" i="9"/>
  <c r="B135" i="9"/>
  <c r="B139" i="9"/>
  <c r="H224" i="12"/>
  <c r="J224" i="12"/>
  <c r="G224" i="12"/>
  <c r="I223" i="12"/>
  <c r="G223" i="12"/>
  <c r="H223" i="12"/>
  <c r="I224" i="12"/>
  <c r="I225" i="12"/>
  <c r="G225" i="12"/>
  <c r="K225" i="12"/>
  <c r="K223" i="12"/>
  <c r="K224" i="12"/>
  <c r="J223" i="12"/>
  <c r="H225" i="12"/>
  <c r="C124" i="8" l="1"/>
  <c r="C129" i="8"/>
  <c r="C122" i="8"/>
  <c r="C123" i="8"/>
  <c r="C128" i="8"/>
  <c r="C131" i="8"/>
  <c r="C130" i="8"/>
  <c r="C125" i="8"/>
  <c r="C126" i="8"/>
  <c r="C132" i="8"/>
  <c r="C127" i="8"/>
  <c r="C133" i="8"/>
  <c r="C223" i="12"/>
  <c r="C198" i="29"/>
  <c r="D223" i="12"/>
  <c r="D198" i="29"/>
  <c r="F225" i="12"/>
  <c r="F200" i="29"/>
  <c r="E225" i="12"/>
  <c r="E200" i="29"/>
  <c r="B225" i="12"/>
  <c r="B200" i="29"/>
  <c r="B222" i="4"/>
  <c r="C235" i="2"/>
  <c r="E198" i="29"/>
  <c r="E223" i="12"/>
  <c r="D199" i="29"/>
  <c r="D224" i="12"/>
  <c r="F223" i="12"/>
  <c r="F198" i="29"/>
  <c r="C225" i="12"/>
  <c r="C200" i="29"/>
  <c r="C199" i="29"/>
  <c r="C224" i="12"/>
  <c r="E224" i="12"/>
  <c r="E199" i="29"/>
  <c r="F227" i="10"/>
  <c r="G239" i="10"/>
  <c r="C223" i="4"/>
  <c r="C236" i="3"/>
  <c r="B221" i="4"/>
  <c r="C234" i="2"/>
  <c r="D225" i="12"/>
  <c r="D200" i="29"/>
  <c r="F224" i="12"/>
  <c r="F199" i="29"/>
  <c r="B223" i="12"/>
  <c r="B198" i="29"/>
  <c r="B224" i="12"/>
  <c r="B199" i="29"/>
  <c r="C222" i="4"/>
  <c r="C235" i="3"/>
  <c r="B224" i="4"/>
  <c r="C237" i="2"/>
  <c r="F224" i="10"/>
  <c r="G236" i="10"/>
  <c r="F226" i="10"/>
  <c r="G238" i="10"/>
  <c r="F225" i="10"/>
  <c r="G237" i="10"/>
  <c r="C224" i="4"/>
  <c r="C237" i="3"/>
  <c r="B223" i="4"/>
  <c r="C236" i="2"/>
  <c r="B145" i="8"/>
  <c r="B136" i="8"/>
  <c r="B138" i="8"/>
  <c r="B142" i="8"/>
  <c r="B143" i="8"/>
  <c r="B137" i="8"/>
  <c r="B134" i="8"/>
  <c r="B135" i="8"/>
  <c r="B144" i="8"/>
  <c r="B140" i="8"/>
  <c r="B139" i="8"/>
  <c r="B141" i="8"/>
  <c r="B153" i="9"/>
  <c r="B150" i="9"/>
  <c r="B151" i="9"/>
  <c r="B149" i="9"/>
  <c r="B152" i="9"/>
  <c r="B148" i="9"/>
  <c r="B147" i="9"/>
  <c r="B158" i="9"/>
  <c r="B155" i="9"/>
  <c r="B154" i="9"/>
  <c r="B157" i="9"/>
  <c r="B156" i="9"/>
  <c r="C139" i="8" l="1"/>
  <c r="C134" i="8"/>
  <c r="C138" i="8"/>
  <c r="C140" i="8"/>
  <c r="C137" i="8"/>
  <c r="C144" i="8"/>
  <c r="C143" i="8"/>
  <c r="C145" i="8"/>
  <c r="C141" i="8"/>
  <c r="C135" i="8"/>
  <c r="C142" i="8"/>
  <c r="C136" i="8"/>
  <c r="B150" i="8"/>
  <c r="B156" i="8"/>
  <c r="B146" i="8"/>
  <c r="B153" i="8"/>
  <c r="B147" i="8"/>
  <c r="B149" i="8"/>
  <c r="B154" i="8"/>
  <c r="B151" i="8"/>
  <c r="B152" i="8"/>
  <c r="B155" i="8"/>
  <c r="B157" i="8"/>
  <c r="B148" i="8"/>
  <c r="B169" i="9"/>
  <c r="B160" i="9"/>
  <c r="B167" i="9"/>
  <c r="B165" i="9"/>
  <c r="B163" i="9"/>
  <c r="B170" i="9"/>
  <c r="B159" i="9"/>
  <c r="B161" i="9"/>
  <c r="B162" i="9"/>
  <c r="B168" i="9"/>
  <c r="B164" i="9"/>
  <c r="B166" i="9"/>
  <c r="C222" i="19"/>
  <c r="E197" i="5"/>
  <c r="C155" i="8" l="1"/>
  <c r="C152" i="8"/>
  <c r="C151" i="8"/>
  <c r="C146" i="8"/>
  <c r="C153" i="8"/>
  <c r="C148" i="8"/>
  <c r="C149" i="8"/>
  <c r="C154" i="8"/>
  <c r="C156" i="8"/>
  <c r="C147" i="8"/>
  <c r="C150" i="8"/>
  <c r="C157" i="8"/>
  <c r="B163" i="8"/>
  <c r="B167" i="8"/>
  <c r="B159" i="8"/>
  <c r="B161" i="8"/>
  <c r="B168" i="8"/>
  <c r="B158" i="8"/>
  <c r="B166" i="8"/>
  <c r="B169" i="8"/>
  <c r="B162" i="8"/>
  <c r="B165" i="8"/>
  <c r="B160" i="8"/>
  <c r="B164" i="8"/>
  <c r="B182" i="9"/>
  <c r="B181" i="9"/>
  <c r="B174" i="9"/>
  <c r="B177" i="9"/>
  <c r="B179" i="9"/>
  <c r="B180" i="9"/>
  <c r="B176" i="9"/>
  <c r="B173" i="9"/>
  <c r="B171" i="9"/>
  <c r="B178" i="9"/>
  <c r="B172" i="9"/>
  <c r="B175" i="9"/>
  <c r="J222" i="12"/>
  <c r="B210" i="13"/>
  <c r="C210" i="13"/>
  <c r="F210" i="13"/>
  <c r="D210" i="13"/>
  <c r="E210" i="13"/>
  <c r="B197" i="5"/>
  <c r="E222" i="19"/>
  <c r="B221" i="16"/>
  <c r="F197" i="5"/>
  <c r="D222" i="19"/>
  <c r="B222" i="19"/>
  <c r="D197" i="5"/>
  <c r="C197" i="5"/>
  <c r="F222" i="19"/>
  <c r="C160" i="8" l="1"/>
  <c r="C165" i="8"/>
  <c r="C168" i="8"/>
  <c r="C162" i="8"/>
  <c r="C158" i="8"/>
  <c r="C161" i="8"/>
  <c r="C169" i="8"/>
  <c r="C164" i="8"/>
  <c r="C166" i="8"/>
  <c r="C159" i="8"/>
  <c r="C167" i="8"/>
  <c r="C163" i="8"/>
  <c r="B222" i="12"/>
  <c r="B197" i="29"/>
  <c r="B170" i="8"/>
  <c r="B181" i="8"/>
  <c r="B176" i="8"/>
  <c r="B177" i="8"/>
  <c r="B179" i="8"/>
  <c r="B180" i="8"/>
  <c r="B178" i="8"/>
  <c r="B174" i="8"/>
  <c r="B172" i="8"/>
  <c r="B171" i="8"/>
  <c r="B175" i="8"/>
  <c r="B173" i="8"/>
  <c r="B185" i="9"/>
  <c r="B192" i="9"/>
  <c r="B184" i="9"/>
  <c r="B193" i="9"/>
  <c r="B189" i="9"/>
  <c r="B186" i="9"/>
  <c r="B188" i="9"/>
  <c r="B194" i="9"/>
  <c r="B183" i="9"/>
  <c r="B191" i="9"/>
  <c r="B190" i="9"/>
  <c r="B187" i="9"/>
  <c r="G222" i="12"/>
  <c r="I222" i="12"/>
  <c r="H222" i="12"/>
  <c r="K222" i="12"/>
  <c r="C172" i="8" l="1"/>
  <c r="C178" i="8"/>
  <c r="C173" i="8"/>
  <c r="C177" i="8"/>
  <c r="C180" i="8"/>
  <c r="C181" i="8"/>
  <c r="C174" i="8"/>
  <c r="C176" i="8"/>
  <c r="C175" i="8"/>
  <c r="C171" i="8"/>
  <c r="C179" i="8"/>
  <c r="C170" i="8"/>
  <c r="F222" i="12"/>
  <c r="F197" i="29"/>
  <c r="D222" i="12"/>
  <c r="D197" i="29"/>
  <c r="E222" i="12"/>
  <c r="E197" i="29"/>
  <c r="C222" i="12"/>
  <c r="C197" i="29"/>
  <c r="B190" i="8"/>
  <c r="B191" i="8"/>
  <c r="B188" i="8"/>
  <c r="B184" i="8"/>
  <c r="B186" i="8"/>
  <c r="B192" i="8"/>
  <c r="B189" i="8"/>
  <c r="B187" i="8"/>
  <c r="B183" i="8"/>
  <c r="B185" i="8"/>
  <c r="B182" i="8"/>
  <c r="B193" i="8"/>
  <c r="B201" i="9"/>
  <c r="B195" i="9"/>
  <c r="B199" i="9"/>
  <c r="B197" i="9"/>
  <c r="B206" i="9"/>
  <c r="B202" i="9"/>
  <c r="B204" i="9"/>
  <c r="B200" i="9"/>
  <c r="B205" i="9"/>
  <c r="B196" i="9"/>
  <c r="B198" i="9"/>
  <c r="B203" i="9"/>
  <c r="C188" i="8" l="1"/>
  <c r="C189" i="8"/>
  <c r="C184" i="8"/>
  <c r="C192" i="8"/>
  <c r="C185" i="8"/>
  <c r="C193" i="8"/>
  <c r="C183" i="8"/>
  <c r="C182" i="8"/>
  <c r="C187" i="8"/>
  <c r="C186" i="8"/>
  <c r="C191" i="8"/>
  <c r="C190" i="8"/>
  <c r="B195" i="8"/>
  <c r="B194" i="8"/>
  <c r="B205" i="8"/>
  <c r="B202" i="8"/>
  <c r="B199" i="8"/>
  <c r="B196" i="8"/>
  <c r="B201" i="8"/>
  <c r="B204" i="8"/>
  <c r="B200" i="8"/>
  <c r="B197" i="8"/>
  <c r="B203" i="8"/>
  <c r="B198" i="8"/>
  <c r="B214" i="9"/>
  <c r="B217" i="9"/>
  <c r="B216" i="9"/>
  <c r="B209" i="9"/>
  <c r="B208" i="9"/>
  <c r="B211" i="9"/>
  <c r="B212" i="9"/>
  <c r="B213" i="9"/>
  <c r="B215" i="9"/>
  <c r="B218" i="9"/>
  <c r="B210" i="9"/>
  <c r="B207" i="9"/>
  <c r="C197" i="13"/>
  <c r="D197" i="13"/>
  <c r="B197" i="13"/>
  <c r="E197" i="13"/>
  <c r="F197" i="13"/>
  <c r="D173" i="13"/>
  <c r="B173" i="13"/>
  <c r="F173" i="13"/>
  <c r="C173" i="13"/>
  <c r="E173" i="13"/>
  <c r="D157" i="13"/>
  <c r="B157" i="13"/>
  <c r="F157" i="13"/>
  <c r="C157" i="13"/>
  <c r="E157" i="13"/>
  <c r="D133" i="13"/>
  <c r="B133" i="13"/>
  <c r="C133" i="13"/>
  <c r="E133" i="13"/>
  <c r="F133" i="13"/>
  <c r="E109" i="13"/>
  <c r="F109" i="13"/>
  <c r="D109" i="13"/>
  <c r="B109" i="13"/>
  <c r="C109" i="13"/>
  <c r="E85" i="13"/>
  <c r="F85" i="13"/>
  <c r="D85" i="13"/>
  <c r="B85" i="13"/>
  <c r="C85" i="13"/>
  <c r="E61" i="13"/>
  <c r="F61" i="13"/>
  <c r="D61" i="13"/>
  <c r="B61" i="13"/>
  <c r="C61" i="13"/>
  <c r="E37" i="13"/>
  <c r="F37" i="13"/>
  <c r="D37" i="13"/>
  <c r="B37" i="13"/>
  <c r="C37" i="13"/>
  <c r="E5" i="13"/>
  <c r="F5" i="13"/>
  <c r="D5" i="13"/>
  <c r="B5" i="13"/>
  <c r="C5" i="13"/>
  <c r="E188" i="13"/>
  <c r="C188" i="13"/>
  <c r="F188" i="13"/>
  <c r="B188" i="13"/>
  <c r="D188" i="13"/>
  <c r="E156" i="13"/>
  <c r="B156" i="13"/>
  <c r="F156" i="13"/>
  <c r="C156" i="13"/>
  <c r="D156" i="13"/>
  <c r="E132" i="13"/>
  <c r="C132" i="13"/>
  <c r="D132" i="13"/>
  <c r="F132" i="13"/>
  <c r="B132" i="13"/>
  <c r="B100" i="13"/>
  <c r="C100" i="13"/>
  <c r="E100" i="13"/>
  <c r="D100" i="13"/>
  <c r="F100" i="13"/>
  <c r="B76" i="13"/>
  <c r="C76" i="13"/>
  <c r="E76" i="13"/>
  <c r="D76" i="13"/>
  <c r="F76" i="13"/>
  <c r="B52" i="13"/>
  <c r="C52" i="13"/>
  <c r="E52" i="13"/>
  <c r="D52" i="13"/>
  <c r="F52" i="13"/>
  <c r="B12" i="13"/>
  <c r="C12" i="13"/>
  <c r="E12" i="13"/>
  <c r="F12" i="13"/>
  <c r="D12" i="13"/>
  <c r="D209" i="13"/>
  <c r="C209" i="13"/>
  <c r="E209" i="13"/>
  <c r="F209" i="13"/>
  <c r="B209" i="13"/>
  <c r="F196" i="5"/>
  <c r="B196" i="5"/>
  <c r="C196" i="5"/>
  <c r="D196" i="5"/>
  <c r="E196" i="5"/>
  <c r="B220" i="16"/>
  <c r="D193" i="13"/>
  <c r="B193" i="13"/>
  <c r="C193" i="13"/>
  <c r="F193" i="13"/>
  <c r="E193" i="13"/>
  <c r="D177" i="13"/>
  <c r="B177" i="13"/>
  <c r="C177" i="13"/>
  <c r="E177" i="13"/>
  <c r="F177" i="13"/>
  <c r="D161" i="13"/>
  <c r="B161" i="13"/>
  <c r="C161" i="13"/>
  <c r="F161" i="13"/>
  <c r="E161" i="13"/>
  <c r="D145" i="13"/>
  <c r="E145" i="13"/>
  <c r="B145" i="13"/>
  <c r="C145" i="13"/>
  <c r="F145" i="13"/>
  <c r="D129" i="13"/>
  <c r="B129" i="13"/>
  <c r="C129" i="13"/>
  <c r="E129" i="13"/>
  <c r="F129" i="13"/>
  <c r="B113" i="13"/>
  <c r="D113" i="13"/>
  <c r="C113" i="13"/>
  <c r="E113" i="13"/>
  <c r="F113" i="13"/>
  <c r="B89" i="13"/>
  <c r="D89" i="13"/>
  <c r="C89" i="13"/>
  <c r="E89" i="13"/>
  <c r="F89" i="13"/>
  <c r="B73" i="13"/>
  <c r="D73" i="13"/>
  <c r="C73" i="13"/>
  <c r="E73" i="13"/>
  <c r="F73" i="13"/>
  <c r="B57" i="13"/>
  <c r="D57" i="13"/>
  <c r="C57" i="13"/>
  <c r="E57" i="13"/>
  <c r="F57" i="13"/>
  <c r="B41" i="13"/>
  <c r="D41" i="13"/>
  <c r="E41" i="13"/>
  <c r="C41" i="13"/>
  <c r="F41" i="13"/>
  <c r="B25" i="13"/>
  <c r="D25" i="13"/>
  <c r="E25" i="13"/>
  <c r="C25" i="13"/>
  <c r="F25" i="13"/>
  <c r="B9" i="13"/>
  <c r="D9" i="13"/>
  <c r="E9" i="13"/>
  <c r="C9" i="13"/>
  <c r="F9" i="13"/>
  <c r="E192" i="13"/>
  <c r="D192" i="13"/>
  <c r="B192" i="13"/>
  <c r="C192" i="13"/>
  <c r="F192" i="13"/>
  <c r="E176" i="13"/>
  <c r="B176" i="13"/>
  <c r="C176" i="13"/>
  <c r="F176" i="13"/>
  <c r="D176" i="13"/>
  <c r="E152" i="13"/>
  <c r="D152" i="13"/>
  <c r="F152" i="13"/>
  <c r="B152" i="13"/>
  <c r="C152" i="13"/>
  <c r="F96" i="13"/>
  <c r="E96" i="13"/>
  <c r="B96" i="13"/>
  <c r="C96" i="13"/>
  <c r="D96" i="13"/>
  <c r="B218" i="19"/>
  <c r="F206" i="13"/>
  <c r="B206" i="13"/>
  <c r="C206" i="13"/>
  <c r="D206" i="13"/>
  <c r="E206" i="13"/>
  <c r="C198" i="13"/>
  <c r="F198" i="13"/>
  <c r="B198" i="13"/>
  <c r="D198" i="13"/>
  <c r="E198" i="13"/>
  <c r="C190" i="13"/>
  <c r="B190" i="13"/>
  <c r="F190" i="13"/>
  <c r="D190" i="13"/>
  <c r="E190" i="13"/>
  <c r="C182" i="13"/>
  <c r="D182" i="13"/>
  <c r="E182" i="13"/>
  <c r="B182" i="13"/>
  <c r="F182" i="13"/>
  <c r="C174" i="13"/>
  <c r="B174" i="13"/>
  <c r="F174" i="13"/>
  <c r="D174" i="13"/>
  <c r="E174" i="13"/>
  <c r="C166" i="13"/>
  <c r="F166" i="13"/>
  <c r="D166" i="13"/>
  <c r="E166" i="13"/>
  <c r="B166" i="13"/>
  <c r="C158" i="13"/>
  <c r="D158" i="13"/>
  <c r="F158" i="13"/>
  <c r="B158" i="13"/>
  <c r="E158" i="13"/>
  <c r="C150" i="13"/>
  <c r="D150" i="13"/>
  <c r="E150" i="13"/>
  <c r="F150" i="13"/>
  <c r="B150" i="13"/>
  <c r="C142" i="13"/>
  <c r="B142" i="13"/>
  <c r="F142" i="13"/>
  <c r="D142" i="13"/>
  <c r="E142" i="13"/>
  <c r="C134" i="13"/>
  <c r="F134" i="13"/>
  <c r="D134" i="13"/>
  <c r="E134" i="13"/>
  <c r="B134" i="13"/>
  <c r="C126" i="13"/>
  <c r="B126" i="13"/>
  <c r="D126" i="13"/>
  <c r="E126" i="13"/>
  <c r="F126" i="13"/>
  <c r="C118" i="13"/>
  <c r="B118" i="13"/>
  <c r="F118" i="13"/>
  <c r="E118" i="13"/>
  <c r="D118" i="13"/>
  <c r="C110" i="13"/>
  <c r="B110" i="13"/>
  <c r="F110" i="13"/>
  <c r="E110" i="13"/>
  <c r="D110" i="13"/>
  <c r="C102" i="13"/>
  <c r="B102" i="13"/>
  <c r="F102" i="13"/>
  <c r="D102" i="13"/>
  <c r="E102" i="13"/>
  <c r="C94" i="13"/>
  <c r="B94" i="13"/>
  <c r="D94" i="13"/>
  <c r="E94" i="13"/>
  <c r="F94" i="13"/>
  <c r="C86" i="13"/>
  <c r="B86" i="13"/>
  <c r="F86" i="13"/>
  <c r="D86" i="13"/>
  <c r="E86" i="13"/>
  <c r="C78" i="13"/>
  <c r="B78" i="13"/>
  <c r="D78" i="13"/>
  <c r="E78" i="13"/>
  <c r="F78" i="13"/>
  <c r="C70" i="13"/>
  <c r="B70" i="13"/>
  <c r="D70" i="13"/>
  <c r="E70" i="13"/>
  <c r="F70" i="13"/>
  <c r="C62" i="13"/>
  <c r="B62" i="13"/>
  <c r="D62" i="13"/>
  <c r="E62" i="13"/>
  <c r="F62" i="13"/>
  <c r="C54" i="13"/>
  <c r="D54" i="13"/>
  <c r="B54" i="13"/>
  <c r="F54" i="13"/>
  <c r="E54" i="13"/>
  <c r="C46" i="13"/>
  <c r="B46" i="13"/>
  <c r="E46" i="13"/>
  <c r="F46" i="13"/>
  <c r="D46" i="13"/>
  <c r="C38" i="13"/>
  <c r="D38" i="13"/>
  <c r="B38" i="13"/>
  <c r="F38" i="13"/>
  <c r="E38" i="13"/>
  <c r="C30" i="13"/>
  <c r="B30" i="13"/>
  <c r="D30" i="13"/>
  <c r="E30" i="13"/>
  <c r="F30" i="13"/>
  <c r="C22" i="13"/>
  <c r="D22" i="13"/>
  <c r="B22" i="13"/>
  <c r="E22" i="13"/>
  <c r="F22" i="13"/>
  <c r="C14" i="13"/>
  <c r="B14" i="13"/>
  <c r="F14" i="13"/>
  <c r="D14" i="13"/>
  <c r="E14" i="13"/>
  <c r="C6" i="13"/>
  <c r="D6" i="13"/>
  <c r="B6" i="13"/>
  <c r="E6" i="13"/>
  <c r="F6" i="13"/>
  <c r="D189" i="13"/>
  <c r="B189" i="13"/>
  <c r="F189" i="13"/>
  <c r="C189" i="13"/>
  <c r="E189" i="13"/>
  <c r="D149" i="13"/>
  <c r="F149" i="13"/>
  <c r="C149" i="13"/>
  <c r="E149" i="13"/>
  <c r="B149" i="13"/>
  <c r="E125" i="13"/>
  <c r="F125" i="13"/>
  <c r="D125" i="13"/>
  <c r="B125" i="13"/>
  <c r="C125" i="13"/>
  <c r="E101" i="13"/>
  <c r="F101" i="13"/>
  <c r="D101" i="13"/>
  <c r="B101" i="13"/>
  <c r="C101" i="13"/>
  <c r="E69" i="13"/>
  <c r="F69" i="13"/>
  <c r="D69" i="13"/>
  <c r="C69" i="13"/>
  <c r="B69" i="13"/>
  <c r="E45" i="13"/>
  <c r="F45" i="13"/>
  <c r="D45" i="13"/>
  <c r="B45" i="13"/>
  <c r="C45" i="13"/>
  <c r="E29" i="13"/>
  <c r="F29" i="13"/>
  <c r="D29" i="13"/>
  <c r="C29" i="13"/>
  <c r="B29" i="13"/>
  <c r="E13" i="13"/>
  <c r="F13" i="13"/>
  <c r="D13" i="13"/>
  <c r="B13" i="13"/>
  <c r="C13" i="13"/>
  <c r="E196" i="13"/>
  <c r="F196" i="13"/>
  <c r="C196" i="13"/>
  <c r="D196" i="13"/>
  <c r="B196" i="13"/>
  <c r="E172" i="13"/>
  <c r="B172" i="13"/>
  <c r="F172" i="13"/>
  <c r="C172" i="13"/>
  <c r="D172" i="13"/>
  <c r="E148" i="13"/>
  <c r="C148" i="13"/>
  <c r="D148" i="13"/>
  <c r="F148" i="13"/>
  <c r="B148" i="13"/>
  <c r="B116" i="13"/>
  <c r="C116" i="13"/>
  <c r="E116" i="13"/>
  <c r="D116" i="13"/>
  <c r="F116" i="13"/>
  <c r="B92" i="13"/>
  <c r="C92" i="13"/>
  <c r="E92" i="13"/>
  <c r="D92" i="13"/>
  <c r="F92" i="13"/>
  <c r="B68" i="13"/>
  <c r="C68" i="13"/>
  <c r="E68" i="13"/>
  <c r="D68" i="13"/>
  <c r="F68" i="13"/>
  <c r="B44" i="13"/>
  <c r="C44" i="13"/>
  <c r="E44" i="13"/>
  <c r="F44" i="13"/>
  <c r="D44" i="13"/>
  <c r="B28" i="13"/>
  <c r="C28" i="13"/>
  <c r="E28" i="13"/>
  <c r="F28" i="13"/>
  <c r="D28" i="13"/>
  <c r="E203" i="13"/>
  <c r="F203" i="13"/>
  <c r="B203" i="13"/>
  <c r="C203" i="13"/>
  <c r="D203" i="13"/>
  <c r="F195" i="13"/>
  <c r="B195" i="13"/>
  <c r="C195" i="13"/>
  <c r="D195" i="13"/>
  <c r="E195" i="13"/>
  <c r="F187" i="13"/>
  <c r="B187" i="13"/>
  <c r="E187" i="13"/>
  <c r="C187" i="13"/>
  <c r="D187" i="13"/>
  <c r="F179" i="13"/>
  <c r="B179" i="13"/>
  <c r="E179" i="13"/>
  <c r="C179" i="13"/>
  <c r="D179" i="13"/>
  <c r="F171" i="13"/>
  <c r="B171" i="13"/>
  <c r="C171" i="13"/>
  <c r="E171" i="13"/>
  <c r="D171" i="13"/>
  <c r="F163" i="13"/>
  <c r="B163" i="13"/>
  <c r="C163" i="13"/>
  <c r="D163" i="13"/>
  <c r="E163" i="13"/>
  <c r="F155" i="13"/>
  <c r="B155" i="13"/>
  <c r="E155" i="13"/>
  <c r="D155" i="13"/>
  <c r="C155" i="13"/>
  <c r="F147" i="13"/>
  <c r="B147" i="13"/>
  <c r="D147" i="13"/>
  <c r="C147" i="13"/>
  <c r="E147" i="13"/>
  <c r="F139" i="13"/>
  <c r="B139" i="13"/>
  <c r="E139" i="13"/>
  <c r="C139" i="13"/>
  <c r="D139" i="13"/>
  <c r="F131" i="13"/>
  <c r="B131" i="13"/>
  <c r="C131" i="13"/>
  <c r="D131" i="13"/>
  <c r="E131" i="13"/>
  <c r="B123" i="13"/>
  <c r="F123" i="13"/>
  <c r="D123" i="13"/>
  <c r="E123" i="13"/>
  <c r="C123" i="13"/>
  <c r="B115" i="13"/>
  <c r="F115" i="13"/>
  <c r="C115" i="13"/>
  <c r="D115" i="13"/>
  <c r="E115" i="13"/>
  <c r="B107" i="13"/>
  <c r="F107" i="13"/>
  <c r="E107" i="13"/>
  <c r="C107" i="13"/>
  <c r="D107" i="13"/>
  <c r="B99" i="13"/>
  <c r="F99" i="13"/>
  <c r="D99" i="13"/>
  <c r="E99" i="13"/>
  <c r="C99" i="13"/>
  <c r="B91" i="13"/>
  <c r="F91" i="13"/>
  <c r="C91" i="13"/>
  <c r="D91" i="13"/>
  <c r="E91" i="13"/>
  <c r="B83" i="13"/>
  <c r="F83" i="13"/>
  <c r="C83" i="13"/>
  <c r="D83" i="13"/>
  <c r="E83" i="13"/>
  <c r="B75" i="13"/>
  <c r="F75" i="13"/>
  <c r="C75" i="13"/>
  <c r="D75" i="13"/>
  <c r="E75" i="13"/>
  <c r="B67" i="13"/>
  <c r="F67" i="13"/>
  <c r="E67" i="13"/>
  <c r="C67" i="13"/>
  <c r="D67" i="13"/>
  <c r="B59" i="13"/>
  <c r="F59" i="13"/>
  <c r="D59" i="13"/>
  <c r="E59" i="13"/>
  <c r="C59" i="13"/>
  <c r="B51" i="13"/>
  <c r="F51" i="13"/>
  <c r="C51" i="13"/>
  <c r="D51" i="13"/>
  <c r="E51" i="13"/>
  <c r="B43" i="13"/>
  <c r="F43" i="13"/>
  <c r="C43" i="13"/>
  <c r="D43" i="13"/>
  <c r="E43" i="13"/>
  <c r="B35" i="13"/>
  <c r="F35" i="13"/>
  <c r="C35" i="13"/>
  <c r="D35" i="13"/>
  <c r="E35" i="13"/>
  <c r="B27" i="13"/>
  <c r="F27" i="13"/>
  <c r="C27" i="13"/>
  <c r="D27" i="13"/>
  <c r="E27" i="13"/>
  <c r="B19" i="13"/>
  <c r="F19" i="13"/>
  <c r="C19" i="13"/>
  <c r="D19" i="13"/>
  <c r="E19" i="13"/>
  <c r="B11" i="13"/>
  <c r="F11" i="13"/>
  <c r="C11" i="13"/>
  <c r="D11" i="13"/>
  <c r="E11" i="13"/>
  <c r="B3" i="13"/>
  <c r="F3" i="13"/>
  <c r="C3" i="13"/>
  <c r="E3" i="13"/>
  <c r="D3" i="13"/>
  <c r="B202" i="13"/>
  <c r="C202" i="13"/>
  <c r="F202" i="13"/>
  <c r="E202" i="13"/>
  <c r="D202" i="13"/>
  <c r="C194" i="13"/>
  <c r="B194" i="13"/>
  <c r="D194" i="13"/>
  <c r="E194" i="13"/>
  <c r="F194" i="13"/>
  <c r="C186" i="13"/>
  <c r="E186" i="13"/>
  <c r="F186" i="13"/>
  <c r="B186" i="13"/>
  <c r="D186" i="13"/>
  <c r="C178" i="13"/>
  <c r="B178" i="13"/>
  <c r="D178" i="13"/>
  <c r="E178" i="13"/>
  <c r="F178" i="13"/>
  <c r="C170" i="13"/>
  <c r="E170" i="13"/>
  <c r="F170" i="13"/>
  <c r="D170" i="13"/>
  <c r="B170" i="13"/>
  <c r="C162" i="13"/>
  <c r="B162" i="13"/>
  <c r="D162" i="13"/>
  <c r="E162" i="13"/>
  <c r="F162" i="13"/>
  <c r="C154" i="13"/>
  <c r="B154" i="13"/>
  <c r="E154" i="13"/>
  <c r="F154" i="13"/>
  <c r="D154" i="13"/>
  <c r="C146" i="13"/>
  <c r="B146" i="13"/>
  <c r="D146" i="13"/>
  <c r="E146" i="13"/>
  <c r="F146" i="13"/>
  <c r="C138" i="13"/>
  <c r="F138" i="13"/>
  <c r="E138" i="13"/>
  <c r="B138" i="13"/>
  <c r="D138" i="13"/>
  <c r="C130" i="13"/>
  <c r="E130" i="13"/>
  <c r="F130" i="13"/>
  <c r="B130" i="13"/>
  <c r="D130" i="13"/>
  <c r="D122" i="13"/>
  <c r="E122" i="13"/>
  <c r="C122" i="13"/>
  <c r="F122" i="13"/>
  <c r="B122" i="13"/>
  <c r="D114" i="13"/>
  <c r="E114" i="13"/>
  <c r="C114" i="13"/>
  <c r="F114" i="13"/>
  <c r="B114" i="13"/>
  <c r="D106" i="13"/>
  <c r="E106" i="13"/>
  <c r="C106" i="13"/>
  <c r="F106" i="13"/>
  <c r="B106" i="13"/>
  <c r="D98" i="13"/>
  <c r="E98" i="13"/>
  <c r="C98" i="13"/>
  <c r="F98" i="13"/>
  <c r="B98" i="13"/>
  <c r="D90" i="13"/>
  <c r="E90" i="13"/>
  <c r="C90" i="13"/>
  <c r="F90" i="13"/>
  <c r="B90" i="13"/>
  <c r="D82" i="13"/>
  <c r="E82" i="13"/>
  <c r="C82" i="13"/>
  <c r="F82" i="13"/>
  <c r="B82" i="13"/>
  <c r="D74" i="13"/>
  <c r="E74" i="13"/>
  <c r="C74" i="13"/>
  <c r="F74" i="13"/>
  <c r="B74" i="13"/>
  <c r="D66" i="13"/>
  <c r="E66" i="13"/>
  <c r="C66" i="13"/>
  <c r="F66" i="13"/>
  <c r="B66" i="13"/>
  <c r="D58" i="13"/>
  <c r="E58" i="13"/>
  <c r="C58" i="13"/>
  <c r="F58" i="13"/>
  <c r="B58" i="13"/>
  <c r="D50" i="13"/>
  <c r="E50" i="13"/>
  <c r="C50" i="13"/>
  <c r="F50" i="13"/>
  <c r="B50" i="13"/>
  <c r="D42" i="13"/>
  <c r="E42" i="13"/>
  <c r="C42" i="13"/>
  <c r="F42" i="13"/>
  <c r="B42" i="13"/>
  <c r="D34" i="13"/>
  <c r="E34" i="13"/>
  <c r="C34" i="13"/>
  <c r="F34" i="13"/>
  <c r="B34" i="13"/>
  <c r="D26" i="13"/>
  <c r="E26" i="13"/>
  <c r="C26" i="13"/>
  <c r="F26" i="13"/>
  <c r="B26" i="13"/>
  <c r="D18" i="13"/>
  <c r="E18" i="13"/>
  <c r="C18" i="13"/>
  <c r="F18" i="13"/>
  <c r="B18" i="13"/>
  <c r="D10" i="13"/>
  <c r="E10" i="13"/>
  <c r="C10" i="13"/>
  <c r="F10" i="13"/>
  <c r="B10" i="13"/>
  <c r="C205" i="13"/>
  <c r="D205" i="13"/>
  <c r="B205" i="13"/>
  <c r="E205" i="13"/>
  <c r="F205" i="13"/>
  <c r="D165" i="13"/>
  <c r="C165" i="13"/>
  <c r="E165" i="13"/>
  <c r="F165" i="13"/>
  <c r="B165" i="13"/>
  <c r="E117" i="13"/>
  <c r="F117" i="13"/>
  <c r="D117" i="13"/>
  <c r="B117" i="13"/>
  <c r="C117" i="13"/>
  <c r="E77" i="13"/>
  <c r="F77" i="13"/>
  <c r="D77" i="13"/>
  <c r="B77" i="13"/>
  <c r="C77" i="13"/>
  <c r="E21" i="13"/>
  <c r="F21" i="13"/>
  <c r="D21" i="13"/>
  <c r="B21" i="13"/>
  <c r="C21" i="13"/>
  <c r="B124" i="13"/>
  <c r="C124" i="13"/>
  <c r="E124" i="13"/>
  <c r="D124" i="13"/>
  <c r="F124" i="13"/>
  <c r="B20" i="13"/>
  <c r="C20" i="13"/>
  <c r="E20" i="13"/>
  <c r="D20" i="13"/>
  <c r="F20" i="13"/>
  <c r="D181" i="13"/>
  <c r="E181" i="13"/>
  <c r="C181" i="13"/>
  <c r="F181" i="13"/>
  <c r="B181" i="13"/>
  <c r="D141" i="13"/>
  <c r="C141" i="13"/>
  <c r="F141" i="13"/>
  <c r="B141" i="13"/>
  <c r="E141" i="13"/>
  <c r="E93" i="13"/>
  <c r="F93" i="13"/>
  <c r="D93" i="13"/>
  <c r="C93" i="13"/>
  <c r="B93" i="13"/>
  <c r="E53" i="13"/>
  <c r="F53" i="13"/>
  <c r="D53" i="13"/>
  <c r="B53" i="13"/>
  <c r="C53" i="13"/>
  <c r="E204" i="13"/>
  <c r="F204" i="13"/>
  <c r="D204" i="13"/>
  <c r="C204" i="13"/>
  <c r="B204" i="13"/>
  <c r="E180" i="13"/>
  <c r="C180" i="13"/>
  <c r="D180" i="13"/>
  <c r="B180" i="13"/>
  <c r="F180" i="13"/>
  <c r="E164" i="13"/>
  <c r="D164" i="13"/>
  <c r="F164" i="13"/>
  <c r="C164" i="13"/>
  <c r="B164" i="13"/>
  <c r="E140" i="13"/>
  <c r="B140" i="13"/>
  <c r="F140" i="13"/>
  <c r="C140" i="13"/>
  <c r="D140" i="13"/>
  <c r="B108" i="13"/>
  <c r="C108" i="13"/>
  <c r="E108" i="13"/>
  <c r="D108" i="13"/>
  <c r="F108" i="13"/>
  <c r="B84" i="13"/>
  <c r="C84" i="13"/>
  <c r="E84" i="13"/>
  <c r="D84" i="13"/>
  <c r="F84" i="13"/>
  <c r="B60" i="13"/>
  <c r="C60" i="13"/>
  <c r="E60" i="13"/>
  <c r="D60" i="13"/>
  <c r="F60" i="13"/>
  <c r="B36" i="13"/>
  <c r="C36" i="13"/>
  <c r="E36" i="13"/>
  <c r="D36" i="13"/>
  <c r="F36" i="13"/>
  <c r="B4" i="13"/>
  <c r="C4" i="13"/>
  <c r="E4" i="13"/>
  <c r="D4" i="13"/>
  <c r="F4" i="13"/>
  <c r="E201" i="13"/>
  <c r="C201" i="13"/>
  <c r="D201" i="13"/>
  <c r="B201" i="13"/>
  <c r="F201" i="13"/>
  <c r="D185" i="13"/>
  <c r="E185" i="13"/>
  <c r="F185" i="13"/>
  <c r="B185" i="13"/>
  <c r="C185" i="13"/>
  <c r="D169" i="13"/>
  <c r="E169" i="13"/>
  <c r="F169" i="13"/>
  <c r="B169" i="13"/>
  <c r="C169" i="13"/>
  <c r="D153" i="13"/>
  <c r="E153" i="13"/>
  <c r="F153" i="13"/>
  <c r="B153" i="13"/>
  <c r="C153" i="13"/>
  <c r="D137" i="13"/>
  <c r="B137" i="13"/>
  <c r="C137" i="13"/>
  <c r="E137" i="13"/>
  <c r="F137" i="13"/>
  <c r="B121" i="13"/>
  <c r="D121" i="13"/>
  <c r="C121" i="13"/>
  <c r="E121" i="13"/>
  <c r="F121" i="13"/>
  <c r="B105" i="13"/>
  <c r="D105" i="13"/>
  <c r="C105" i="13"/>
  <c r="E105" i="13"/>
  <c r="F105" i="13"/>
  <c r="B97" i="13"/>
  <c r="D97" i="13"/>
  <c r="C97" i="13"/>
  <c r="F97" i="13"/>
  <c r="E97" i="13"/>
  <c r="B81" i="13"/>
  <c r="D81" i="13"/>
  <c r="C81" i="13"/>
  <c r="F81" i="13"/>
  <c r="E81" i="13"/>
  <c r="B65" i="13"/>
  <c r="D65" i="13"/>
  <c r="C65" i="13"/>
  <c r="F65" i="13"/>
  <c r="E65" i="13"/>
  <c r="B49" i="13"/>
  <c r="D49" i="13"/>
  <c r="C49" i="13"/>
  <c r="F49" i="13"/>
  <c r="E49" i="13"/>
  <c r="B33" i="13"/>
  <c r="D33" i="13"/>
  <c r="C33" i="13"/>
  <c r="E33" i="13"/>
  <c r="F33" i="13"/>
  <c r="B17" i="13"/>
  <c r="D17" i="13"/>
  <c r="C17" i="13"/>
  <c r="E17" i="13"/>
  <c r="F17" i="13"/>
  <c r="B208" i="13"/>
  <c r="D208" i="13"/>
  <c r="E208" i="13"/>
  <c r="C208" i="13"/>
  <c r="F208" i="13"/>
  <c r="B219" i="16"/>
  <c r="B200" i="13"/>
  <c r="D200" i="13"/>
  <c r="E200" i="13"/>
  <c r="C200" i="13"/>
  <c r="F200" i="13"/>
  <c r="E184" i="13"/>
  <c r="B184" i="13"/>
  <c r="D184" i="13"/>
  <c r="F184" i="13"/>
  <c r="C184" i="13"/>
  <c r="E168" i="13"/>
  <c r="D168" i="13"/>
  <c r="F168" i="13"/>
  <c r="C168" i="13"/>
  <c r="B168" i="13"/>
  <c r="E160" i="13"/>
  <c r="B160" i="13"/>
  <c r="C160" i="13"/>
  <c r="D160" i="13"/>
  <c r="F160" i="13"/>
  <c r="E144" i="13"/>
  <c r="B144" i="13"/>
  <c r="C144" i="13"/>
  <c r="D144" i="13"/>
  <c r="F144" i="13"/>
  <c r="E136" i="13"/>
  <c r="D136" i="13"/>
  <c r="F136" i="13"/>
  <c r="B136" i="13"/>
  <c r="C136" i="13"/>
  <c r="E128" i="13"/>
  <c r="C128" i="13"/>
  <c r="B128" i="13"/>
  <c r="D128" i="13"/>
  <c r="F128" i="13"/>
  <c r="F120" i="13"/>
  <c r="E120" i="13"/>
  <c r="D120" i="13"/>
  <c r="B120" i="13"/>
  <c r="C120" i="13"/>
  <c r="F112" i="13"/>
  <c r="E112" i="13"/>
  <c r="B112" i="13"/>
  <c r="C112" i="13"/>
  <c r="D112" i="13"/>
  <c r="F104" i="13"/>
  <c r="E104" i="13"/>
  <c r="C104" i="13"/>
  <c r="D104" i="13"/>
  <c r="B104" i="13"/>
  <c r="F88" i="13"/>
  <c r="E88" i="13"/>
  <c r="B88" i="13"/>
  <c r="C88" i="13"/>
  <c r="D88" i="13"/>
  <c r="F80" i="13"/>
  <c r="E80" i="13"/>
  <c r="D80" i="13"/>
  <c r="C80" i="13"/>
  <c r="B80" i="13"/>
  <c r="F72" i="13"/>
  <c r="E72" i="13"/>
  <c r="C72" i="13"/>
  <c r="D72" i="13"/>
  <c r="B72" i="13"/>
  <c r="F64" i="13"/>
  <c r="E64" i="13"/>
  <c r="D64" i="13"/>
  <c r="B64" i="13"/>
  <c r="C64" i="13"/>
  <c r="F56" i="13"/>
  <c r="E56" i="13"/>
  <c r="B56" i="13"/>
  <c r="C56" i="13"/>
  <c r="D56" i="13"/>
  <c r="F48" i="13"/>
  <c r="E48" i="13"/>
  <c r="B48" i="13"/>
  <c r="C48" i="13"/>
  <c r="D48" i="13"/>
  <c r="F40" i="13"/>
  <c r="E40" i="13"/>
  <c r="D40" i="13"/>
  <c r="B40" i="13"/>
  <c r="C40" i="13"/>
  <c r="F32" i="13"/>
  <c r="E32" i="13"/>
  <c r="B32" i="13"/>
  <c r="C32" i="13"/>
  <c r="D32" i="13"/>
  <c r="F24" i="13"/>
  <c r="E24" i="13"/>
  <c r="C24" i="13"/>
  <c r="D24" i="13"/>
  <c r="B24" i="13"/>
  <c r="F16" i="13"/>
  <c r="E16" i="13"/>
  <c r="B16" i="13"/>
  <c r="D16" i="13"/>
  <c r="C16" i="13"/>
  <c r="F8" i="13"/>
  <c r="E8" i="13"/>
  <c r="D8" i="13"/>
  <c r="C8" i="13"/>
  <c r="B8" i="13"/>
  <c r="B207" i="13"/>
  <c r="E207" i="13"/>
  <c r="F207" i="13"/>
  <c r="D207" i="13"/>
  <c r="C207" i="13"/>
  <c r="B199" i="13"/>
  <c r="E199" i="13"/>
  <c r="F199" i="13"/>
  <c r="C199" i="13"/>
  <c r="D199" i="13"/>
  <c r="B191" i="13"/>
  <c r="F191" i="13"/>
  <c r="C191" i="13"/>
  <c r="D191" i="13"/>
  <c r="E191" i="13"/>
  <c r="B183" i="13"/>
  <c r="F183" i="13"/>
  <c r="D183" i="13"/>
  <c r="E183" i="13"/>
  <c r="C183" i="13"/>
  <c r="B175" i="13"/>
  <c r="F175" i="13"/>
  <c r="D175" i="13"/>
  <c r="C175" i="13"/>
  <c r="E175" i="13"/>
  <c r="B167" i="13"/>
  <c r="F167" i="13"/>
  <c r="D167" i="13"/>
  <c r="E167" i="13"/>
  <c r="C167" i="13"/>
  <c r="B159" i="13"/>
  <c r="F159" i="13"/>
  <c r="C159" i="13"/>
  <c r="D159" i="13"/>
  <c r="E159" i="13"/>
  <c r="B151" i="13"/>
  <c r="F151" i="13"/>
  <c r="D151" i="13"/>
  <c r="E151" i="13"/>
  <c r="C151" i="13"/>
  <c r="B143" i="13"/>
  <c r="F143" i="13"/>
  <c r="C143" i="13"/>
  <c r="D143" i="13"/>
  <c r="E143" i="13"/>
  <c r="B135" i="13"/>
  <c r="F135" i="13"/>
  <c r="D135" i="13"/>
  <c r="E135" i="13"/>
  <c r="C135" i="13"/>
  <c r="C127" i="13"/>
  <c r="D127" i="13"/>
  <c r="F127" i="13"/>
  <c r="B127" i="13"/>
  <c r="E127" i="13"/>
  <c r="C119" i="13"/>
  <c r="D119" i="13"/>
  <c r="F119" i="13"/>
  <c r="B119" i="13"/>
  <c r="E119" i="13"/>
  <c r="C111" i="13"/>
  <c r="D111" i="13"/>
  <c r="F111" i="13"/>
  <c r="B111" i="13"/>
  <c r="E111" i="13"/>
  <c r="C103" i="13"/>
  <c r="D103" i="13"/>
  <c r="F103" i="13"/>
  <c r="B103" i="13"/>
  <c r="E103" i="13"/>
  <c r="C95" i="13"/>
  <c r="D95" i="13"/>
  <c r="F95" i="13"/>
  <c r="B95" i="13"/>
  <c r="E95" i="13"/>
  <c r="C87" i="13"/>
  <c r="D87" i="13"/>
  <c r="F87" i="13"/>
  <c r="B87" i="13"/>
  <c r="E87" i="13"/>
  <c r="C79" i="13"/>
  <c r="D79" i="13"/>
  <c r="F79" i="13"/>
  <c r="B79" i="13"/>
  <c r="E79" i="13"/>
  <c r="C71" i="13"/>
  <c r="D71" i="13"/>
  <c r="F71" i="13"/>
  <c r="B71" i="13"/>
  <c r="E71" i="13"/>
  <c r="C63" i="13"/>
  <c r="D63" i="13"/>
  <c r="F63" i="13"/>
  <c r="B63" i="13"/>
  <c r="E63" i="13"/>
  <c r="C55" i="13"/>
  <c r="D55" i="13"/>
  <c r="F55" i="13"/>
  <c r="B55" i="13"/>
  <c r="E55" i="13"/>
  <c r="C47" i="13"/>
  <c r="D47" i="13"/>
  <c r="F47" i="13"/>
  <c r="B47" i="13"/>
  <c r="E47" i="13"/>
  <c r="C39" i="13"/>
  <c r="D39" i="13"/>
  <c r="F39" i="13"/>
  <c r="B39" i="13"/>
  <c r="E39" i="13"/>
  <c r="C31" i="13"/>
  <c r="D31" i="13"/>
  <c r="F31" i="13"/>
  <c r="B31" i="13"/>
  <c r="E31" i="13"/>
  <c r="C23" i="13"/>
  <c r="D23" i="13"/>
  <c r="F23" i="13"/>
  <c r="B23" i="13"/>
  <c r="E23" i="13"/>
  <c r="C15" i="13"/>
  <c r="D15" i="13"/>
  <c r="F15" i="13"/>
  <c r="B15" i="13"/>
  <c r="E15" i="13"/>
  <c r="C7" i="13"/>
  <c r="D7" i="13"/>
  <c r="F7" i="13"/>
  <c r="B7" i="13"/>
  <c r="E7" i="13"/>
  <c r="B220" i="19"/>
  <c r="D195" i="5"/>
  <c r="D220" i="19"/>
  <c r="F220" i="19"/>
  <c r="F195" i="5"/>
  <c r="B195" i="5"/>
  <c r="C220" i="19"/>
  <c r="E195" i="5"/>
  <c r="E220" i="19"/>
  <c r="C195" i="5"/>
  <c r="E221" i="19"/>
  <c r="B221" i="19"/>
  <c r="F221" i="19"/>
  <c r="C221" i="19"/>
  <c r="D221" i="19"/>
  <c r="C203" i="8" l="1"/>
  <c r="C197" i="8"/>
  <c r="C204" i="8"/>
  <c r="C200" i="8"/>
  <c r="C205" i="8"/>
  <c r="C201" i="8"/>
  <c r="C202" i="8"/>
  <c r="C198" i="8"/>
  <c r="C194" i="8"/>
  <c r="C199" i="8"/>
  <c r="C195" i="8"/>
  <c r="C196" i="8"/>
  <c r="D222" i="10"/>
  <c r="F222" i="10" s="1"/>
  <c r="B220" i="3"/>
  <c r="D223" i="10"/>
  <c r="F223" i="10" s="1"/>
  <c r="B221" i="3"/>
  <c r="B217" i="8"/>
  <c r="B210" i="8"/>
  <c r="B216" i="8"/>
  <c r="B214" i="8"/>
  <c r="B206" i="8"/>
  <c r="B212" i="8"/>
  <c r="B208" i="8"/>
  <c r="B207" i="8"/>
  <c r="B213" i="8"/>
  <c r="B209" i="8"/>
  <c r="B211" i="8"/>
  <c r="B215" i="8"/>
  <c r="B225" i="9"/>
  <c r="B224" i="9"/>
  <c r="B227" i="9"/>
  <c r="B221" i="9"/>
  <c r="B223" i="9"/>
  <c r="B229" i="9"/>
  <c r="B226" i="9"/>
  <c r="B220" i="9"/>
  <c r="B222" i="9"/>
  <c r="B219" i="9"/>
  <c r="B230" i="9"/>
  <c r="B228" i="9"/>
  <c r="J221" i="12"/>
  <c r="K221" i="12"/>
  <c r="H221" i="12"/>
  <c r="G221" i="12"/>
  <c r="I221" i="12"/>
  <c r="C213" i="8" l="1"/>
  <c r="C217" i="8"/>
  <c r="C207" i="8"/>
  <c r="C214" i="8"/>
  <c r="C211" i="8"/>
  <c r="C216" i="8"/>
  <c r="C212" i="8"/>
  <c r="C210" i="8"/>
  <c r="C206" i="8"/>
  <c r="C215" i="8"/>
  <c r="C208" i="8"/>
  <c r="C209" i="8"/>
  <c r="F218" i="12"/>
  <c r="F193" i="29"/>
  <c r="B196" i="29"/>
  <c r="B221" i="12"/>
  <c r="D220" i="12"/>
  <c r="D195" i="29"/>
  <c r="C220" i="4"/>
  <c r="C233" i="3"/>
  <c r="C220" i="12"/>
  <c r="C195" i="29"/>
  <c r="B195" i="29"/>
  <c r="B220" i="12"/>
  <c r="F196" i="29"/>
  <c r="F221" i="12"/>
  <c r="E195" i="29"/>
  <c r="E220" i="12"/>
  <c r="E196" i="29"/>
  <c r="E221" i="12"/>
  <c r="C219" i="4"/>
  <c r="C232" i="3"/>
  <c r="F220" i="12"/>
  <c r="F195" i="29"/>
  <c r="D196" i="29"/>
  <c r="D221" i="12"/>
  <c r="C221" i="12"/>
  <c r="C196" i="29"/>
  <c r="B227" i="8"/>
  <c r="B220" i="8"/>
  <c r="B225" i="8"/>
  <c r="B218" i="8"/>
  <c r="B228" i="8"/>
  <c r="B223" i="8"/>
  <c r="B219" i="8"/>
  <c r="B229" i="8"/>
  <c r="B226" i="8"/>
  <c r="B221" i="8"/>
  <c r="B222" i="8"/>
  <c r="B224" i="8"/>
  <c r="B241" i="9"/>
  <c r="B233" i="9"/>
  <c r="B238" i="9"/>
  <c r="B234" i="9"/>
  <c r="B240" i="9"/>
  <c r="B235" i="9"/>
  <c r="B236" i="9"/>
  <c r="B242" i="9"/>
  <c r="B239" i="9"/>
  <c r="B231" i="9"/>
  <c r="B237" i="9"/>
  <c r="B232" i="9"/>
  <c r="C222" i="8" l="1"/>
  <c r="C219" i="8"/>
  <c r="C225" i="8"/>
  <c r="C224" i="8"/>
  <c r="C218" i="8"/>
  <c r="C229" i="8"/>
  <c r="C221" i="8"/>
  <c r="C223" i="8"/>
  <c r="C226" i="8"/>
  <c r="C228" i="8"/>
  <c r="C227" i="8"/>
  <c r="C220" i="8"/>
  <c r="B231" i="8"/>
  <c r="B233" i="8"/>
  <c r="B236" i="8"/>
  <c r="B230" i="8"/>
  <c r="B234" i="8"/>
  <c r="B232" i="8"/>
  <c r="B241" i="8"/>
  <c r="B235" i="8"/>
  <c r="B237" i="8"/>
  <c r="B238" i="8"/>
  <c r="B239" i="8"/>
  <c r="B240" i="8"/>
  <c r="B246" i="9"/>
  <c r="B252" i="9"/>
  <c r="B248" i="9"/>
  <c r="B251" i="9"/>
  <c r="B244" i="9"/>
  <c r="B247" i="9"/>
  <c r="B253" i="9"/>
  <c r="B249" i="9"/>
  <c r="B245" i="9"/>
  <c r="B254" i="9"/>
  <c r="B243" i="9"/>
  <c r="B250" i="9"/>
  <c r="C236" i="8" l="1"/>
  <c r="C238" i="8"/>
  <c r="C232" i="8"/>
  <c r="C233" i="8"/>
  <c r="C241" i="8"/>
  <c r="C237" i="8"/>
  <c r="C234" i="8"/>
  <c r="C231" i="8"/>
  <c r="C239" i="8"/>
  <c r="C240" i="8"/>
  <c r="C235" i="8"/>
  <c r="C230" i="8"/>
  <c r="B242" i="8"/>
  <c r="B252" i="8"/>
  <c r="B247" i="8"/>
  <c r="B251" i="8"/>
  <c r="B244" i="8"/>
  <c r="B243" i="8"/>
  <c r="B245" i="8"/>
  <c r="B253" i="8"/>
  <c r="B246" i="8"/>
  <c r="B249" i="8"/>
  <c r="B248" i="8"/>
  <c r="B250" i="8"/>
  <c r="B263" i="9"/>
  <c r="B256" i="9"/>
  <c r="B259" i="9"/>
  <c r="B265" i="9"/>
  <c r="B257" i="9"/>
  <c r="B261" i="9"/>
  <c r="B266" i="9"/>
  <c r="B262" i="9"/>
  <c r="B258" i="9"/>
  <c r="B264" i="9"/>
  <c r="B260" i="9"/>
  <c r="B255" i="9"/>
  <c r="C246" i="8" l="1"/>
  <c r="C244" i="8"/>
  <c r="C242" i="8"/>
  <c r="C250" i="8"/>
  <c r="C251" i="8"/>
  <c r="C253" i="8"/>
  <c r="C248" i="8"/>
  <c r="C245" i="8"/>
  <c r="C247" i="8"/>
  <c r="C249" i="8"/>
  <c r="C243" i="8"/>
  <c r="C252" i="8"/>
  <c r="I78" i="12"/>
  <c r="B260" i="8"/>
  <c r="B255" i="8"/>
  <c r="B256" i="8"/>
  <c r="B254" i="8"/>
  <c r="B261" i="8"/>
  <c r="B264" i="8"/>
  <c r="B263" i="8"/>
  <c r="B257" i="8"/>
  <c r="B262" i="8"/>
  <c r="B259" i="8"/>
  <c r="B265" i="8"/>
  <c r="B258" i="8"/>
  <c r="J194" i="12"/>
  <c r="G193" i="12"/>
  <c r="I191" i="12"/>
  <c r="K190" i="12"/>
  <c r="H188" i="12"/>
  <c r="J186" i="12"/>
  <c r="G185" i="12"/>
  <c r="I183" i="12"/>
  <c r="K182" i="12"/>
  <c r="H180" i="12"/>
  <c r="J178" i="12"/>
  <c r="G177" i="12"/>
  <c r="I175" i="12"/>
  <c r="K174" i="12"/>
  <c r="H172" i="12"/>
  <c r="J170" i="12"/>
  <c r="G169" i="12"/>
  <c r="I167" i="12"/>
  <c r="K166" i="12"/>
  <c r="H164" i="12"/>
  <c r="J162" i="12"/>
  <c r="G161" i="12"/>
  <c r="I159" i="12"/>
  <c r="K158" i="12"/>
  <c r="H156" i="12"/>
  <c r="J154" i="12"/>
  <c r="G153" i="12"/>
  <c r="I151" i="12"/>
  <c r="K150" i="12"/>
  <c r="H148" i="12"/>
  <c r="J146" i="12"/>
  <c r="G145" i="12"/>
  <c r="I143" i="12"/>
  <c r="K142" i="12"/>
  <c r="H140" i="12"/>
  <c r="H196" i="12"/>
  <c r="J138" i="12"/>
  <c r="G137" i="12"/>
  <c r="I135" i="12"/>
  <c r="K134" i="12"/>
  <c r="H132" i="12"/>
  <c r="J130" i="12"/>
  <c r="G129" i="12"/>
  <c r="I127" i="12"/>
  <c r="K126" i="12"/>
  <c r="H124" i="12"/>
  <c r="J122" i="12"/>
  <c r="G121" i="12"/>
  <c r="I119" i="12"/>
  <c r="K118" i="12"/>
  <c r="H116" i="12"/>
  <c r="J114" i="12"/>
  <c r="G113" i="12"/>
  <c r="I111" i="12"/>
  <c r="K110" i="12"/>
  <c r="H108" i="12"/>
  <c r="J106" i="12"/>
  <c r="G105" i="12"/>
  <c r="I103" i="12"/>
  <c r="K102" i="12"/>
  <c r="H100" i="12"/>
  <c r="J98" i="12"/>
  <c r="G97" i="12"/>
  <c r="I95" i="12"/>
  <c r="K94" i="12"/>
  <c r="H92" i="12"/>
  <c r="J90" i="12"/>
  <c r="G89" i="12"/>
  <c r="I87" i="12"/>
  <c r="K86" i="12"/>
  <c r="H84" i="12"/>
  <c r="J82" i="12"/>
  <c r="G81" i="12"/>
  <c r="I79" i="12"/>
  <c r="K78" i="12"/>
  <c r="H76" i="12"/>
  <c r="J74" i="12"/>
  <c r="G73" i="12"/>
  <c r="I71" i="12"/>
  <c r="K70" i="12"/>
  <c r="H68" i="12"/>
  <c r="J66" i="12"/>
  <c r="G65" i="12"/>
  <c r="I63" i="12"/>
  <c r="K62" i="12"/>
  <c r="H60" i="12"/>
  <c r="J58" i="12"/>
  <c r="G57" i="12"/>
  <c r="I55" i="12"/>
  <c r="K54" i="12"/>
  <c r="H52" i="12"/>
  <c r="J50" i="12"/>
  <c r="G49" i="12"/>
  <c r="I47" i="12"/>
  <c r="K46" i="12"/>
  <c r="H44" i="12"/>
  <c r="J42" i="12"/>
  <c r="G41" i="12"/>
  <c r="I39" i="12"/>
  <c r="K38" i="12"/>
  <c r="H36" i="12"/>
  <c r="J34" i="12"/>
  <c r="G33" i="12"/>
  <c r="I31" i="12"/>
  <c r="K30" i="12"/>
  <c r="H28" i="12"/>
  <c r="J26" i="12"/>
  <c r="G25" i="12"/>
  <c r="I23" i="12"/>
  <c r="K22" i="12"/>
  <c r="H20" i="12"/>
  <c r="J18" i="12"/>
  <c r="G17" i="12"/>
  <c r="I15" i="12"/>
  <c r="K14" i="12"/>
  <c r="H12" i="12"/>
  <c r="J10" i="12"/>
  <c r="G9" i="12"/>
  <c r="I7" i="12"/>
  <c r="K6" i="12"/>
  <c r="H4" i="12"/>
  <c r="J3" i="12"/>
  <c r="I196" i="12"/>
  <c r="K195" i="12"/>
  <c r="H193" i="12"/>
  <c r="J191" i="12"/>
  <c r="G190" i="12"/>
  <c r="I188" i="12"/>
  <c r="K187" i="12"/>
  <c r="H185" i="12"/>
  <c r="J183" i="12"/>
  <c r="G182" i="12"/>
  <c r="I180" i="12"/>
  <c r="K179" i="12"/>
  <c r="H177" i="12"/>
  <c r="J175" i="12"/>
  <c r="G174" i="12"/>
  <c r="I172" i="12"/>
  <c r="K171" i="12"/>
  <c r="H169" i="12"/>
  <c r="J167" i="12"/>
  <c r="G166" i="12"/>
  <c r="I164" i="12"/>
  <c r="K163" i="12"/>
  <c r="H161" i="12"/>
  <c r="J159" i="12"/>
  <c r="G158" i="12"/>
  <c r="I156" i="12"/>
  <c r="K155" i="12"/>
  <c r="H153" i="12"/>
  <c r="J151" i="12"/>
  <c r="G150" i="12"/>
  <c r="I148" i="12"/>
  <c r="K147" i="12"/>
  <c r="H145" i="12"/>
  <c r="J143" i="12"/>
  <c r="G142" i="12"/>
  <c r="I140" i="12"/>
  <c r="K139" i="12"/>
  <c r="H137" i="12"/>
  <c r="J135" i="12"/>
  <c r="G134" i="12"/>
  <c r="I132" i="12"/>
  <c r="K131" i="12"/>
  <c r="H129" i="12"/>
  <c r="J127" i="12"/>
  <c r="G126" i="12"/>
  <c r="I124" i="12"/>
  <c r="K123" i="12"/>
  <c r="H121" i="12"/>
  <c r="J119" i="12"/>
  <c r="G118" i="12"/>
  <c r="I116" i="12"/>
  <c r="K115" i="12"/>
  <c r="H113" i="12"/>
  <c r="J111" i="12"/>
  <c r="G110" i="12"/>
  <c r="I108" i="12"/>
  <c r="K107" i="12"/>
  <c r="H105" i="12"/>
  <c r="J103" i="12"/>
  <c r="G102" i="12"/>
  <c r="I100" i="12"/>
  <c r="K99" i="12"/>
  <c r="H97" i="12"/>
  <c r="J95" i="12"/>
  <c r="G94" i="12"/>
  <c r="I92" i="12"/>
  <c r="K91" i="12"/>
  <c r="H89" i="12"/>
  <c r="J87" i="12"/>
  <c r="G86" i="12"/>
  <c r="I84" i="12"/>
  <c r="K83" i="12"/>
  <c r="H81" i="12"/>
  <c r="J79" i="12"/>
  <c r="G78" i="12"/>
  <c r="I76" i="12"/>
  <c r="K75" i="12"/>
  <c r="H73" i="12"/>
  <c r="J71" i="12"/>
  <c r="G70" i="12"/>
  <c r="I68" i="12"/>
  <c r="K67" i="12"/>
  <c r="H65" i="12"/>
  <c r="J63" i="12"/>
  <c r="G62" i="12"/>
  <c r="I60" i="12"/>
  <c r="K59" i="12"/>
  <c r="H57" i="12"/>
  <c r="J55" i="12"/>
  <c r="G54" i="12"/>
  <c r="I52" i="12"/>
  <c r="K51" i="12"/>
  <c r="H49" i="12"/>
  <c r="J47" i="12"/>
  <c r="G46" i="12"/>
  <c r="I44" i="12"/>
  <c r="K43" i="12"/>
  <c r="H41" i="12"/>
  <c r="J39" i="12"/>
  <c r="G38" i="12"/>
  <c r="I36" i="12"/>
  <c r="K35" i="12"/>
  <c r="H33" i="12"/>
  <c r="J31" i="12"/>
  <c r="G30" i="12"/>
  <c r="I28" i="12"/>
  <c r="K27" i="12"/>
  <c r="H25" i="12"/>
  <c r="J23" i="12"/>
  <c r="G22" i="12"/>
  <c r="I20" i="12"/>
  <c r="K19" i="12"/>
  <c r="H17" i="12"/>
  <c r="J15" i="12"/>
  <c r="G14" i="12"/>
  <c r="I12" i="12"/>
  <c r="K11" i="12"/>
  <c r="H9" i="12"/>
  <c r="J7" i="12"/>
  <c r="G6" i="12"/>
  <c r="I4" i="12"/>
  <c r="K3" i="12"/>
  <c r="G196" i="12"/>
  <c r="I194" i="12"/>
  <c r="K193" i="12"/>
  <c r="H191" i="12"/>
  <c r="J189" i="12"/>
  <c r="G188" i="12"/>
  <c r="I186" i="12"/>
  <c r="K185" i="12"/>
  <c r="H183" i="12"/>
  <c r="J181" i="12"/>
  <c r="G180" i="12"/>
  <c r="I178" i="12"/>
  <c r="K177" i="12"/>
  <c r="H175" i="12"/>
  <c r="J173" i="12"/>
  <c r="G172" i="12"/>
  <c r="I170" i="12"/>
  <c r="K169" i="12"/>
  <c r="H167" i="12"/>
  <c r="J165" i="12"/>
  <c r="G164" i="12"/>
  <c r="I162" i="12"/>
  <c r="K161" i="12"/>
  <c r="H159" i="12"/>
  <c r="J157" i="12"/>
  <c r="G156" i="12"/>
  <c r="I154" i="12"/>
  <c r="K153" i="12"/>
  <c r="H151" i="12"/>
  <c r="J149" i="12"/>
  <c r="G148" i="12"/>
  <c r="I146" i="12"/>
  <c r="K145" i="12"/>
  <c r="H143" i="12"/>
  <c r="J141" i="12"/>
  <c r="G140" i="12"/>
  <c r="I138" i="12"/>
  <c r="K137" i="12"/>
  <c r="H135" i="12"/>
  <c r="J133" i="12"/>
  <c r="G132" i="12"/>
  <c r="I130" i="12"/>
  <c r="K129" i="12"/>
  <c r="H127" i="12"/>
  <c r="J125" i="12"/>
  <c r="G124" i="12"/>
  <c r="I122" i="12"/>
  <c r="K121" i="12"/>
  <c r="H119" i="12"/>
  <c r="J117" i="12"/>
  <c r="G116" i="12"/>
  <c r="I114" i="12"/>
  <c r="K113" i="12"/>
  <c r="H111" i="12"/>
  <c r="J109" i="12"/>
  <c r="G108" i="12"/>
  <c r="I106" i="12"/>
  <c r="K105" i="12"/>
  <c r="H103" i="12"/>
  <c r="J101" i="12"/>
  <c r="G100" i="12"/>
  <c r="I98" i="12"/>
  <c r="K97" i="12"/>
  <c r="H95" i="12"/>
  <c r="J93" i="12"/>
  <c r="G92" i="12"/>
  <c r="I90" i="12"/>
  <c r="K89" i="12"/>
  <c r="H87" i="12"/>
  <c r="J85" i="12"/>
  <c r="G84" i="12"/>
  <c r="I82" i="12"/>
  <c r="K81" i="12"/>
  <c r="H79" i="12"/>
  <c r="J77" i="12"/>
  <c r="G76" i="12"/>
  <c r="I74" i="12"/>
  <c r="K73" i="12"/>
  <c r="H71" i="12"/>
  <c r="J69" i="12"/>
  <c r="G68" i="12"/>
  <c r="I66" i="12"/>
  <c r="K65" i="12"/>
  <c r="H63" i="12"/>
  <c r="J61" i="12"/>
  <c r="G60" i="12"/>
  <c r="I58" i="12"/>
  <c r="K57" i="12"/>
  <c r="H55" i="12"/>
  <c r="J53" i="12"/>
  <c r="G52" i="12"/>
  <c r="I50" i="12"/>
  <c r="K49" i="12"/>
  <c r="H47" i="12"/>
  <c r="J45" i="12"/>
  <c r="G44" i="12"/>
  <c r="I42" i="12"/>
  <c r="K41" i="12"/>
  <c r="H39" i="12"/>
  <c r="J37" i="12"/>
  <c r="G36" i="12"/>
  <c r="I34" i="12"/>
  <c r="K33" i="12"/>
  <c r="H31" i="12"/>
  <c r="J29" i="12"/>
  <c r="G28" i="12"/>
  <c r="I26" i="12"/>
  <c r="K25" i="12"/>
  <c r="H23" i="12"/>
  <c r="J21" i="12"/>
  <c r="G20" i="12"/>
  <c r="I18" i="12"/>
  <c r="K17" i="12"/>
  <c r="H15" i="12"/>
  <c r="J13" i="12"/>
  <c r="G12" i="12"/>
  <c r="I10" i="12"/>
  <c r="K9" i="12"/>
  <c r="H7" i="12"/>
  <c r="J5" i="12"/>
  <c r="G4" i="12"/>
  <c r="K196" i="12"/>
  <c r="H194" i="12"/>
  <c r="J192" i="12"/>
  <c r="G191" i="12"/>
  <c r="I189" i="12"/>
  <c r="K188" i="12"/>
  <c r="H186" i="12"/>
  <c r="J184" i="12"/>
  <c r="G183" i="12"/>
  <c r="I181" i="12"/>
  <c r="K180" i="12"/>
  <c r="H178" i="12"/>
  <c r="J176" i="12"/>
  <c r="G175" i="12"/>
  <c r="I173" i="12"/>
  <c r="K172" i="12"/>
  <c r="H170" i="12"/>
  <c r="J168" i="12"/>
  <c r="G167" i="12"/>
  <c r="I165" i="12"/>
  <c r="K164" i="12"/>
  <c r="H162" i="12"/>
  <c r="J160" i="12"/>
  <c r="G159" i="12"/>
  <c r="I157" i="12"/>
  <c r="K156" i="12"/>
  <c r="H154" i="12"/>
  <c r="J152" i="12"/>
  <c r="G151" i="12"/>
  <c r="I149" i="12"/>
  <c r="K148" i="12"/>
  <c r="H146" i="12"/>
  <c r="J144" i="12"/>
  <c r="G143" i="12"/>
  <c r="I141" i="12"/>
  <c r="K140" i="12"/>
  <c r="H138" i="12"/>
  <c r="J136" i="12"/>
  <c r="G135" i="12"/>
  <c r="I133" i="12"/>
  <c r="K132" i="12"/>
  <c r="H130" i="12"/>
  <c r="J128" i="12"/>
  <c r="G127" i="12"/>
  <c r="I125" i="12"/>
  <c r="K124" i="12"/>
  <c r="H122" i="12"/>
  <c r="J120" i="12"/>
  <c r="G119" i="12"/>
  <c r="I117" i="12"/>
  <c r="K116" i="12"/>
  <c r="H114" i="12"/>
  <c r="J112" i="12"/>
  <c r="G111" i="12"/>
  <c r="I109" i="12"/>
  <c r="K108" i="12"/>
  <c r="H106" i="12"/>
  <c r="J104" i="12"/>
  <c r="G103" i="12"/>
  <c r="I101" i="12"/>
  <c r="K100" i="12"/>
  <c r="H98" i="12"/>
  <c r="J96" i="12"/>
  <c r="G95" i="12"/>
  <c r="I93" i="12"/>
  <c r="K92" i="12"/>
  <c r="H90" i="12"/>
  <c r="J88" i="12"/>
  <c r="G87" i="12"/>
  <c r="I85" i="12"/>
  <c r="K84" i="12"/>
  <c r="H82" i="12"/>
  <c r="J80" i="12"/>
  <c r="G79" i="12"/>
  <c r="I77" i="12"/>
  <c r="K76" i="12"/>
  <c r="H74" i="12"/>
  <c r="J72" i="12"/>
  <c r="G71" i="12"/>
  <c r="I69" i="12"/>
  <c r="K68" i="12"/>
  <c r="H66" i="12"/>
  <c r="J64" i="12"/>
  <c r="G63" i="12"/>
  <c r="I61" i="12"/>
  <c r="K60" i="12"/>
  <c r="H58" i="12"/>
  <c r="J56" i="12"/>
  <c r="G55" i="12"/>
  <c r="I53" i="12"/>
  <c r="K52" i="12"/>
  <c r="H50" i="12"/>
  <c r="J48" i="12"/>
  <c r="G47" i="12"/>
  <c r="I45" i="12"/>
  <c r="K44" i="12"/>
  <c r="H42" i="12"/>
  <c r="J40" i="12"/>
  <c r="G39" i="12"/>
  <c r="I37" i="12"/>
  <c r="K36" i="12"/>
  <c r="H34" i="12"/>
  <c r="J32" i="12"/>
  <c r="G31" i="12"/>
  <c r="I29" i="12"/>
  <c r="K28" i="12"/>
  <c r="H26" i="12"/>
  <c r="J24" i="12"/>
  <c r="G23" i="12"/>
  <c r="I21" i="12"/>
  <c r="K20" i="12"/>
  <c r="H18" i="12"/>
  <c r="J16" i="12"/>
  <c r="G15" i="12"/>
  <c r="I13" i="12"/>
  <c r="K12" i="12"/>
  <c r="H10" i="12"/>
  <c r="J8" i="12"/>
  <c r="G7" i="12"/>
  <c r="I5" i="12"/>
  <c r="K4" i="12"/>
  <c r="B273" i="9"/>
  <c r="B278" i="9"/>
  <c r="B267" i="9"/>
  <c r="B270" i="9"/>
  <c r="B272" i="9"/>
  <c r="B276" i="9"/>
  <c r="B274" i="9"/>
  <c r="B268" i="9"/>
  <c r="B271" i="9"/>
  <c r="B277" i="9"/>
  <c r="B269" i="9"/>
  <c r="B275" i="9"/>
  <c r="J207" i="12"/>
  <c r="J219" i="12"/>
  <c r="G206" i="12"/>
  <c r="G218" i="12"/>
  <c r="I204" i="12"/>
  <c r="I216" i="12"/>
  <c r="K203" i="12"/>
  <c r="K215" i="12"/>
  <c r="H201" i="12"/>
  <c r="H213" i="12"/>
  <c r="J199" i="12"/>
  <c r="J211" i="12"/>
  <c r="G198" i="12"/>
  <c r="G210" i="12"/>
  <c r="I207" i="12"/>
  <c r="I219" i="12"/>
  <c r="K206" i="12"/>
  <c r="K218" i="12"/>
  <c r="H204" i="12"/>
  <c r="H216" i="12"/>
  <c r="J202" i="12"/>
  <c r="J214" i="12"/>
  <c r="G201" i="12"/>
  <c r="G213" i="12"/>
  <c r="I199" i="12"/>
  <c r="I211" i="12"/>
  <c r="K198" i="12"/>
  <c r="K210" i="12"/>
  <c r="H207" i="12"/>
  <c r="H219" i="12"/>
  <c r="J205" i="12"/>
  <c r="J217" i="12"/>
  <c r="G204" i="12"/>
  <c r="G216" i="12"/>
  <c r="I202" i="12"/>
  <c r="I214" i="12"/>
  <c r="K201" i="12"/>
  <c r="K213" i="12"/>
  <c r="H199" i="12"/>
  <c r="H211" i="12"/>
  <c r="J197" i="12"/>
  <c r="J209" i="12"/>
  <c r="J208" i="12"/>
  <c r="J220" i="12"/>
  <c r="G207" i="12"/>
  <c r="G219" i="12"/>
  <c r="I205" i="12"/>
  <c r="I217" i="12"/>
  <c r="K204" i="12"/>
  <c r="K216" i="12"/>
  <c r="H202" i="12"/>
  <c r="H214" i="12"/>
  <c r="J200" i="12"/>
  <c r="J212" i="12"/>
  <c r="G199" i="12"/>
  <c r="G211" i="12"/>
  <c r="I197" i="12"/>
  <c r="I209" i="12"/>
  <c r="I208" i="12"/>
  <c r="I220" i="12"/>
  <c r="K207" i="12"/>
  <c r="K219" i="12"/>
  <c r="H205" i="12"/>
  <c r="H217" i="12"/>
  <c r="J203" i="12"/>
  <c r="J215" i="12"/>
  <c r="G202" i="12"/>
  <c r="G214" i="12"/>
  <c r="I200" i="12"/>
  <c r="I212" i="12"/>
  <c r="K199" i="12"/>
  <c r="K211" i="12"/>
  <c r="H197" i="12"/>
  <c r="H209" i="12"/>
  <c r="J195" i="12"/>
  <c r="G194" i="12"/>
  <c r="I192" i="12"/>
  <c r="K191" i="12"/>
  <c r="H189" i="12"/>
  <c r="J187" i="12"/>
  <c r="G186" i="12"/>
  <c r="I184" i="12"/>
  <c r="K183" i="12"/>
  <c r="H181" i="12"/>
  <c r="J179" i="12"/>
  <c r="G178" i="12"/>
  <c r="I176" i="12"/>
  <c r="K175" i="12"/>
  <c r="H173" i="12"/>
  <c r="J171" i="12"/>
  <c r="G170" i="12"/>
  <c r="I168" i="12"/>
  <c r="K167" i="12"/>
  <c r="H165" i="12"/>
  <c r="J163" i="12"/>
  <c r="G162" i="12"/>
  <c r="I160" i="12"/>
  <c r="K159" i="12"/>
  <c r="H157" i="12"/>
  <c r="J155" i="12"/>
  <c r="G154" i="12"/>
  <c r="I152" i="12"/>
  <c r="K151" i="12"/>
  <c r="H149" i="12"/>
  <c r="J147" i="12"/>
  <c r="G146" i="12"/>
  <c r="I144" i="12"/>
  <c r="K143" i="12"/>
  <c r="H141" i="12"/>
  <c r="J139" i="12"/>
  <c r="G138" i="12"/>
  <c r="I136" i="12"/>
  <c r="K135" i="12"/>
  <c r="H133" i="12"/>
  <c r="J131" i="12"/>
  <c r="G130" i="12"/>
  <c r="I128" i="12"/>
  <c r="K127" i="12"/>
  <c r="H125" i="12"/>
  <c r="J123" i="12"/>
  <c r="G122" i="12"/>
  <c r="I120" i="12"/>
  <c r="K119" i="12"/>
  <c r="H117" i="12"/>
  <c r="J115" i="12"/>
  <c r="G114" i="12"/>
  <c r="I112" i="12"/>
  <c r="K111" i="12"/>
  <c r="H109" i="12"/>
  <c r="J107" i="12"/>
  <c r="G106" i="12"/>
  <c r="I104" i="12"/>
  <c r="K103" i="12"/>
  <c r="H101" i="12"/>
  <c r="J99" i="12"/>
  <c r="G98" i="12"/>
  <c r="I96" i="12"/>
  <c r="K95" i="12"/>
  <c r="H93" i="12"/>
  <c r="J91" i="12"/>
  <c r="G90" i="12"/>
  <c r="I88" i="12"/>
  <c r="K87" i="12"/>
  <c r="H85" i="12"/>
  <c r="J83" i="12"/>
  <c r="G82" i="12"/>
  <c r="I80" i="12"/>
  <c r="K79" i="12"/>
  <c r="H77" i="12"/>
  <c r="J75" i="12"/>
  <c r="G74" i="12"/>
  <c r="I72" i="12"/>
  <c r="K71" i="12"/>
  <c r="H69" i="12"/>
  <c r="J67" i="12"/>
  <c r="G66" i="12"/>
  <c r="I64" i="12"/>
  <c r="K63" i="12"/>
  <c r="H61" i="12"/>
  <c r="J59" i="12"/>
  <c r="G58" i="12"/>
  <c r="I56" i="12"/>
  <c r="K55" i="12"/>
  <c r="H53" i="12"/>
  <c r="J51" i="12"/>
  <c r="G50" i="12"/>
  <c r="I48" i="12"/>
  <c r="K47" i="12"/>
  <c r="H45" i="12"/>
  <c r="J43" i="12"/>
  <c r="G42" i="12"/>
  <c r="I40" i="12"/>
  <c r="K39" i="12"/>
  <c r="H37" i="12"/>
  <c r="J35" i="12"/>
  <c r="G34" i="12"/>
  <c r="I32" i="12"/>
  <c r="K31" i="12"/>
  <c r="H29" i="12"/>
  <c r="J27" i="12"/>
  <c r="G26" i="12"/>
  <c r="I24" i="12"/>
  <c r="K23" i="12"/>
  <c r="H21" i="12"/>
  <c r="J19" i="12"/>
  <c r="G18" i="12"/>
  <c r="I16" i="12"/>
  <c r="K15" i="12"/>
  <c r="H13" i="12"/>
  <c r="J11" i="12"/>
  <c r="G10" i="12"/>
  <c r="I8" i="12"/>
  <c r="K7" i="12"/>
  <c r="H5" i="12"/>
  <c r="H208" i="12"/>
  <c r="H220" i="12"/>
  <c r="J206" i="12"/>
  <c r="J218" i="12"/>
  <c r="G205" i="12"/>
  <c r="G217" i="12"/>
  <c r="I203" i="12"/>
  <c r="I215" i="12"/>
  <c r="K202" i="12"/>
  <c r="K214" i="12"/>
  <c r="H200" i="12"/>
  <c r="H212" i="12"/>
  <c r="J198" i="12"/>
  <c r="J210" i="12"/>
  <c r="G197" i="12"/>
  <c r="G209" i="12"/>
  <c r="I195" i="12"/>
  <c r="K194" i="12"/>
  <c r="H192" i="12"/>
  <c r="J190" i="12"/>
  <c r="G189" i="12"/>
  <c r="I187" i="12"/>
  <c r="K186" i="12"/>
  <c r="H184" i="12"/>
  <c r="J182" i="12"/>
  <c r="G181" i="12"/>
  <c r="I179" i="12"/>
  <c r="K178" i="12"/>
  <c r="H176" i="12"/>
  <c r="J174" i="12"/>
  <c r="G173" i="12"/>
  <c r="I171" i="12"/>
  <c r="K170" i="12"/>
  <c r="H168" i="12"/>
  <c r="J166" i="12"/>
  <c r="G165" i="12"/>
  <c r="I163" i="12"/>
  <c r="K162" i="12"/>
  <c r="H160" i="12"/>
  <c r="J158" i="12"/>
  <c r="G157" i="12"/>
  <c r="I155" i="12"/>
  <c r="K154" i="12"/>
  <c r="H152" i="12"/>
  <c r="J150" i="12"/>
  <c r="G149" i="12"/>
  <c r="I147" i="12"/>
  <c r="K146" i="12"/>
  <c r="H144" i="12"/>
  <c r="J142" i="12"/>
  <c r="G141" i="12"/>
  <c r="I139" i="12"/>
  <c r="K138" i="12"/>
  <c r="H136" i="12"/>
  <c r="J134" i="12"/>
  <c r="G133" i="12"/>
  <c r="I131" i="12"/>
  <c r="K130" i="12"/>
  <c r="H128" i="12"/>
  <c r="J126" i="12"/>
  <c r="G125" i="12"/>
  <c r="I123" i="12"/>
  <c r="K122" i="12"/>
  <c r="H120" i="12"/>
  <c r="J118" i="12"/>
  <c r="G117" i="12"/>
  <c r="I115" i="12"/>
  <c r="K114" i="12"/>
  <c r="H112" i="12"/>
  <c r="J110" i="12"/>
  <c r="G109" i="12"/>
  <c r="I107" i="12"/>
  <c r="K106" i="12"/>
  <c r="H104" i="12"/>
  <c r="J102" i="12"/>
  <c r="G101" i="12"/>
  <c r="I99" i="12"/>
  <c r="K98" i="12"/>
  <c r="H96" i="12"/>
  <c r="J94" i="12"/>
  <c r="G93" i="12"/>
  <c r="I91" i="12"/>
  <c r="K90" i="12"/>
  <c r="H88" i="12"/>
  <c r="J86" i="12"/>
  <c r="G85" i="12"/>
  <c r="I83" i="12"/>
  <c r="K82" i="12"/>
  <c r="H80" i="12"/>
  <c r="J78" i="12"/>
  <c r="G77" i="12"/>
  <c r="I75" i="12"/>
  <c r="K74" i="12"/>
  <c r="H72" i="12"/>
  <c r="J70" i="12"/>
  <c r="G69" i="12"/>
  <c r="I67" i="12"/>
  <c r="K66" i="12"/>
  <c r="H64" i="12"/>
  <c r="J62" i="12"/>
  <c r="G61" i="12"/>
  <c r="I59" i="12"/>
  <c r="K58" i="12"/>
  <c r="H56" i="12"/>
  <c r="J54" i="12"/>
  <c r="G53" i="12"/>
  <c r="I51" i="12"/>
  <c r="K50" i="12"/>
  <c r="H48" i="12"/>
  <c r="J46" i="12"/>
  <c r="G45" i="12"/>
  <c r="I43" i="12"/>
  <c r="K42" i="12"/>
  <c r="H40" i="12"/>
  <c r="J38" i="12"/>
  <c r="G37" i="12"/>
  <c r="I35" i="12"/>
  <c r="K34" i="12"/>
  <c r="H32" i="12"/>
  <c r="J30" i="12"/>
  <c r="G29" i="12"/>
  <c r="I27" i="12"/>
  <c r="K26" i="12"/>
  <c r="H24" i="12"/>
  <c r="J22" i="12"/>
  <c r="G21" i="12"/>
  <c r="I19" i="12"/>
  <c r="K18" i="12"/>
  <c r="H16" i="12"/>
  <c r="J14" i="12"/>
  <c r="G13" i="12"/>
  <c r="I11" i="12"/>
  <c r="K10" i="12"/>
  <c r="H8" i="12"/>
  <c r="J6" i="12"/>
  <c r="G5" i="12"/>
  <c r="I3" i="12"/>
  <c r="G208" i="12"/>
  <c r="G220" i="12"/>
  <c r="I206" i="12"/>
  <c r="I218" i="12"/>
  <c r="K205" i="12"/>
  <c r="K217" i="12"/>
  <c r="H203" i="12"/>
  <c r="H215" i="12"/>
  <c r="J201" i="12"/>
  <c r="J213" i="12"/>
  <c r="G200" i="12"/>
  <c r="G212" i="12"/>
  <c r="I198" i="12"/>
  <c r="I210" i="12"/>
  <c r="K197" i="12"/>
  <c r="K209" i="12"/>
  <c r="H195" i="12"/>
  <c r="J193" i="12"/>
  <c r="G192" i="12"/>
  <c r="I190" i="12"/>
  <c r="K189" i="12"/>
  <c r="H187" i="12"/>
  <c r="J185" i="12"/>
  <c r="G184" i="12"/>
  <c r="I182" i="12"/>
  <c r="K181" i="12"/>
  <c r="H179" i="12"/>
  <c r="J177" i="12"/>
  <c r="G176" i="12"/>
  <c r="I174" i="12"/>
  <c r="K173" i="12"/>
  <c r="H171" i="12"/>
  <c r="J169" i="12"/>
  <c r="G168" i="12"/>
  <c r="I166" i="12"/>
  <c r="K165" i="12"/>
  <c r="H163" i="12"/>
  <c r="J161" i="12"/>
  <c r="G160" i="12"/>
  <c r="I158" i="12"/>
  <c r="K157" i="12"/>
  <c r="H155" i="12"/>
  <c r="J153" i="12"/>
  <c r="G152" i="12"/>
  <c r="I150" i="12"/>
  <c r="K149" i="12"/>
  <c r="H147" i="12"/>
  <c r="J145" i="12"/>
  <c r="G144" i="12"/>
  <c r="I142" i="12"/>
  <c r="K141" i="12"/>
  <c r="H139" i="12"/>
  <c r="J137" i="12"/>
  <c r="G136" i="12"/>
  <c r="I134" i="12"/>
  <c r="K133" i="12"/>
  <c r="H131" i="12"/>
  <c r="J129" i="12"/>
  <c r="G128" i="12"/>
  <c r="I126" i="12"/>
  <c r="K125" i="12"/>
  <c r="H123" i="12"/>
  <c r="J121" i="12"/>
  <c r="G120" i="12"/>
  <c r="I118" i="12"/>
  <c r="K117" i="12"/>
  <c r="H115" i="12"/>
  <c r="J113" i="12"/>
  <c r="G112" i="12"/>
  <c r="I110" i="12"/>
  <c r="K109" i="12"/>
  <c r="H107" i="12"/>
  <c r="J105" i="12"/>
  <c r="G104" i="12"/>
  <c r="I102" i="12"/>
  <c r="K101" i="12"/>
  <c r="H99" i="12"/>
  <c r="J97" i="12"/>
  <c r="G96" i="12"/>
  <c r="I94" i="12"/>
  <c r="K93" i="12"/>
  <c r="H91" i="12"/>
  <c r="J89" i="12"/>
  <c r="G88" i="12"/>
  <c r="I86" i="12"/>
  <c r="K85" i="12"/>
  <c r="H83" i="12"/>
  <c r="J81" i="12"/>
  <c r="G80" i="12"/>
  <c r="K77" i="12"/>
  <c r="H75" i="12"/>
  <c r="J73" i="12"/>
  <c r="G72" i="12"/>
  <c r="I70" i="12"/>
  <c r="K69" i="12"/>
  <c r="H67" i="12"/>
  <c r="J65" i="12"/>
  <c r="G64" i="12"/>
  <c r="I62" i="12"/>
  <c r="K61" i="12"/>
  <c r="H59" i="12"/>
  <c r="J57" i="12"/>
  <c r="G56" i="12"/>
  <c r="I54" i="12"/>
  <c r="K53" i="12"/>
  <c r="H51" i="12"/>
  <c r="J49" i="12"/>
  <c r="G48" i="12"/>
  <c r="I46" i="12"/>
  <c r="K45" i="12"/>
  <c r="H43" i="12"/>
  <c r="J41" i="12"/>
  <c r="G40" i="12"/>
  <c r="I38" i="12"/>
  <c r="K37" i="12"/>
  <c r="H35" i="12"/>
  <c r="J33" i="12"/>
  <c r="G32" i="12"/>
  <c r="I30" i="12"/>
  <c r="K29" i="12"/>
  <c r="H27" i="12"/>
  <c r="J25" i="12"/>
  <c r="G24" i="12"/>
  <c r="I22" i="12"/>
  <c r="K21" i="12"/>
  <c r="H19" i="12"/>
  <c r="J17" i="12"/>
  <c r="G16" i="12"/>
  <c r="I14" i="12"/>
  <c r="K13" i="12"/>
  <c r="H11" i="12"/>
  <c r="J9" i="12"/>
  <c r="G8" i="12"/>
  <c r="I6" i="12"/>
  <c r="K5" i="12"/>
  <c r="H3" i="12"/>
  <c r="K208" i="12"/>
  <c r="K220" i="12"/>
  <c r="H206" i="12"/>
  <c r="H218" i="12"/>
  <c r="J204" i="12"/>
  <c r="J216" i="12"/>
  <c r="G203" i="12"/>
  <c r="G215" i="12"/>
  <c r="I201" i="12"/>
  <c r="I213" i="12"/>
  <c r="K200" i="12"/>
  <c r="K212" i="12"/>
  <c r="H198" i="12"/>
  <c r="H210" i="12"/>
  <c r="J196" i="12"/>
  <c r="G195" i="12"/>
  <c r="I193" i="12"/>
  <c r="K192" i="12"/>
  <c r="H190" i="12"/>
  <c r="J188" i="12"/>
  <c r="G187" i="12"/>
  <c r="I185" i="12"/>
  <c r="K184" i="12"/>
  <c r="H182" i="12"/>
  <c r="J180" i="12"/>
  <c r="G179" i="12"/>
  <c r="I177" i="12"/>
  <c r="K176" i="12"/>
  <c r="H174" i="12"/>
  <c r="J172" i="12"/>
  <c r="G171" i="12"/>
  <c r="I169" i="12"/>
  <c r="K168" i="12"/>
  <c r="H166" i="12"/>
  <c r="J164" i="12"/>
  <c r="G163" i="12"/>
  <c r="I161" i="12"/>
  <c r="K160" i="12"/>
  <c r="H158" i="12"/>
  <c r="J156" i="12"/>
  <c r="G155" i="12"/>
  <c r="I153" i="12"/>
  <c r="K152" i="12"/>
  <c r="H150" i="12"/>
  <c r="J148" i="12"/>
  <c r="G147" i="12"/>
  <c r="I145" i="12"/>
  <c r="K144" i="12"/>
  <c r="H142" i="12"/>
  <c r="J140" i="12"/>
  <c r="G139" i="12"/>
  <c r="I137" i="12"/>
  <c r="K136" i="12"/>
  <c r="H134" i="12"/>
  <c r="J132" i="12"/>
  <c r="G131" i="12"/>
  <c r="I129" i="12"/>
  <c r="K128" i="12"/>
  <c r="H126" i="12"/>
  <c r="J124" i="12"/>
  <c r="G123" i="12"/>
  <c r="I121" i="12"/>
  <c r="K120" i="12"/>
  <c r="H118" i="12"/>
  <c r="J116" i="12"/>
  <c r="G115" i="12"/>
  <c r="I113" i="12"/>
  <c r="K112" i="12"/>
  <c r="H110" i="12"/>
  <c r="J108" i="12"/>
  <c r="G107" i="12"/>
  <c r="I105" i="12"/>
  <c r="K104" i="12"/>
  <c r="H102" i="12"/>
  <c r="J100" i="12"/>
  <c r="G99" i="12"/>
  <c r="I97" i="12"/>
  <c r="K96" i="12"/>
  <c r="H94" i="12"/>
  <c r="J92" i="12"/>
  <c r="G91" i="12"/>
  <c r="I89" i="12"/>
  <c r="K88" i="12"/>
  <c r="H86" i="12"/>
  <c r="J84" i="12"/>
  <c r="G83" i="12"/>
  <c r="I81" i="12"/>
  <c r="K80" i="12"/>
  <c r="H78" i="12"/>
  <c r="J76" i="12"/>
  <c r="G75" i="12"/>
  <c r="I73" i="12"/>
  <c r="K72" i="12"/>
  <c r="H70" i="12"/>
  <c r="J68" i="12"/>
  <c r="G67" i="12"/>
  <c r="I65" i="12"/>
  <c r="K64" i="12"/>
  <c r="H62" i="12"/>
  <c r="J60" i="12"/>
  <c r="G59" i="12"/>
  <c r="I57" i="12"/>
  <c r="K56" i="12"/>
  <c r="H54" i="12"/>
  <c r="J52" i="12"/>
  <c r="G51" i="12"/>
  <c r="I49" i="12"/>
  <c r="K48" i="12"/>
  <c r="H46" i="12"/>
  <c r="J44" i="12"/>
  <c r="G43" i="12"/>
  <c r="I41" i="12"/>
  <c r="K40" i="12"/>
  <c r="H38" i="12"/>
  <c r="J36" i="12"/>
  <c r="G35" i="12"/>
  <c r="I33" i="12"/>
  <c r="K32" i="12"/>
  <c r="H30" i="12"/>
  <c r="J28" i="12"/>
  <c r="G27" i="12"/>
  <c r="I25" i="12"/>
  <c r="K24" i="12"/>
  <c r="H22" i="12"/>
  <c r="J20" i="12"/>
  <c r="G19" i="12"/>
  <c r="I17" i="12"/>
  <c r="K16" i="12"/>
  <c r="H14" i="12"/>
  <c r="J12" i="12"/>
  <c r="G11" i="12"/>
  <c r="I9" i="12"/>
  <c r="K8" i="12"/>
  <c r="H6" i="12"/>
  <c r="J4" i="12"/>
  <c r="G3" i="12"/>
  <c r="C263" i="8" l="1"/>
  <c r="C257" i="8"/>
  <c r="C254" i="8"/>
  <c r="C256" i="8"/>
  <c r="C265" i="8"/>
  <c r="C258" i="8"/>
  <c r="C259" i="8"/>
  <c r="C264" i="8"/>
  <c r="C255" i="8"/>
  <c r="C262" i="8"/>
  <c r="C261" i="8"/>
  <c r="C260" i="8"/>
  <c r="B274" i="8"/>
  <c r="B269" i="8"/>
  <c r="B276" i="8"/>
  <c r="B275" i="8"/>
  <c r="B277" i="8"/>
  <c r="B267" i="8"/>
  <c r="B268" i="8"/>
  <c r="B273" i="8"/>
  <c r="B266" i="8"/>
  <c r="B270" i="8"/>
  <c r="B271" i="8"/>
  <c r="B272" i="8"/>
  <c r="B288" i="9"/>
  <c r="B284" i="9"/>
  <c r="B287" i="9"/>
  <c r="B280" i="9"/>
  <c r="B283" i="9"/>
  <c r="B289" i="9"/>
  <c r="B285" i="9"/>
  <c r="B290" i="9"/>
  <c r="B279" i="9"/>
  <c r="B281" i="9"/>
  <c r="B286" i="9"/>
  <c r="B282" i="9"/>
  <c r="C269" i="8" l="1"/>
  <c r="C268" i="8"/>
  <c r="C276" i="8"/>
  <c r="C277" i="8"/>
  <c r="C270" i="8"/>
  <c r="C275" i="8"/>
  <c r="C266" i="8"/>
  <c r="C274" i="8"/>
  <c r="C271" i="8"/>
  <c r="C267" i="8"/>
  <c r="C272" i="8"/>
  <c r="C273" i="8"/>
  <c r="B288" i="8"/>
  <c r="B282" i="8"/>
  <c r="B287" i="8"/>
  <c r="B280" i="8"/>
  <c r="B283" i="8"/>
  <c r="B278" i="8"/>
  <c r="B281" i="8"/>
  <c r="B289" i="8"/>
  <c r="B279" i="8"/>
  <c r="B285" i="8"/>
  <c r="B284" i="8"/>
  <c r="B286" i="8"/>
  <c r="B295" i="9"/>
  <c r="B291" i="9"/>
  <c r="B297" i="9"/>
  <c r="B302" i="9"/>
  <c r="B294" i="9"/>
  <c r="B293" i="9"/>
  <c r="B298" i="9"/>
  <c r="B292" i="9"/>
  <c r="B300" i="9"/>
  <c r="B299" i="9"/>
  <c r="B301" i="9"/>
  <c r="B296" i="9"/>
  <c r="C284" i="8" l="1"/>
  <c r="C281" i="8"/>
  <c r="C286" i="8"/>
  <c r="C280" i="8"/>
  <c r="C287" i="8"/>
  <c r="C285" i="8"/>
  <c r="C282" i="8"/>
  <c r="C279" i="8"/>
  <c r="C283" i="8"/>
  <c r="C288" i="8"/>
  <c r="C289" i="8"/>
  <c r="C278" i="8"/>
  <c r="B298" i="8"/>
  <c r="B292" i="8"/>
  <c r="B290" i="8"/>
  <c r="C290" i="8" s="1"/>
  <c r="B297" i="8"/>
  <c r="B299" i="8"/>
  <c r="B294" i="8"/>
  <c r="B300" i="8"/>
  <c r="B296" i="8"/>
  <c r="B293" i="8"/>
  <c r="B295" i="8"/>
  <c r="B291" i="8"/>
  <c r="C291" i="8" s="1"/>
  <c r="B301" i="8"/>
  <c r="B305" i="9"/>
  <c r="B310" i="9"/>
  <c r="B312" i="9"/>
  <c r="B308" i="9"/>
  <c r="B303" i="9"/>
  <c r="B311" i="9"/>
  <c r="B304" i="9"/>
  <c r="B307" i="9"/>
  <c r="B313" i="9"/>
  <c r="B309" i="9"/>
  <c r="B314" i="9"/>
  <c r="B306" i="9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" i="16"/>
  <c r="C296" i="8" l="1"/>
  <c r="C297" i="8"/>
  <c r="C293" i="8"/>
  <c r="C299" i="8"/>
  <c r="C295" i="8"/>
  <c r="C294" i="8"/>
  <c r="C292" i="8"/>
  <c r="C301" i="8"/>
  <c r="C298" i="8"/>
  <c r="C300" i="8"/>
  <c r="B312" i="8"/>
  <c r="B302" i="8"/>
  <c r="B304" i="8"/>
  <c r="B305" i="8"/>
  <c r="B306" i="8"/>
  <c r="B307" i="8"/>
  <c r="B313" i="8"/>
  <c r="B303" i="8"/>
  <c r="B311" i="8"/>
  <c r="B308" i="8"/>
  <c r="B310" i="8"/>
  <c r="B309" i="8"/>
  <c r="B320" i="9"/>
  <c r="B319" i="9"/>
  <c r="B318" i="9"/>
  <c r="B317" i="9"/>
  <c r="B316" i="9"/>
  <c r="B315" i="9"/>
  <c r="C308" i="8" l="1"/>
  <c r="C307" i="8"/>
  <c r="C309" i="8"/>
  <c r="C305" i="8"/>
  <c r="C310" i="8"/>
  <c r="C304" i="8"/>
  <c r="C311" i="8"/>
  <c r="C306" i="8"/>
  <c r="C303" i="8"/>
  <c r="C312" i="8"/>
  <c r="C313" i="8"/>
  <c r="C302" i="8"/>
  <c r="B314" i="8"/>
  <c r="B318" i="8"/>
  <c r="B317" i="8"/>
  <c r="B315" i="8"/>
  <c r="B319" i="8"/>
  <c r="B316" i="8"/>
  <c r="C4" i="19"/>
  <c r="D4" i="19"/>
  <c r="E4" i="19"/>
  <c r="F4" i="19"/>
  <c r="C5" i="19"/>
  <c r="D5" i="19"/>
  <c r="E5" i="19"/>
  <c r="F5" i="19"/>
  <c r="C6" i="19"/>
  <c r="D6" i="19"/>
  <c r="E6" i="19"/>
  <c r="F6" i="19"/>
  <c r="C7" i="19"/>
  <c r="D7" i="19"/>
  <c r="E7" i="19"/>
  <c r="F7" i="19"/>
  <c r="C8" i="19"/>
  <c r="D8" i="19"/>
  <c r="E8" i="19"/>
  <c r="F8" i="19"/>
  <c r="C9" i="19"/>
  <c r="D9" i="19"/>
  <c r="E9" i="19"/>
  <c r="F9" i="19"/>
  <c r="C10" i="19"/>
  <c r="D10" i="19"/>
  <c r="E10" i="19"/>
  <c r="F10" i="19"/>
  <c r="C11" i="19"/>
  <c r="D11" i="19"/>
  <c r="E11" i="19"/>
  <c r="F11" i="19"/>
  <c r="C12" i="19"/>
  <c r="D12" i="19"/>
  <c r="E12" i="19"/>
  <c r="F12" i="19"/>
  <c r="C13" i="19"/>
  <c r="D13" i="19"/>
  <c r="E13" i="19"/>
  <c r="F13" i="19"/>
  <c r="C14" i="19"/>
  <c r="D14" i="19"/>
  <c r="E14" i="19"/>
  <c r="F14" i="19"/>
  <c r="C15" i="19"/>
  <c r="D15" i="19"/>
  <c r="E15" i="19"/>
  <c r="F15" i="19"/>
  <c r="C16" i="19"/>
  <c r="D16" i="19"/>
  <c r="E16" i="19"/>
  <c r="F16" i="19"/>
  <c r="C17" i="19"/>
  <c r="D17" i="19"/>
  <c r="E17" i="19"/>
  <c r="F17" i="19"/>
  <c r="C18" i="19"/>
  <c r="D18" i="19"/>
  <c r="E18" i="19"/>
  <c r="F18" i="19"/>
  <c r="C19" i="19"/>
  <c r="D19" i="19"/>
  <c r="E19" i="19"/>
  <c r="F19" i="19"/>
  <c r="C20" i="19"/>
  <c r="D20" i="19"/>
  <c r="E20" i="19"/>
  <c r="F20" i="19"/>
  <c r="C21" i="19"/>
  <c r="D21" i="19"/>
  <c r="E21" i="19"/>
  <c r="F21" i="19"/>
  <c r="C22" i="19"/>
  <c r="D22" i="19"/>
  <c r="E22" i="19"/>
  <c r="F22" i="19"/>
  <c r="C23" i="19"/>
  <c r="D23" i="19"/>
  <c r="E23" i="19"/>
  <c r="F23" i="19"/>
  <c r="C24" i="19"/>
  <c r="D24" i="19"/>
  <c r="E24" i="19"/>
  <c r="F24" i="19"/>
  <c r="C25" i="19"/>
  <c r="D25" i="19"/>
  <c r="E25" i="19"/>
  <c r="F25" i="19"/>
  <c r="C26" i="19"/>
  <c r="D26" i="19"/>
  <c r="E26" i="19"/>
  <c r="F26" i="19"/>
  <c r="C27" i="19"/>
  <c r="D27" i="19"/>
  <c r="E27" i="19"/>
  <c r="F27" i="19"/>
  <c r="C28" i="19"/>
  <c r="D28" i="19"/>
  <c r="E28" i="19"/>
  <c r="F28" i="19"/>
  <c r="C29" i="19"/>
  <c r="D29" i="19"/>
  <c r="E29" i="19"/>
  <c r="F29" i="19"/>
  <c r="C30" i="19"/>
  <c r="D30" i="19"/>
  <c r="E30" i="19"/>
  <c r="F30" i="19"/>
  <c r="C31" i="19"/>
  <c r="D31" i="19"/>
  <c r="E31" i="19"/>
  <c r="F31" i="19"/>
  <c r="C32" i="19"/>
  <c r="D32" i="19"/>
  <c r="E32" i="19"/>
  <c r="F32" i="19"/>
  <c r="C33" i="19"/>
  <c r="D33" i="19"/>
  <c r="E33" i="19"/>
  <c r="F33" i="19"/>
  <c r="C34" i="19"/>
  <c r="D34" i="19"/>
  <c r="E34" i="19"/>
  <c r="F34" i="19"/>
  <c r="C35" i="19"/>
  <c r="D35" i="19"/>
  <c r="E35" i="19"/>
  <c r="F35" i="19"/>
  <c r="C36" i="19"/>
  <c r="D36" i="19"/>
  <c r="E36" i="19"/>
  <c r="F36" i="19"/>
  <c r="C37" i="19"/>
  <c r="D37" i="19"/>
  <c r="E37" i="19"/>
  <c r="F37" i="19"/>
  <c r="C38" i="19"/>
  <c r="D38" i="19"/>
  <c r="E38" i="19"/>
  <c r="F38" i="19"/>
  <c r="C39" i="19"/>
  <c r="D39" i="19"/>
  <c r="E39" i="19"/>
  <c r="F39" i="19"/>
  <c r="C40" i="19"/>
  <c r="D40" i="19"/>
  <c r="E40" i="19"/>
  <c r="F40" i="19"/>
  <c r="C41" i="19"/>
  <c r="D41" i="19"/>
  <c r="E41" i="19"/>
  <c r="F41" i="19"/>
  <c r="C42" i="19"/>
  <c r="D42" i="19"/>
  <c r="E42" i="19"/>
  <c r="F42" i="19"/>
  <c r="C43" i="19"/>
  <c r="D43" i="19"/>
  <c r="E43" i="19"/>
  <c r="F43" i="19"/>
  <c r="C44" i="19"/>
  <c r="D44" i="19"/>
  <c r="E44" i="19"/>
  <c r="F44" i="19"/>
  <c r="C45" i="19"/>
  <c r="D45" i="19"/>
  <c r="E45" i="19"/>
  <c r="F45" i="19"/>
  <c r="C46" i="19"/>
  <c r="D46" i="19"/>
  <c r="E46" i="19"/>
  <c r="F46" i="19"/>
  <c r="C47" i="19"/>
  <c r="D47" i="19"/>
  <c r="E47" i="19"/>
  <c r="F47" i="19"/>
  <c r="C48" i="19"/>
  <c r="D48" i="19"/>
  <c r="E48" i="19"/>
  <c r="F48" i="19"/>
  <c r="C49" i="19"/>
  <c r="D49" i="19"/>
  <c r="E49" i="19"/>
  <c r="F49" i="19"/>
  <c r="C50" i="19"/>
  <c r="D50" i="19"/>
  <c r="E50" i="19"/>
  <c r="F50" i="19"/>
  <c r="C51" i="19"/>
  <c r="D51" i="19"/>
  <c r="E51" i="19"/>
  <c r="F51" i="19"/>
  <c r="C52" i="19"/>
  <c r="D52" i="19"/>
  <c r="E52" i="19"/>
  <c r="F52" i="19"/>
  <c r="C53" i="19"/>
  <c r="D53" i="19"/>
  <c r="E53" i="19"/>
  <c r="F53" i="19"/>
  <c r="C54" i="19"/>
  <c r="D54" i="19"/>
  <c r="E54" i="19"/>
  <c r="F54" i="19"/>
  <c r="C55" i="19"/>
  <c r="D55" i="19"/>
  <c r="E55" i="19"/>
  <c r="F55" i="19"/>
  <c r="C56" i="19"/>
  <c r="D56" i="19"/>
  <c r="E56" i="19"/>
  <c r="F56" i="19"/>
  <c r="C57" i="19"/>
  <c r="D57" i="19"/>
  <c r="E57" i="19"/>
  <c r="F57" i="19"/>
  <c r="C58" i="19"/>
  <c r="D58" i="19"/>
  <c r="E58" i="19"/>
  <c r="F58" i="19"/>
  <c r="C59" i="19"/>
  <c r="D59" i="19"/>
  <c r="E59" i="19"/>
  <c r="F59" i="19"/>
  <c r="C60" i="19"/>
  <c r="D60" i="19"/>
  <c r="E60" i="19"/>
  <c r="F60" i="19"/>
  <c r="C61" i="19"/>
  <c r="D61" i="19"/>
  <c r="E61" i="19"/>
  <c r="F61" i="19"/>
  <c r="C62" i="19"/>
  <c r="D62" i="19"/>
  <c r="E62" i="19"/>
  <c r="F62" i="19"/>
  <c r="C63" i="19"/>
  <c r="D63" i="19"/>
  <c r="E63" i="19"/>
  <c r="F63" i="19"/>
  <c r="C64" i="19"/>
  <c r="D64" i="19"/>
  <c r="E64" i="19"/>
  <c r="F64" i="19"/>
  <c r="C65" i="19"/>
  <c r="D65" i="19"/>
  <c r="E65" i="19"/>
  <c r="F65" i="19"/>
  <c r="C66" i="19"/>
  <c r="D66" i="19"/>
  <c r="E66" i="19"/>
  <c r="F66" i="19"/>
  <c r="C67" i="19"/>
  <c r="D67" i="19"/>
  <c r="E67" i="19"/>
  <c r="F67" i="19"/>
  <c r="C68" i="19"/>
  <c r="D68" i="19"/>
  <c r="E68" i="19"/>
  <c r="F68" i="19"/>
  <c r="C69" i="19"/>
  <c r="D69" i="19"/>
  <c r="E69" i="19"/>
  <c r="F69" i="19"/>
  <c r="C70" i="19"/>
  <c r="D70" i="19"/>
  <c r="E70" i="19"/>
  <c r="F70" i="19"/>
  <c r="C71" i="19"/>
  <c r="D71" i="19"/>
  <c r="E71" i="19"/>
  <c r="F71" i="19"/>
  <c r="C72" i="19"/>
  <c r="D72" i="19"/>
  <c r="E72" i="19"/>
  <c r="F72" i="19"/>
  <c r="C73" i="19"/>
  <c r="D73" i="19"/>
  <c r="E73" i="19"/>
  <c r="F73" i="19"/>
  <c r="C74" i="19"/>
  <c r="D74" i="19"/>
  <c r="E74" i="19"/>
  <c r="F74" i="19"/>
  <c r="C75" i="19"/>
  <c r="D75" i="19"/>
  <c r="E75" i="19"/>
  <c r="F75" i="19"/>
  <c r="C76" i="19"/>
  <c r="D76" i="19"/>
  <c r="E76" i="19"/>
  <c r="F76" i="19"/>
  <c r="C77" i="19"/>
  <c r="D77" i="19"/>
  <c r="E77" i="19"/>
  <c r="F77" i="19"/>
  <c r="C78" i="19"/>
  <c r="D78" i="19"/>
  <c r="E78" i="19"/>
  <c r="F78" i="19"/>
  <c r="C79" i="19"/>
  <c r="D79" i="19"/>
  <c r="E79" i="19"/>
  <c r="F79" i="19"/>
  <c r="C80" i="19"/>
  <c r="D80" i="19"/>
  <c r="E80" i="19"/>
  <c r="F80" i="19"/>
  <c r="C81" i="19"/>
  <c r="D81" i="19"/>
  <c r="E81" i="19"/>
  <c r="F81" i="19"/>
  <c r="C82" i="19"/>
  <c r="D82" i="19"/>
  <c r="E82" i="19"/>
  <c r="F82" i="19"/>
  <c r="C83" i="19"/>
  <c r="D83" i="19"/>
  <c r="E83" i="19"/>
  <c r="F83" i="19"/>
  <c r="C84" i="19"/>
  <c r="D84" i="19"/>
  <c r="E84" i="19"/>
  <c r="F84" i="19"/>
  <c r="C85" i="19"/>
  <c r="D85" i="19"/>
  <c r="E85" i="19"/>
  <c r="F85" i="19"/>
  <c r="C86" i="19"/>
  <c r="D86" i="19"/>
  <c r="E86" i="19"/>
  <c r="F86" i="19"/>
  <c r="C87" i="19"/>
  <c r="D87" i="19"/>
  <c r="E87" i="19"/>
  <c r="F87" i="19"/>
  <c r="C88" i="19"/>
  <c r="D88" i="19"/>
  <c r="E88" i="19"/>
  <c r="F88" i="19"/>
  <c r="C89" i="19"/>
  <c r="D89" i="19"/>
  <c r="E89" i="19"/>
  <c r="F89" i="19"/>
  <c r="C90" i="19"/>
  <c r="D90" i="19"/>
  <c r="E90" i="19"/>
  <c r="F90" i="19"/>
  <c r="C91" i="19"/>
  <c r="D91" i="19"/>
  <c r="E91" i="19"/>
  <c r="F91" i="19"/>
  <c r="C92" i="19"/>
  <c r="D92" i="19"/>
  <c r="E92" i="19"/>
  <c r="F92" i="19"/>
  <c r="C93" i="19"/>
  <c r="D93" i="19"/>
  <c r="E93" i="19"/>
  <c r="F93" i="19"/>
  <c r="C94" i="19"/>
  <c r="D94" i="19"/>
  <c r="E94" i="19"/>
  <c r="F94" i="19"/>
  <c r="C95" i="19"/>
  <c r="D95" i="19"/>
  <c r="E95" i="19"/>
  <c r="F95" i="19"/>
  <c r="C96" i="19"/>
  <c r="D96" i="19"/>
  <c r="E96" i="19"/>
  <c r="F96" i="19"/>
  <c r="C97" i="19"/>
  <c r="D97" i="19"/>
  <c r="E97" i="19"/>
  <c r="F97" i="19"/>
  <c r="C98" i="19"/>
  <c r="D98" i="19"/>
  <c r="E98" i="19"/>
  <c r="F98" i="19"/>
  <c r="C99" i="19"/>
  <c r="D99" i="19"/>
  <c r="E99" i="19"/>
  <c r="F99" i="19"/>
  <c r="C100" i="19"/>
  <c r="D100" i="19"/>
  <c r="E100" i="19"/>
  <c r="F100" i="19"/>
  <c r="C101" i="19"/>
  <c r="D101" i="19"/>
  <c r="E101" i="19"/>
  <c r="F101" i="19"/>
  <c r="C102" i="19"/>
  <c r="D102" i="19"/>
  <c r="E102" i="19"/>
  <c r="F102" i="19"/>
  <c r="C103" i="19"/>
  <c r="D103" i="19"/>
  <c r="E103" i="19"/>
  <c r="F103" i="19"/>
  <c r="C104" i="19"/>
  <c r="D104" i="19"/>
  <c r="E104" i="19"/>
  <c r="F104" i="19"/>
  <c r="C105" i="19"/>
  <c r="D105" i="19"/>
  <c r="E105" i="19"/>
  <c r="F105" i="19"/>
  <c r="C106" i="19"/>
  <c r="D106" i="19"/>
  <c r="E106" i="19"/>
  <c r="F106" i="19"/>
  <c r="C107" i="19"/>
  <c r="D107" i="19"/>
  <c r="E107" i="19"/>
  <c r="F107" i="19"/>
  <c r="C108" i="19"/>
  <c r="D108" i="19"/>
  <c r="E108" i="19"/>
  <c r="F108" i="19"/>
  <c r="C109" i="19"/>
  <c r="D109" i="19"/>
  <c r="E109" i="19"/>
  <c r="F109" i="19"/>
  <c r="C110" i="19"/>
  <c r="D110" i="19"/>
  <c r="E110" i="19"/>
  <c r="F110" i="19"/>
  <c r="C111" i="19"/>
  <c r="D111" i="19"/>
  <c r="E111" i="19"/>
  <c r="F111" i="19"/>
  <c r="C112" i="19"/>
  <c r="D112" i="19"/>
  <c r="E112" i="19"/>
  <c r="F112" i="19"/>
  <c r="C113" i="19"/>
  <c r="D113" i="19"/>
  <c r="E113" i="19"/>
  <c r="F113" i="19"/>
  <c r="C114" i="19"/>
  <c r="D114" i="19"/>
  <c r="E114" i="19"/>
  <c r="F114" i="19"/>
  <c r="C115" i="19"/>
  <c r="D115" i="19"/>
  <c r="E115" i="19"/>
  <c r="F115" i="19"/>
  <c r="C116" i="19"/>
  <c r="D116" i="19"/>
  <c r="E116" i="19"/>
  <c r="F116" i="19"/>
  <c r="C117" i="19"/>
  <c r="D117" i="19"/>
  <c r="E117" i="19"/>
  <c r="F117" i="19"/>
  <c r="C118" i="19"/>
  <c r="D118" i="19"/>
  <c r="E118" i="19"/>
  <c r="F118" i="19"/>
  <c r="C119" i="19"/>
  <c r="D119" i="19"/>
  <c r="E119" i="19"/>
  <c r="F119" i="19"/>
  <c r="C120" i="19"/>
  <c r="D120" i="19"/>
  <c r="E120" i="19"/>
  <c r="F120" i="19"/>
  <c r="C121" i="19"/>
  <c r="D121" i="19"/>
  <c r="E121" i="19"/>
  <c r="F121" i="19"/>
  <c r="C122" i="19"/>
  <c r="D122" i="19"/>
  <c r="E122" i="19"/>
  <c r="F122" i="19"/>
  <c r="C123" i="19"/>
  <c r="D123" i="19"/>
  <c r="E123" i="19"/>
  <c r="F123" i="19"/>
  <c r="C124" i="19"/>
  <c r="D124" i="19"/>
  <c r="E124" i="19"/>
  <c r="F124" i="19"/>
  <c r="C125" i="19"/>
  <c r="D125" i="19"/>
  <c r="E125" i="19"/>
  <c r="F125" i="19"/>
  <c r="C126" i="19"/>
  <c r="D126" i="19"/>
  <c r="E126" i="19"/>
  <c r="F126" i="19"/>
  <c r="C127" i="19"/>
  <c r="D127" i="19"/>
  <c r="E127" i="19"/>
  <c r="F127" i="19"/>
  <c r="C128" i="19"/>
  <c r="D128" i="19"/>
  <c r="E128" i="19"/>
  <c r="F128" i="19"/>
  <c r="C129" i="19"/>
  <c r="D129" i="19"/>
  <c r="E129" i="19"/>
  <c r="F129" i="19"/>
  <c r="C130" i="19"/>
  <c r="D130" i="19"/>
  <c r="E130" i="19"/>
  <c r="F130" i="19"/>
  <c r="C131" i="19"/>
  <c r="D131" i="19"/>
  <c r="E131" i="19"/>
  <c r="F131" i="19"/>
  <c r="C132" i="19"/>
  <c r="D132" i="19"/>
  <c r="E132" i="19"/>
  <c r="F132" i="19"/>
  <c r="C133" i="19"/>
  <c r="D133" i="19"/>
  <c r="E133" i="19"/>
  <c r="F133" i="19"/>
  <c r="C134" i="19"/>
  <c r="D134" i="19"/>
  <c r="E134" i="19"/>
  <c r="F134" i="19"/>
  <c r="C135" i="19"/>
  <c r="D135" i="19"/>
  <c r="E135" i="19"/>
  <c r="F135" i="19"/>
  <c r="C136" i="19"/>
  <c r="D136" i="19"/>
  <c r="E136" i="19"/>
  <c r="F136" i="19"/>
  <c r="C137" i="19"/>
  <c r="D137" i="19"/>
  <c r="E137" i="19"/>
  <c r="F137" i="19"/>
  <c r="C138" i="19"/>
  <c r="D138" i="19"/>
  <c r="E138" i="19"/>
  <c r="F138" i="19"/>
  <c r="C139" i="19"/>
  <c r="D139" i="19"/>
  <c r="E139" i="19"/>
  <c r="F139" i="19"/>
  <c r="C140" i="19"/>
  <c r="D140" i="19"/>
  <c r="E140" i="19"/>
  <c r="F140" i="19"/>
  <c r="C141" i="19"/>
  <c r="D141" i="19"/>
  <c r="E141" i="19"/>
  <c r="F141" i="19"/>
  <c r="C142" i="19"/>
  <c r="D142" i="19"/>
  <c r="E142" i="19"/>
  <c r="F142" i="19"/>
  <c r="C143" i="19"/>
  <c r="D143" i="19"/>
  <c r="E143" i="19"/>
  <c r="F143" i="19"/>
  <c r="C144" i="19"/>
  <c r="D144" i="19"/>
  <c r="E144" i="19"/>
  <c r="F144" i="19"/>
  <c r="C145" i="19"/>
  <c r="D145" i="19"/>
  <c r="E145" i="19"/>
  <c r="F145" i="19"/>
  <c r="C146" i="19"/>
  <c r="D146" i="19"/>
  <c r="E146" i="19"/>
  <c r="F146" i="19"/>
  <c r="C147" i="19"/>
  <c r="D147" i="19"/>
  <c r="E147" i="19"/>
  <c r="F147" i="19"/>
  <c r="C148" i="19"/>
  <c r="D148" i="19"/>
  <c r="E148" i="19"/>
  <c r="F148" i="19"/>
  <c r="C149" i="19"/>
  <c r="D149" i="19"/>
  <c r="E149" i="19"/>
  <c r="F149" i="19"/>
  <c r="C150" i="19"/>
  <c r="D150" i="19"/>
  <c r="E150" i="19"/>
  <c r="F150" i="19"/>
  <c r="C151" i="19"/>
  <c r="D151" i="19"/>
  <c r="E151" i="19"/>
  <c r="F151" i="19"/>
  <c r="C152" i="19"/>
  <c r="D152" i="19"/>
  <c r="E152" i="19"/>
  <c r="F152" i="19"/>
  <c r="C153" i="19"/>
  <c r="D153" i="19"/>
  <c r="E153" i="19"/>
  <c r="F153" i="19"/>
  <c r="C154" i="19"/>
  <c r="D154" i="19"/>
  <c r="E154" i="19"/>
  <c r="F154" i="19"/>
  <c r="C155" i="19"/>
  <c r="D155" i="19"/>
  <c r="E155" i="19"/>
  <c r="F155" i="19"/>
  <c r="C156" i="19"/>
  <c r="D156" i="19"/>
  <c r="E156" i="19"/>
  <c r="F156" i="19"/>
  <c r="C157" i="19"/>
  <c r="D157" i="19"/>
  <c r="E157" i="19"/>
  <c r="F157" i="19"/>
  <c r="C158" i="19"/>
  <c r="D158" i="19"/>
  <c r="E158" i="19"/>
  <c r="F158" i="19"/>
  <c r="C159" i="19"/>
  <c r="D159" i="19"/>
  <c r="E159" i="19"/>
  <c r="F159" i="19"/>
  <c r="C160" i="19"/>
  <c r="D160" i="19"/>
  <c r="E160" i="19"/>
  <c r="F160" i="19"/>
  <c r="C161" i="19"/>
  <c r="D161" i="19"/>
  <c r="E161" i="19"/>
  <c r="F161" i="19"/>
  <c r="C162" i="19"/>
  <c r="D162" i="19"/>
  <c r="E162" i="19"/>
  <c r="F162" i="19"/>
  <c r="C163" i="19"/>
  <c r="D163" i="19"/>
  <c r="E163" i="19"/>
  <c r="F163" i="19"/>
  <c r="C164" i="19"/>
  <c r="D164" i="19"/>
  <c r="E164" i="19"/>
  <c r="F164" i="19"/>
  <c r="C165" i="19"/>
  <c r="D165" i="19"/>
  <c r="E165" i="19"/>
  <c r="F165" i="19"/>
  <c r="C166" i="19"/>
  <c r="D166" i="19"/>
  <c r="E166" i="19"/>
  <c r="F166" i="19"/>
  <c r="C167" i="19"/>
  <c r="D167" i="19"/>
  <c r="E167" i="19"/>
  <c r="F167" i="19"/>
  <c r="C168" i="19"/>
  <c r="D168" i="19"/>
  <c r="E168" i="19"/>
  <c r="F168" i="19"/>
  <c r="C169" i="19"/>
  <c r="D169" i="19"/>
  <c r="E169" i="19"/>
  <c r="F169" i="19"/>
  <c r="C170" i="19"/>
  <c r="D170" i="19"/>
  <c r="E170" i="19"/>
  <c r="F170" i="19"/>
  <c r="C171" i="19"/>
  <c r="D171" i="19"/>
  <c r="E171" i="19"/>
  <c r="F171" i="19"/>
  <c r="C172" i="19"/>
  <c r="D172" i="19"/>
  <c r="E172" i="19"/>
  <c r="F172" i="19"/>
  <c r="C173" i="19"/>
  <c r="D173" i="19"/>
  <c r="E173" i="19"/>
  <c r="F173" i="19"/>
  <c r="C174" i="19"/>
  <c r="D174" i="19"/>
  <c r="E174" i="19"/>
  <c r="F174" i="19"/>
  <c r="C175" i="19"/>
  <c r="D175" i="19"/>
  <c r="E175" i="19"/>
  <c r="F175" i="19"/>
  <c r="C176" i="19"/>
  <c r="D176" i="19"/>
  <c r="E176" i="19"/>
  <c r="F176" i="19"/>
  <c r="C177" i="19"/>
  <c r="D177" i="19"/>
  <c r="E177" i="19"/>
  <c r="F177" i="19"/>
  <c r="C178" i="19"/>
  <c r="D178" i="19"/>
  <c r="E178" i="19"/>
  <c r="F178" i="19"/>
  <c r="C179" i="19"/>
  <c r="D179" i="19"/>
  <c r="E179" i="19"/>
  <c r="F179" i="19"/>
  <c r="C180" i="19"/>
  <c r="D180" i="19"/>
  <c r="E180" i="19"/>
  <c r="F180" i="19"/>
  <c r="C181" i="19"/>
  <c r="D181" i="19"/>
  <c r="E181" i="19"/>
  <c r="F181" i="19"/>
  <c r="C182" i="19"/>
  <c r="D182" i="19"/>
  <c r="E182" i="19"/>
  <c r="F182" i="19"/>
  <c r="C183" i="19"/>
  <c r="D183" i="19"/>
  <c r="E183" i="19"/>
  <c r="F183" i="19"/>
  <c r="C184" i="19"/>
  <c r="D184" i="19"/>
  <c r="E184" i="19"/>
  <c r="F184" i="19"/>
  <c r="C185" i="19"/>
  <c r="D185" i="19"/>
  <c r="E185" i="19"/>
  <c r="F185" i="19"/>
  <c r="C186" i="19"/>
  <c r="D186" i="19"/>
  <c r="E186" i="19"/>
  <c r="F186" i="19"/>
  <c r="C187" i="19"/>
  <c r="D187" i="19"/>
  <c r="E187" i="19"/>
  <c r="F187" i="19"/>
  <c r="C188" i="19"/>
  <c r="D188" i="19"/>
  <c r="E188" i="19"/>
  <c r="F188" i="19"/>
  <c r="C189" i="19"/>
  <c r="D189" i="19"/>
  <c r="E189" i="19"/>
  <c r="F189" i="19"/>
  <c r="C190" i="19"/>
  <c r="D190" i="19"/>
  <c r="E190" i="19"/>
  <c r="F190" i="19"/>
  <c r="C191" i="19"/>
  <c r="D191" i="19"/>
  <c r="E191" i="19"/>
  <c r="F191" i="19"/>
  <c r="C192" i="19"/>
  <c r="D192" i="19"/>
  <c r="E192" i="19"/>
  <c r="F192" i="19"/>
  <c r="C193" i="19"/>
  <c r="D193" i="19"/>
  <c r="E193" i="19"/>
  <c r="F193" i="19"/>
  <c r="C194" i="19"/>
  <c r="D194" i="19"/>
  <c r="E194" i="19"/>
  <c r="F194" i="19"/>
  <c r="C195" i="19"/>
  <c r="D195" i="19"/>
  <c r="E195" i="19"/>
  <c r="F195" i="19"/>
  <c r="C196" i="19"/>
  <c r="D196" i="19"/>
  <c r="E196" i="19"/>
  <c r="F196" i="19"/>
  <c r="C197" i="19"/>
  <c r="D197" i="19"/>
  <c r="E197" i="19"/>
  <c r="F197" i="19"/>
  <c r="C198" i="19"/>
  <c r="D198" i="19"/>
  <c r="E198" i="19"/>
  <c r="F198" i="19"/>
  <c r="C199" i="19"/>
  <c r="D199" i="19"/>
  <c r="E199" i="19"/>
  <c r="F199" i="19"/>
  <c r="C200" i="19"/>
  <c r="D200" i="19"/>
  <c r="E200" i="19"/>
  <c r="F200" i="19"/>
  <c r="C201" i="19"/>
  <c r="D201" i="19"/>
  <c r="E201" i="19"/>
  <c r="F201" i="19"/>
  <c r="C202" i="19"/>
  <c r="D202" i="19"/>
  <c r="E202" i="19"/>
  <c r="F202" i="19"/>
  <c r="C203" i="19"/>
  <c r="D203" i="19"/>
  <c r="E203" i="19"/>
  <c r="F203" i="19"/>
  <c r="C204" i="19"/>
  <c r="D204" i="19"/>
  <c r="E204" i="19"/>
  <c r="F204" i="19"/>
  <c r="C205" i="19"/>
  <c r="D205" i="19"/>
  <c r="E205" i="19"/>
  <c r="F205" i="19"/>
  <c r="C206" i="19"/>
  <c r="D206" i="19"/>
  <c r="E206" i="19"/>
  <c r="F206" i="19"/>
  <c r="C207" i="19"/>
  <c r="D207" i="19"/>
  <c r="E207" i="19"/>
  <c r="F207" i="19"/>
  <c r="C208" i="19"/>
  <c r="D208" i="19"/>
  <c r="E208" i="19"/>
  <c r="F208" i="19"/>
  <c r="C209" i="19"/>
  <c r="D209" i="19"/>
  <c r="E209" i="19"/>
  <c r="F209" i="19"/>
  <c r="C210" i="19"/>
  <c r="D210" i="19"/>
  <c r="E210" i="19"/>
  <c r="F210" i="19"/>
  <c r="C211" i="19"/>
  <c r="D211" i="19"/>
  <c r="E211" i="19"/>
  <c r="F211" i="19"/>
  <c r="C212" i="19"/>
  <c r="D212" i="19"/>
  <c r="E212" i="19"/>
  <c r="F212" i="19"/>
  <c r="C213" i="19"/>
  <c r="D213" i="19"/>
  <c r="E213" i="19"/>
  <c r="F213" i="19"/>
  <c r="C214" i="19"/>
  <c r="D214" i="19"/>
  <c r="E214" i="19"/>
  <c r="F214" i="19"/>
  <c r="C215" i="19"/>
  <c r="D215" i="19"/>
  <c r="E215" i="19"/>
  <c r="F215" i="19"/>
  <c r="C216" i="19"/>
  <c r="D216" i="19"/>
  <c r="E216" i="19"/>
  <c r="F216" i="19"/>
  <c r="C217" i="19"/>
  <c r="D217" i="19"/>
  <c r="E217" i="19"/>
  <c r="F217" i="19"/>
  <c r="C218" i="19"/>
  <c r="D218" i="19"/>
  <c r="E218" i="19"/>
  <c r="F218" i="19"/>
  <c r="C219" i="19"/>
  <c r="D219" i="19"/>
  <c r="E219" i="19"/>
  <c r="F219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9" i="19"/>
  <c r="C3" i="19"/>
  <c r="D3" i="19"/>
  <c r="E3" i="19"/>
  <c r="F3" i="19"/>
  <c r="B3" i="19"/>
  <c r="C334" i="8" l="1"/>
  <c r="C337" i="8"/>
  <c r="C336" i="8"/>
  <c r="C333" i="8"/>
  <c r="C332" i="8"/>
  <c r="C335" i="8"/>
  <c r="C338" i="8"/>
  <c r="C315" i="8"/>
  <c r="C331" i="8"/>
  <c r="C318" i="8"/>
  <c r="C325" i="8"/>
  <c r="C329" i="8"/>
  <c r="C322" i="8"/>
  <c r="C324" i="8"/>
  <c r="C328" i="8"/>
  <c r="C316" i="8"/>
  <c r="C326" i="8"/>
  <c r="C323" i="8"/>
  <c r="C330" i="8"/>
  <c r="C321" i="8"/>
  <c r="C319" i="8"/>
  <c r="C317" i="8"/>
  <c r="C327" i="8"/>
  <c r="C314" i="8"/>
  <c r="C320" i="8"/>
  <c r="D5" i="10"/>
  <c r="B3" i="3"/>
  <c r="D218" i="10"/>
  <c r="B216" i="3"/>
  <c r="D214" i="10"/>
  <c r="B212" i="3"/>
  <c r="D210" i="10"/>
  <c r="B208" i="3"/>
  <c r="D206" i="10"/>
  <c r="B204" i="3"/>
  <c r="D202" i="10"/>
  <c r="B200" i="3"/>
  <c r="D198" i="10"/>
  <c r="B196" i="3"/>
  <c r="D194" i="10"/>
  <c r="B192" i="3"/>
  <c r="D190" i="10"/>
  <c r="B188" i="3"/>
  <c r="D186" i="10"/>
  <c r="B184" i="3"/>
  <c r="D182" i="10"/>
  <c r="B180" i="3"/>
  <c r="D178" i="10"/>
  <c r="B176" i="3"/>
  <c r="D174" i="10"/>
  <c r="B172" i="3"/>
  <c r="D170" i="10"/>
  <c r="B168" i="3"/>
  <c r="D166" i="10"/>
  <c r="B164" i="3"/>
  <c r="D162" i="10"/>
  <c r="B160" i="3"/>
  <c r="D158" i="10"/>
  <c r="B156" i="3"/>
  <c r="D154" i="10"/>
  <c r="B152" i="3"/>
  <c r="D150" i="10"/>
  <c r="B148" i="3"/>
  <c r="D146" i="10"/>
  <c r="B144" i="3"/>
  <c r="D142" i="10"/>
  <c r="B140" i="3"/>
  <c r="D138" i="10"/>
  <c r="B136" i="3"/>
  <c r="D134" i="10"/>
  <c r="B132" i="3"/>
  <c r="D130" i="10"/>
  <c r="B128" i="3"/>
  <c r="D126" i="10"/>
  <c r="B124" i="3"/>
  <c r="D122" i="10"/>
  <c r="B120" i="3"/>
  <c r="D118" i="10"/>
  <c r="B116" i="3"/>
  <c r="D114" i="10"/>
  <c r="B112" i="3"/>
  <c r="D110" i="10"/>
  <c r="B108" i="3"/>
  <c r="D106" i="10"/>
  <c r="B104" i="3"/>
  <c r="D102" i="10"/>
  <c r="B100" i="3"/>
  <c r="D98" i="10"/>
  <c r="B96" i="3"/>
  <c r="D94" i="10"/>
  <c r="B92" i="3"/>
  <c r="D90" i="10"/>
  <c r="B88" i="3"/>
  <c r="D86" i="10"/>
  <c r="B84" i="3"/>
  <c r="D82" i="10"/>
  <c r="B80" i="3"/>
  <c r="D78" i="10"/>
  <c r="B76" i="3"/>
  <c r="D74" i="10"/>
  <c r="B72" i="3"/>
  <c r="D70" i="10"/>
  <c r="B68" i="3"/>
  <c r="D66" i="10"/>
  <c r="B64" i="3"/>
  <c r="D62" i="10"/>
  <c r="B60" i="3"/>
  <c r="D58" i="10"/>
  <c r="B56" i="3"/>
  <c r="D54" i="10"/>
  <c r="B52" i="3"/>
  <c r="D50" i="10"/>
  <c r="B48" i="3"/>
  <c r="D46" i="10"/>
  <c r="B44" i="3"/>
  <c r="D42" i="10"/>
  <c r="B40" i="3"/>
  <c r="D38" i="10"/>
  <c r="B36" i="3"/>
  <c r="D34" i="10"/>
  <c r="B32" i="3"/>
  <c r="D30" i="10"/>
  <c r="B28" i="3"/>
  <c r="D26" i="10"/>
  <c r="B24" i="3"/>
  <c r="D22" i="10"/>
  <c r="B20" i="3"/>
  <c r="D18" i="10"/>
  <c r="B16" i="3"/>
  <c r="D14" i="10"/>
  <c r="B12" i="3"/>
  <c r="D10" i="10"/>
  <c r="B8" i="3"/>
  <c r="D6" i="10"/>
  <c r="B4" i="3"/>
  <c r="B219" i="10"/>
  <c r="B217" i="2"/>
  <c r="B215" i="10"/>
  <c r="B213" i="2"/>
  <c r="B211" i="10"/>
  <c r="B209" i="2"/>
  <c r="B207" i="10"/>
  <c r="B205" i="2"/>
  <c r="B203" i="10"/>
  <c r="B201" i="2"/>
  <c r="B199" i="10"/>
  <c r="B197" i="2"/>
  <c r="B195" i="10"/>
  <c r="B193" i="2"/>
  <c r="B191" i="10"/>
  <c r="B189" i="2"/>
  <c r="B187" i="10"/>
  <c r="B185" i="2"/>
  <c r="B183" i="10"/>
  <c r="B181" i="2"/>
  <c r="B179" i="10"/>
  <c r="B177" i="2"/>
  <c r="B175" i="10"/>
  <c r="B173" i="2"/>
  <c r="B171" i="10"/>
  <c r="B169" i="2"/>
  <c r="B167" i="10"/>
  <c r="B165" i="2"/>
  <c r="B163" i="10"/>
  <c r="B161" i="2"/>
  <c r="B159" i="10"/>
  <c r="B157" i="2"/>
  <c r="B155" i="10"/>
  <c r="B153" i="2"/>
  <c r="B151" i="10"/>
  <c r="B149" i="2"/>
  <c r="B147" i="10"/>
  <c r="B145" i="2"/>
  <c r="B143" i="10"/>
  <c r="B141" i="2"/>
  <c r="B139" i="10"/>
  <c r="B137" i="2"/>
  <c r="B135" i="10"/>
  <c r="B133" i="2"/>
  <c r="B131" i="10"/>
  <c r="B129" i="2"/>
  <c r="B127" i="10"/>
  <c r="B125" i="2"/>
  <c r="B123" i="10"/>
  <c r="B121" i="2"/>
  <c r="B119" i="10"/>
  <c r="B117" i="2"/>
  <c r="B115" i="10"/>
  <c r="B113" i="2"/>
  <c r="B111" i="10"/>
  <c r="B109" i="2"/>
  <c r="B107" i="10"/>
  <c r="B105" i="2"/>
  <c r="B103" i="10"/>
  <c r="B101" i="2"/>
  <c r="B99" i="10"/>
  <c r="B97" i="2"/>
  <c r="B95" i="10"/>
  <c r="B93" i="2"/>
  <c r="B91" i="10"/>
  <c r="B89" i="2"/>
  <c r="B87" i="10"/>
  <c r="B85" i="2"/>
  <c r="B83" i="10"/>
  <c r="B81" i="2"/>
  <c r="B79" i="10"/>
  <c r="B77" i="2"/>
  <c r="B75" i="10"/>
  <c r="B73" i="2"/>
  <c r="B71" i="10"/>
  <c r="B69" i="2"/>
  <c r="B67" i="10"/>
  <c r="B65" i="2"/>
  <c r="B63" i="10"/>
  <c r="B61" i="2"/>
  <c r="B59" i="10"/>
  <c r="B57" i="2"/>
  <c r="B55" i="10"/>
  <c r="B53" i="2"/>
  <c r="B51" i="10"/>
  <c r="B49" i="2"/>
  <c r="B47" i="10"/>
  <c r="B45" i="2"/>
  <c r="B43" i="10"/>
  <c r="B41" i="2"/>
  <c r="B39" i="10"/>
  <c r="B37" i="2"/>
  <c r="B35" i="10"/>
  <c r="B33" i="2"/>
  <c r="B31" i="10"/>
  <c r="B29" i="2"/>
  <c r="B27" i="10"/>
  <c r="B25" i="2"/>
  <c r="B23" i="10"/>
  <c r="B21" i="2"/>
  <c r="B19" i="10"/>
  <c r="B17" i="2"/>
  <c r="B15" i="10"/>
  <c r="B13" i="2"/>
  <c r="B12" i="4" s="1"/>
  <c r="B11" i="10"/>
  <c r="B9" i="2"/>
  <c r="B8" i="4" s="1"/>
  <c r="B7" i="10"/>
  <c r="B5" i="2"/>
  <c r="B4" i="4" s="1"/>
  <c r="D221" i="10"/>
  <c r="B219" i="3"/>
  <c r="D217" i="10"/>
  <c r="B215" i="3"/>
  <c r="D213" i="10"/>
  <c r="B211" i="3"/>
  <c r="D209" i="10"/>
  <c r="B207" i="3"/>
  <c r="D205" i="10"/>
  <c r="B203" i="3"/>
  <c r="D201" i="10"/>
  <c r="B199" i="3"/>
  <c r="D197" i="10"/>
  <c r="B195" i="3"/>
  <c r="D193" i="10"/>
  <c r="B191" i="3"/>
  <c r="D189" i="10"/>
  <c r="B187" i="3"/>
  <c r="D185" i="10"/>
  <c r="B183" i="3"/>
  <c r="D181" i="10"/>
  <c r="B179" i="3"/>
  <c r="D177" i="10"/>
  <c r="B175" i="3"/>
  <c r="D173" i="10"/>
  <c r="B171" i="3"/>
  <c r="D169" i="10"/>
  <c r="B167" i="3"/>
  <c r="D165" i="10"/>
  <c r="B163" i="3"/>
  <c r="D161" i="10"/>
  <c r="B159" i="3"/>
  <c r="D157" i="10"/>
  <c r="B155" i="3"/>
  <c r="D153" i="10"/>
  <c r="B151" i="3"/>
  <c r="D149" i="10"/>
  <c r="B147" i="3"/>
  <c r="D145" i="10"/>
  <c r="B143" i="3"/>
  <c r="D141" i="10"/>
  <c r="B139" i="3"/>
  <c r="D137" i="10"/>
  <c r="B135" i="3"/>
  <c r="D133" i="10"/>
  <c r="B131" i="3"/>
  <c r="D129" i="10"/>
  <c r="B127" i="3"/>
  <c r="D125" i="10"/>
  <c r="B123" i="3"/>
  <c r="D121" i="10"/>
  <c r="B119" i="3"/>
  <c r="D117" i="10"/>
  <c r="B115" i="3"/>
  <c r="D113" i="10"/>
  <c r="B111" i="3"/>
  <c r="D109" i="10"/>
  <c r="B107" i="3"/>
  <c r="D105" i="10"/>
  <c r="B103" i="3"/>
  <c r="D101" i="10"/>
  <c r="B99" i="3"/>
  <c r="D97" i="10"/>
  <c r="B95" i="3"/>
  <c r="D93" i="10"/>
  <c r="B91" i="3"/>
  <c r="D89" i="10"/>
  <c r="B87" i="3"/>
  <c r="D85" i="10"/>
  <c r="B83" i="3"/>
  <c r="D81" i="10"/>
  <c r="B79" i="3"/>
  <c r="D77" i="10"/>
  <c r="B75" i="3"/>
  <c r="D73" i="10"/>
  <c r="B71" i="3"/>
  <c r="D69" i="10"/>
  <c r="B67" i="3"/>
  <c r="D65" i="10"/>
  <c r="B63" i="3"/>
  <c r="D61" i="10"/>
  <c r="B59" i="3"/>
  <c r="D57" i="10"/>
  <c r="B55" i="3"/>
  <c r="D53" i="10"/>
  <c r="B51" i="3"/>
  <c r="D49" i="10"/>
  <c r="B47" i="3"/>
  <c r="D45" i="10"/>
  <c r="B43" i="3"/>
  <c r="D41" i="10"/>
  <c r="B39" i="3"/>
  <c r="D37" i="10"/>
  <c r="B35" i="3"/>
  <c r="D33" i="10"/>
  <c r="B31" i="3"/>
  <c r="D29" i="10"/>
  <c r="B27" i="3"/>
  <c r="D25" i="10"/>
  <c r="B23" i="3"/>
  <c r="D21" i="10"/>
  <c r="B19" i="3"/>
  <c r="D17" i="10"/>
  <c r="B15" i="3"/>
  <c r="D13" i="10"/>
  <c r="B11" i="3"/>
  <c r="D9" i="10"/>
  <c r="B7" i="3"/>
  <c r="B5" i="10"/>
  <c r="B3" i="2"/>
  <c r="B2" i="4" s="1"/>
  <c r="B218" i="10"/>
  <c r="B216" i="2"/>
  <c r="B214" i="10"/>
  <c r="B212" i="2"/>
  <c r="B210" i="10"/>
  <c r="B208" i="2"/>
  <c r="B206" i="10"/>
  <c r="B204" i="2"/>
  <c r="B202" i="10"/>
  <c r="B200" i="2"/>
  <c r="B198" i="10"/>
  <c r="B196" i="2"/>
  <c r="B194" i="10"/>
  <c r="B192" i="2"/>
  <c r="B190" i="10"/>
  <c r="B188" i="2"/>
  <c r="B186" i="10"/>
  <c r="B184" i="2"/>
  <c r="B182" i="10"/>
  <c r="B180" i="2"/>
  <c r="B178" i="10"/>
  <c r="B176" i="2"/>
  <c r="B174" i="10"/>
  <c r="B172" i="2"/>
  <c r="B170" i="10"/>
  <c r="B168" i="2"/>
  <c r="B166" i="10"/>
  <c r="B164" i="2"/>
  <c r="B162" i="10"/>
  <c r="B160" i="2"/>
  <c r="B158" i="10"/>
  <c r="B156" i="2"/>
  <c r="B154" i="10"/>
  <c r="B152" i="2"/>
  <c r="B150" i="10"/>
  <c r="B148" i="2"/>
  <c r="B146" i="10"/>
  <c r="B144" i="2"/>
  <c r="B142" i="10"/>
  <c r="B140" i="2"/>
  <c r="B138" i="10"/>
  <c r="B136" i="2"/>
  <c r="B134" i="10"/>
  <c r="B132" i="2"/>
  <c r="B130" i="10"/>
  <c r="B128" i="2"/>
  <c r="B126" i="10"/>
  <c r="B124" i="2"/>
  <c r="B122" i="10"/>
  <c r="B120" i="2"/>
  <c r="B118" i="10"/>
  <c r="B116" i="2"/>
  <c r="B114" i="10"/>
  <c r="B112" i="2"/>
  <c r="B110" i="10"/>
  <c r="B108" i="2"/>
  <c r="B106" i="10"/>
  <c r="B104" i="2"/>
  <c r="B102" i="10"/>
  <c r="B100" i="2"/>
  <c r="B98" i="10"/>
  <c r="B96" i="2"/>
  <c r="B94" i="10"/>
  <c r="B92" i="2"/>
  <c r="B90" i="10"/>
  <c r="B88" i="2"/>
  <c r="B86" i="10"/>
  <c r="B84" i="2"/>
  <c r="B82" i="10"/>
  <c r="B80" i="2"/>
  <c r="B78" i="10"/>
  <c r="B76" i="2"/>
  <c r="B74" i="10"/>
  <c r="B72" i="2"/>
  <c r="B70" i="10"/>
  <c r="B68" i="2"/>
  <c r="B66" i="10"/>
  <c r="B64" i="2"/>
  <c r="B62" i="10"/>
  <c r="B60" i="2"/>
  <c r="B58" i="10"/>
  <c r="B56" i="2"/>
  <c r="B54" i="10"/>
  <c r="B52" i="2"/>
  <c r="B50" i="10"/>
  <c r="B48" i="2"/>
  <c r="B46" i="10"/>
  <c r="B44" i="2"/>
  <c r="B42" i="10"/>
  <c r="B40" i="2"/>
  <c r="B38" i="10"/>
  <c r="B36" i="2"/>
  <c r="B34" i="10"/>
  <c r="B32" i="2"/>
  <c r="B30" i="10"/>
  <c r="B28" i="2"/>
  <c r="B26" i="10"/>
  <c r="B24" i="2"/>
  <c r="B22" i="10"/>
  <c r="B20" i="2"/>
  <c r="B18" i="10"/>
  <c r="B16" i="2"/>
  <c r="B14" i="10"/>
  <c r="B12" i="2"/>
  <c r="B11" i="4" s="1"/>
  <c r="B10" i="10"/>
  <c r="B8" i="2"/>
  <c r="B7" i="4" s="1"/>
  <c r="B6" i="10"/>
  <c r="B4" i="2"/>
  <c r="B3" i="4" s="1"/>
  <c r="D220" i="10"/>
  <c r="B218" i="3"/>
  <c r="D216" i="10"/>
  <c r="B214" i="3"/>
  <c r="D212" i="10"/>
  <c r="B210" i="3"/>
  <c r="D208" i="10"/>
  <c r="B206" i="3"/>
  <c r="D204" i="10"/>
  <c r="B202" i="3"/>
  <c r="D200" i="10"/>
  <c r="B198" i="3"/>
  <c r="D196" i="10"/>
  <c r="B194" i="3"/>
  <c r="D192" i="10"/>
  <c r="B190" i="3"/>
  <c r="D188" i="10"/>
  <c r="B186" i="3"/>
  <c r="D184" i="10"/>
  <c r="B182" i="3"/>
  <c r="D180" i="10"/>
  <c r="B178" i="3"/>
  <c r="D176" i="10"/>
  <c r="B174" i="3"/>
  <c r="D172" i="10"/>
  <c r="B170" i="3"/>
  <c r="D168" i="10"/>
  <c r="B166" i="3"/>
  <c r="D164" i="10"/>
  <c r="B162" i="3"/>
  <c r="D160" i="10"/>
  <c r="B158" i="3"/>
  <c r="D156" i="10"/>
  <c r="B154" i="3"/>
  <c r="D152" i="10"/>
  <c r="B150" i="3"/>
  <c r="D148" i="10"/>
  <c r="B146" i="3"/>
  <c r="D144" i="10"/>
  <c r="B142" i="3"/>
  <c r="D140" i="10"/>
  <c r="B138" i="3"/>
  <c r="D136" i="10"/>
  <c r="B134" i="3"/>
  <c r="D132" i="10"/>
  <c r="B130" i="3"/>
  <c r="D128" i="10"/>
  <c r="B126" i="3"/>
  <c r="D124" i="10"/>
  <c r="B122" i="3"/>
  <c r="D120" i="10"/>
  <c r="B118" i="3"/>
  <c r="D116" i="10"/>
  <c r="B114" i="3"/>
  <c r="D112" i="10"/>
  <c r="B110" i="3"/>
  <c r="D108" i="10"/>
  <c r="B106" i="3"/>
  <c r="D104" i="10"/>
  <c r="B102" i="3"/>
  <c r="D100" i="10"/>
  <c r="B98" i="3"/>
  <c r="D96" i="10"/>
  <c r="B94" i="3"/>
  <c r="D92" i="10"/>
  <c r="B90" i="3"/>
  <c r="D88" i="10"/>
  <c r="B86" i="3"/>
  <c r="D84" i="10"/>
  <c r="B82" i="3"/>
  <c r="D80" i="10"/>
  <c r="B78" i="3"/>
  <c r="D76" i="10"/>
  <c r="B74" i="3"/>
  <c r="D72" i="10"/>
  <c r="B70" i="3"/>
  <c r="D68" i="10"/>
  <c r="B66" i="3"/>
  <c r="D64" i="10"/>
  <c r="B62" i="3"/>
  <c r="D60" i="10"/>
  <c r="B58" i="3"/>
  <c r="D56" i="10"/>
  <c r="B54" i="3"/>
  <c r="D52" i="10"/>
  <c r="B50" i="3"/>
  <c r="D48" i="10"/>
  <c r="B46" i="3"/>
  <c r="D44" i="10"/>
  <c r="B42" i="3"/>
  <c r="D40" i="10"/>
  <c r="B38" i="3"/>
  <c r="D36" i="10"/>
  <c r="B34" i="3"/>
  <c r="D32" i="10"/>
  <c r="B30" i="3"/>
  <c r="D28" i="10"/>
  <c r="B26" i="3"/>
  <c r="D24" i="10"/>
  <c r="B22" i="3"/>
  <c r="D20" i="10"/>
  <c r="B18" i="3"/>
  <c r="D16" i="10"/>
  <c r="B14" i="3"/>
  <c r="D12" i="10"/>
  <c r="B10" i="3"/>
  <c r="D8" i="10"/>
  <c r="B6" i="3"/>
  <c r="B221" i="10"/>
  <c r="B219" i="2"/>
  <c r="B217" i="10"/>
  <c r="B215" i="2"/>
  <c r="B213" i="10"/>
  <c r="B211" i="2"/>
  <c r="B209" i="10"/>
  <c r="B207" i="2"/>
  <c r="B205" i="10"/>
  <c r="B203" i="2"/>
  <c r="B201" i="10"/>
  <c r="B199" i="2"/>
  <c r="B197" i="10"/>
  <c r="B195" i="2"/>
  <c r="B193" i="10"/>
  <c r="B191" i="2"/>
  <c r="B189" i="10"/>
  <c r="B187" i="2"/>
  <c r="B185" i="10"/>
  <c r="B183" i="2"/>
  <c r="B181" i="10"/>
  <c r="B179" i="2"/>
  <c r="B177" i="10"/>
  <c r="B175" i="2"/>
  <c r="B173" i="10"/>
  <c r="B171" i="2"/>
  <c r="B169" i="10"/>
  <c r="B167" i="2"/>
  <c r="B165" i="10"/>
  <c r="B163" i="2"/>
  <c r="B161" i="10"/>
  <c r="B159" i="2"/>
  <c r="B157" i="10"/>
  <c r="B155" i="2"/>
  <c r="B153" i="10"/>
  <c r="B151" i="2"/>
  <c r="B149" i="10"/>
  <c r="B147" i="2"/>
  <c r="B145" i="10"/>
  <c r="B143" i="2"/>
  <c r="B141" i="10"/>
  <c r="B139" i="2"/>
  <c r="B137" i="10"/>
  <c r="B135" i="2"/>
  <c r="B133" i="10"/>
  <c r="B131" i="2"/>
  <c r="B129" i="10"/>
  <c r="B127" i="2"/>
  <c r="B125" i="10"/>
  <c r="B123" i="2"/>
  <c r="B121" i="10"/>
  <c r="B119" i="2"/>
  <c r="B117" i="10"/>
  <c r="B115" i="2"/>
  <c r="B113" i="10"/>
  <c r="B111" i="2"/>
  <c r="B109" i="10"/>
  <c r="B107" i="2"/>
  <c r="B105" i="10"/>
  <c r="B103" i="2"/>
  <c r="B101" i="10"/>
  <c r="B99" i="2"/>
  <c r="B97" i="10"/>
  <c r="B95" i="2"/>
  <c r="B93" i="10"/>
  <c r="B91" i="2"/>
  <c r="B89" i="10"/>
  <c r="B87" i="2"/>
  <c r="B85" i="10"/>
  <c r="B83" i="2"/>
  <c r="B81" i="10"/>
  <c r="B79" i="2"/>
  <c r="B77" i="10"/>
  <c r="B75" i="2"/>
  <c r="B73" i="10"/>
  <c r="B71" i="2"/>
  <c r="B69" i="10"/>
  <c r="B67" i="2"/>
  <c r="B65" i="10"/>
  <c r="B63" i="2"/>
  <c r="B61" i="10"/>
  <c r="B59" i="2"/>
  <c r="B57" i="10"/>
  <c r="B55" i="2"/>
  <c r="B53" i="10"/>
  <c r="B51" i="2"/>
  <c r="B49" i="10"/>
  <c r="B47" i="2"/>
  <c r="B45" i="10"/>
  <c r="B43" i="2"/>
  <c r="B41" i="10"/>
  <c r="B39" i="2"/>
  <c r="B37" i="10"/>
  <c r="B35" i="2"/>
  <c r="B33" i="10"/>
  <c r="B31" i="2"/>
  <c r="B29" i="10"/>
  <c r="B27" i="2"/>
  <c r="B25" i="10"/>
  <c r="B23" i="2"/>
  <c r="B21" i="10"/>
  <c r="B19" i="2"/>
  <c r="B17" i="10"/>
  <c r="B15" i="2"/>
  <c r="B13" i="10"/>
  <c r="B11" i="2"/>
  <c r="B10" i="4" s="1"/>
  <c r="B9" i="10"/>
  <c r="B7" i="2"/>
  <c r="B6" i="4" s="1"/>
  <c r="D219" i="10"/>
  <c r="B217" i="3"/>
  <c r="D215" i="10"/>
  <c r="B213" i="3"/>
  <c r="D211" i="10"/>
  <c r="B209" i="3"/>
  <c r="D207" i="10"/>
  <c r="B205" i="3"/>
  <c r="D203" i="10"/>
  <c r="B201" i="3"/>
  <c r="D199" i="10"/>
  <c r="B197" i="3"/>
  <c r="D195" i="10"/>
  <c r="B193" i="3"/>
  <c r="D191" i="10"/>
  <c r="B189" i="3"/>
  <c r="D187" i="10"/>
  <c r="B185" i="3"/>
  <c r="D183" i="10"/>
  <c r="B181" i="3"/>
  <c r="D179" i="10"/>
  <c r="B177" i="3"/>
  <c r="D175" i="10"/>
  <c r="B173" i="3"/>
  <c r="D171" i="10"/>
  <c r="B169" i="3"/>
  <c r="D167" i="10"/>
  <c r="B165" i="3"/>
  <c r="D163" i="10"/>
  <c r="B161" i="3"/>
  <c r="D159" i="10"/>
  <c r="B157" i="3"/>
  <c r="D155" i="10"/>
  <c r="B153" i="3"/>
  <c r="D151" i="10"/>
  <c r="B149" i="3"/>
  <c r="D147" i="10"/>
  <c r="B145" i="3"/>
  <c r="D143" i="10"/>
  <c r="B141" i="3"/>
  <c r="D139" i="10"/>
  <c r="B137" i="3"/>
  <c r="D135" i="10"/>
  <c r="B133" i="3"/>
  <c r="D131" i="10"/>
  <c r="B129" i="3"/>
  <c r="D127" i="10"/>
  <c r="B125" i="3"/>
  <c r="D123" i="10"/>
  <c r="B121" i="3"/>
  <c r="D119" i="10"/>
  <c r="B117" i="3"/>
  <c r="D115" i="10"/>
  <c r="B113" i="3"/>
  <c r="D111" i="10"/>
  <c r="B109" i="3"/>
  <c r="D107" i="10"/>
  <c r="B105" i="3"/>
  <c r="D103" i="10"/>
  <c r="B101" i="3"/>
  <c r="D99" i="10"/>
  <c r="B97" i="3"/>
  <c r="D95" i="10"/>
  <c r="B93" i="3"/>
  <c r="D91" i="10"/>
  <c r="B89" i="3"/>
  <c r="D87" i="10"/>
  <c r="B85" i="3"/>
  <c r="D83" i="10"/>
  <c r="B81" i="3"/>
  <c r="D79" i="10"/>
  <c r="B77" i="3"/>
  <c r="D75" i="10"/>
  <c r="B73" i="3"/>
  <c r="D71" i="10"/>
  <c r="B69" i="3"/>
  <c r="D67" i="10"/>
  <c r="B65" i="3"/>
  <c r="D63" i="10"/>
  <c r="B61" i="3"/>
  <c r="D59" i="10"/>
  <c r="B57" i="3"/>
  <c r="D55" i="10"/>
  <c r="B53" i="3"/>
  <c r="D51" i="10"/>
  <c r="B49" i="3"/>
  <c r="D47" i="10"/>
  <c r="B45" i="3"/>
  <c r="D43" i="10"/>
  <c r="B41" i="3"/>
  <c r="D39" i="10"/>
  <c r="B37" i="3"/>
  <c r="D35" i="10"/>
  <c r="B33" i="3"/>
  <c r="D31" i="10"/>
  <c r="B29" i="3"/>
  <c r="D27" i="10"/>
  <c r="B25" i="3"/>
  <c r="D23" i="10"/>
  <c r="B21" i="3"/>
  <c r="D19" i="10"/>
  <c r="B17" i="3"/>
  <c r="D15" i="10"/>
  <c r="B13" i="3"/>
  <c r="D11" i="10"/>
  <c r="B9" i="3"/>
  <c r="D7" i="10"/>
  <c r="B5" i="3"/>
  <c r="B220" i="10"/>
  <c r="B218" i="2"/>
  <c r="B216" i="10"/>
  <c r="B214" i="2"/>
  <c r="B212" i="10"/>
  <c r="B210" i="2"/>
  <c r="B208" i="10"/>
  <c r="B206" i="2"/>
  <c r="B204" i="10"/>
  <c r="B202" i="2"/>
  <c r="B200" i="10"/>
  <c r="B198" i="2"/>
  <c r="B196" i="10"/>
  <c r="B194" i="2"/>
  <c r="B192" i="10"/>
  <c r="B190" i="2"/>
  <c r="B188" i="10"/>
  <c r="B186" i="2"/>
  <c r="B184" i="10"/>
  <c r="B182" i="2"/>
  <c r="B180" i="10"/>
  <c r="B178" i="2"/>
  <c r="B176" i="10"/>
  <c r="B174" i="2"/>
  <c r="B172" i="10"/>
  <c r="B170" i="2"/>
  <c r="B168" i="10"/>
  <c r="B166" i="2"/>
  <c r="B164" i="10"/>
  <c r="B162" i="2"/>
  <c r="B160" i="10"/>
  <c r="B158" i="2"/>
  <c r="B156" i="10"/>
  <c r="B154" i="2"/>
  <c r="B152" i="10"/>
  <c r="B150" i="2"/>
  <c r="B148" i="10"/>
  <c r="B146" i="2"/>
  <c r="B144" i="10"/>
  <c r="B142" i="2"/>
  <c r="B140" i="10"/>
  <c r="B138" i="2"/>
  <c r="B136" i="10"/>
  <c r="B134" i="2"/>
  <c r="B132" i="10"/>
  <c r="B130" i="2"/>
  <c r="B128" i="10"/>
  <c r="B126" i="2"/>
  <c r="B124" i="10"/>
  <c r="B122" i="2"/>
  <c r="B120" i="10"/>
  <c r="B118" i="2"/>
  <c r="B116" i="10"/>
  <c r="B114" i="2"/>
  <c r="B112" i="10"/>
  <c r="B110" i="2"/>
  <c r="B108" i="10"/>
  <c r="B106" i="2"/>
  <c r="B104" i="10"/>
  <c r="B102" i="2"/>
  <c r="B100" i="10"/>
  <c r="B98" i="2"/>
  <c r="B96" i="10"/>
  <c r="B94" i="2"/>
  <c r="B92" i="10"/>
  <c r="B90" i="2"/>
  <c r="B88" i="10"/>
  <c r="B86" i="2"/>
  <c r="B84" i="10"/>
  <c r="B82" i="2"/>
  <c r="B80" i="10"/>
  <c r="B78" i="2"/>
  <c r="B76" i="10"/>
  <c r="B74" i="2"/>
  <c r="B72" i="10"/>
  <c r="B70" i="2"/>
  <c r="B68" i="10"/>
  <c r="B66" i="2"/>
  <c r="B64" i="10"/>
  <c r="B62" i="2"/>
  <c r="B60" i="10"/>
  <c r="B58" i="2"/>
  <c r="B56" i="10"/>
  <c r="B54" i="2"/>
  <c r="B52" i="10"/>
  <c r="B50" i="2"/>
  <c r="B48" i="10"/>
  <c r="B46" i="2"/>
  <c r="B44" i="10"/>
  <c r="B42" i="2"/>
  <c r="B40" i="10"/>
  <c r="B38" i="2"/>
  <c r="B36" i="10"/>
  <c r="B34" i="2"/>
  <c r="B32" i="10"/>
  <c r="B30" i="2"/>
  <c r="B28" i="10"/>
  <c r="B26" i="2"/>
  <c r="B24" i="10"/>
  <c r="B22" i="2"/>
  <c r="B20" i="10"/>
  <c r="B18" i="2"/>
  <c r="B16" i="10"/>
  <c r="F16" i="10" s="1"/>
  <c r="B14" i="2"/>
  <c r="B13" i="4" s="1"/>
  <c r="B12" i="10"/>
  <c r="F12" i="10" s="1"/>
  <c r="B10" i="2"/>
  <c r="B9" i="4" s="1"/>
  <c r="B8" i="10"/>
  <c r="F8" i="10" s="1"/>
  <c r="B6" i="2"/>
  <c r="B5" i="4" s="1"/>
  <c r="F25" i="12"/>
  <c r="F17" i="12"/>
  <c r="F9" i="12"/>
  <c r="C27" i="12"/>
  <c r="C26" i="12"/>
  <c r="C25" i="12"/>
  <c r="C23" i="12"/>
  <c r="C21" i="12"/>
  <c r="C20" i="12"/>
  <c r="C19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7" i="12"/>
  <c r="B6" i="12"/>
  <c r="B5" i="12"/>
  <c r="B4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6" i="12"/>
  <c r="E5" i="12"/>
  <c r="E4" i="12"/>
  <c r="F14" i="12"/>
  <c r="F6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F22" i="12"/>
  <c r="F24" i="12"/>
  <c r="F16" i="12"/>
  <c r="F8" i="12"/>
  <c r="E7" i="12"/>
  <c r="C24" i="12"/>
  <c r="C22" i="12"/>
  <c r="C18" i="12"/>
  <c r="F23" i="12"/>
  <c r="F15" i="12"/>
  <c r="F7" i="12"/>
  <c r="F26" i="12"/>
  <c r="F18" i="12"/>
  <c r="F10" i="12"/>
  <c r="E3" i="12"/>
  <c r="B8" i="12"/>
  <c r="D3" i="12"/>
  <c r="F5" i="12"/>
  <c r="F20" i="12"/>
  <c r="F12" i="12"/>
  <c r="F4" i="12"/>
  <c r="B3" i="12"/>
  <c r="F21" i="12"/>
  <c r="C3" i="12"/>
  <c r="F27" i="12"/>
  <c r="F19" i="12"/>
  <c r="F11" i="12"/>
  <c r="F3" i="12"/>
  <c r="F13" i="12"/>
  <c r="F9" i="10" l="1"/>
  <c r="F6" i="10"/>
  <c r="F14" i="10"/>
  <c r="F5" i="10"/>
  <c r="C8" i="4"/>
  <c r="F13" i="10"/>
  <c r="F10" i="10"/>
  <c r="C4" i="4"/>
  <c r="C12" i="4"/>
  <c r="F177" i="29"/>
  <c r="F202" i="12"/>
  <c r="F192" i="29"/>
  <c r="F217" i="12"/>
  <c r="E183" i="29"/>
  <c r="E208" i="12"/>
  <c r="F99" i="12"/>
  <c r="F74" i="29"/>
  <c r="F170" i="29"/>
  <c r="F195" i="12"/>
  <c r="F84" i="29"/>
  <c r="F109" i="12"/>
  <c r="B178" i="29"/>
  <c r="B203" i="12"/>
  <c r="F92" i="12"/>
  <c r="F67" i="29"/>
  <c r="F163" i="29"/>
  <c r="F188" i="12"/>
  <c r="F44" i="29"/>
  <c r="F69" i="12"/>
  <c r="B210" i="12"/>
  <c r="B185" i="29"/>
  <c r="B193" i="29"/>
  <c r="B218" i="12"/>
  <c r="D203" i="12"/>
  <c r="D178" i="29"/>
  <c r="C210" i="12"/>
  <c r="C185" i="29"/>
  <c r="F160" i="12"/>
  <c r="F135" i="29"/>
  <c r="F89" i="29"/>
  <c r="F114" i="12"/>
  <c r="F62" i="29"/>
  <c r="F87" i="12"/>
  <c r="F119" i="12"/>
  <c r="F94" i="29"/>
  <c r="F183" i="12"/>
  <c r="F158" i="29"/>
  <c r="D41" i="12"/>
  <c r="D16" i="29"/>
  <c r="D114" i="29"/>
  <c r="D139" i="12"/>
  <c r="F31" i="29"/>
  <c r="F56" i="12"/>
  <c r="F103" i="29"/>
  <c r="F128" i="12"/>
  <c r="F93" i="29"/>
  <c r="F118" i="12"/>
  <c r="D9" i="29"/>
  <c r="D34" i="12"/>
  <c r="D19" i="29"/>
  <c r="D44" i="12"/>
  <c r="D27" i="29"/>
  <c r="D52" i="12"/>
  <c r="D35" i="29"/>
  <c r="D60" i="12"/>
  <c r="D43" i="29"/>
  <c r="D68" i="12"/>
  <c r="D51" i="29"/>
  <c r="D76" i="12"/>
  <c r="D60" i="29"/>
  <c r="D85" i="12"/>
  <c r="D69" i="29"/>
  <c r="D94" i="12"/>
  <c r="D77" i="29"/>
  <c r="D102" i="12"/>
  <c r="D93" i="29"/>
  <c r="D118" i="12"/>
  <c r="D101" i="29"/>
  <c r="D126" i="12"/>
  <c r="D116" i="29"/>
  <c r="D141" i="12"/>
  <c r="D125" i="29"/>
  <c r="D150" i="12"/>
  <c r="D137" i="29"/>
  <c r="D162" i="12"/>
  <c r="D145" i="29"/>
  <c r="D170" i="12"/>
  <c r="D153" i="29"/>
  <c r="D178" i="12"/>
  <c r="D165" i="29"/>
  <c r="D190" i="12"/>
  <c r="F37" i="29"/>
  <c r="F62" i="12"/>
  <c r="F133" i="29"/>
  <c r="F158" i="12"/>
  <c r="E5" i="29"/>
  <c r="E30" i="12"/>
  <c r="E13" i="29"/>
  <c r="E38" i="12"/>
  <c r="E21" i="29"/>
  <c r="E46" i="12"/>
  <c r="E29" i="29"/>
  <c r="E54" i="12"/>
  <c r="E37" i="29"/>
  <c r="E62" i="12"/>
  <c r="E70" i="12"/>
  <c r="E45" i="29"/>
  <c r="E60" i="29"/>
  <c r="E85" i="12"/>
  <c r="E71" i="29"/>
  <c r="E96" i="12"/>
  <c r="E79" i="29"/>
  <c r="E104" i="12"/>
  <c r="E116" i="12"/>
  <c r="E91" i="29"/>
  <c r="E124" i="12"/>
  <c r="E99" i="29"/>
  <c r="E132" i="12"/>
  <c r="E107" i="29"/>
  <c r="E140" i="12"/>
  <c r="E115" i="29"/>
  <c r="E148" i="12"/>
  <c r="E123" i="29"/>
  <c r="E160" i="12"/>
  <c r="E135" i="29"/>
  <c r="E143" i="29"/>
  <c r="E168" i="12"/>
  <c r="E155" i="29"/>
  <c r="E180" i="12"/>
  <c r="E167" i="29"/>
  <c r="E192" i="12"/>
  <c r="B32" i="12"/>
  <c r="B7" i="29"/>
  <c r="B40" i="12"/>
  <c r="B15" i="29"/>
  <c r="B52" i="12"/>
  <c r="B27" i="29"/>
  <c r="B64" i="12"/>
  <c r="B39" i="29"/>
  <c r="B48" i="29"/>
  <c r="B73" i="12"/>
  <c r="B57" i="29"/>
  <c r="B82" i="12"/>
  <c r="B65" i="29"/>
  <c r="B90" i="12"/>
  <c r="B69" i="29"/>
  <c r="B94" i="12"/>
  <c r="B77" i="29"/>
  <c r="B102" i="12"/>
  <c r="B81" i="29"/>
  <c r="B106" i="12"/>
  <c r="B85" i="29"/>
  <c r="B110" i="12"/>
  <c r="B89" i="29"/>
  <c r="B114" i="12"/>
  <c r="B93" i="29"/>
  <c r="B118" i="12"/>
  <c r="B97" i="29"/>
  <c r="B122" i="12"/>
  <c r="B101" i="29"/>
  <c r="B126" i="12"/>
  <c r="B105" i="29"/>
  <c r="B130" i="12"/>
  <c r="B109" i="29"/>
  <c r="B134" i="12"/>
  <c r="B113" i="29"/>
  <c r="B138" i="12"/>
  <c r="B117" i="29"/>
  <c r="B142" i="12"/>
  <c r="B121" i="29"/>
  <c r="B146" i="12"/>
  <c r="B125" i="29"/>
  <c r="B150" i="12"/>
  <c r="B134" i="29"/>
  <c r="B159" i="12"/>
  <c r="B138" i="29"/>
  <c r="B163" i="12"/>
  <c r="B142" i="29"/>
  <c r="B167" i="12"/>
  <c r="B171" i="12"/>
  <c r="B146" i="29"/>
  <c r="B150" i="29"/>
  <c r="B175" i="12"/>
  <c r="B157" i="29"/>
  <c r="B182" i="12"/>
  <c r="B186" i="12"/>
  <c r="B161" i="29"/>
  <c r="B165" i="29"/>
  <c r="B190" i="12"/>
  <c r="B194" i="12"/>
  <c r="B169" i="29"/>
  <c r="C5" i="29"/>
  <c r="C30" i="12"/>
  <c r="C34" i="12"/>
  <c r="C9" i="29"/>
  <c r="C13" i="29"/>
  <c r="C38" i="12"/>
  <c r="C42" i="12"/>
  <c r="C17" i="29"/>
  <c r="C21" i="29"/>
  <c r="C46" i="12"/>
  <c r="C50" i="12"/>
  <c r="C25" i="29"/>
  <c r="C29" i="29"/>
  <c r="C54" i="12"/>
  <c r="C58" i="12"/>
  <c r="C33" i="29"/>
  <c r="C63" i="12"/>
  <c r="C38" i="29"/>
  <c r="C69" i="12"/>
  <c r="C44" i="29"/>
  <c r="C73" i="12"/>
  <c r="C48" i="29"/>
  <c r="C77" i="12"/>
  <c r="C52" i="29"/>
  <c r="C56" i="29"/>
  <c r="C81" i="12"/>
  <c r="C85" i="12"/>
  <c r="C60" i="29"/>
  <c r="C91" i="12"/>
  <c r="C66" i="29"/>
  <c r="C95" i="12"/>
  <c r="C70" i="29"/>
  <c r="C99" i="12"/>
  <c r="C74" i="29"/>
  <c r="C103" i="12"/>
  <c r="C78" i="29"/>
  <c r="C107" i="12"/>
  <c r="C82" i="29"/>
  <c r="C111" i="12"/>
  <c r="C86" i="29"/>
  <c r="C115" i="12"/>
  <c r="C90" i="29"/>
  <c r="C119" i="12"/>
  <c r="C94" i="29"/>
  <c r="C98" i="29"/>
  <c r="C123" i="12"/>
  <c r="C127" i="12"/>
  <c r="C102" i="29"/>
  <c r="C106" i="29"/>
  <c r="C131" i="12"/>
  <c r="C135" i="12"/>
  <c r="C110" i="29"/>
  <c r="C139" i="12"/>
  <c r="C114" i="29"/>
  <c r="C143" i="12"/>
  <c r="C118" i="29"/>
  <c r="C122" i="29"/>
  <c r="C147" i="12"/>
  <c r="C151" i="12"/>
  <c r="C126" i="29"/>
  <c r="C130" i="29"/>
  <c r="C155" i="12"/>
  <c r="C159" i="12"/>
  <c r="C134" i="29"/>
  <c r="C138" i="29"/>
  <c r="C163" i="12"/>
  <c r="C167" i="12"/>
  <c r="C142" i="29"/>
  <c r="C146" i="29"/>
  <c r="C171" i="12"/>
  <c r="C150" i="29"/>
  <c r="C175" i="12"/>
  <c r="C154" i="29"/>
  <c r="C179" i="12"/>
  <c r="C184" i="12"/>
  <c r="C159" i="29"/>
  <c r="C163" i="29"/>
  <c r="C188" i="12"/>
  <c r="C192" i="12"/>
  <c r="C167" i="29"/>
  <c r="F16" i="29"/>
  <c r="F41" i="12"/>
  <c r="F81" i="12"/>
  <c r="F56" i="29"/>
  <c r="F88" i="29"/>
  <c r="F113" i="12"/>
  <c r="F145" i="12"/>
  <c r="F120" i="29"/>
  <c r="C22" i="2"/>
  <c r="B21" i="4"/>
  <c r="C30" i="2"/>
  <c r="B29" i="4"/>
  <c r="C38" i="2"/>
  <c r="B37" i="4"/>
  <c r="C46" i="2"/>
  <c r="B45" i="4"/>
  <c r="C54" i="2"/>
  <c r="B53" i="4"/>
  <c r="C62" i="2"/>
  <c r="B61" i="4"/>
  <c r="C70" i="2"/>
  <c r="B69" i="4"/>
  <c r="C78" i="2"/>
  <c r="B77" i="4"/>
  <c r="C86" i="2"/>
  <c r="B85" i="4"/>
  <c r="C94" i="2"/>
  <c r="B93" i="4"/>
  <c r="C102" i="2"/>
  <c r="B101" i="4"/>
  <c r="C110" i="2"/>
  <c r="B109" i="4"/>
  <c r="C118" i="2"/>
  <c r="B117" i="4"/>
  <c r="C126" i="2"/>
  <c r="B125" i="4"/>
  <c r="C134" i="2"/>
  <c r="B133" i="4"/>
  <c r="C142" i="2"/>
  <c r="B141" i="4"/>
  <c r="C150" i="2"/>
  <c r="B149" i="4"/>
  <c r="C158" i="2"/>
  <c r="B157" i="4"/>
  <c r="C166" i="2"/>
  <c r="B165" i="4"/>
  <c r="C174" i="2"/>
  <c r="B173" i="4"/>
  <c r="C182" i="2"/>
  <c r="B181" i="4"/>
  <c r="C190" i="2"/>
  <c r="B189" i="4"/>
  <c r="C198" i="2"/>
  <c r="B197" i="4"/>
  <c r="C206" i="2"/>
  <c r="B205" i="4"/>
  <c r="C214" i="2"/>
  <c r="B213" i="4"/>
  <c r="C226" i="2"/>
  <c r="C21" i="3"/>
  <c r="C20" i="4"/>
  <c r="C28" i="4"/>
  <c r="C29" i="3"/>
  <c r="C37" i="3"/>
  <c r="C36" i="4"/>
  <c r="C44" i="4"/>
  <c r="C45" i="3"/>
  <c r="C53" i="3"/>
  <c r="C52" i="4"/>
  <c r="C60" i="4"/>
  <c r="C61" i="3"/>
  <c r="C69" i="3"/>
  <c r="C68" i="4"/>
  <c r="C76" i="4"/>
  <c r="C77" i="3"/>
  <c r="C85" i="3"/>
  <c r="C84" i="4"/>
  <c r="C92" i="4"/>
  <c r="C93" i="3"/>
  <c r="C101" i="3"/>
  <c r="C100" i="4"/>
  <c r="C108" i="4"/>
  <c r="C109" i="3"/>
  <c r="C117" i="3"/>
  <c r="C116" i="4"/>
  <c r="C124" i="4"/>
  <c r="C125" i="3"/>
  <c r="C133" i="3"/>
  <c r="C132" i="4"/>
  <c r="C140" i="4"/>
  <c r="C141" i="3"/>
  <c r="C149" i="3"/>
  <c r="C148" i="4"/>
  <c r="C156" i="4"/>
  <c r="C157" i="3"/>
  <c r="C165" i="3"/>
  <c r="C164" i="4"/>
  <c r="C172" i="4"/>
  <c r="C173" i="3"/>
  <c r="C181" i="3"/>
  <c r="C180" i="4"/>
  <c r="C188" i="4"/>
  <c r="C189" i="3"/>
  <c r="C197" i="3"/>
  <c r="C196" i="4"/>
  <c r="C204" i="4"/>
  <c r="C205" i="3"/>
  <c r="C213" i="3"/>
  <c r="C212" i="4"/>
  <c r="C225" i="3"/>
  <c r="C15" i="2"/>
  <c r="B14" i="4"/>
  <c r="C23" i="2"/>
  <c r="B22" i="4"/>
  <c r="C31" i="2"/>
  <c r="B30" i="4"/>
  <c r="C39" i="2"/>
  <c r="B38" i="4"/>
  <c r="C47" i="2"/>
  <c r="B46" i="4"/>
  <c r="C55" i="2"/>
  <c r="B54" i="4"/>
  <c r="C63" i="2"/>
  <c r="B62" i="4"/>
  <c r="C71" i="2"/>
  <c r="B70" i="4"/>
  <c r="C79" i="2"/>
  <c r="B78" i="4"/>
  <c r="C87" i="2"/>
  <c r="B86" i="4"/>
  <c r="C95" i="2"/>
  <c r="B94" i="4"/>
  <c r="C103" i="2"/>
  <c r="B102" i="4"/>
  <c r="C111" i="2"/>
  <c r="B110" i="4"/>
  <c r="C119" i="2"/>
  <c r="B118" i="4"/>
  <c r="C127" i="2"/>
  <c r="B126" i="4"/>
  <c r="C135" i="2"/>
  <c r="B134" i="4"/>
  <c r="C143" i="2"/>
  <c r="B142" i="4"/>
  <c r="C151" i="2"/>
  <c r="B150" i="4"/>
  <c r="C159" i="2"/>
  <c r="B158" i="4"/>
  <c r="C167" i="2"/>
  <c r="B166" i="4"/>
  <c r="C175" i="2"/>
  <c r="B174" i="4"/>
  <c r="C183" i="2"/>
  <c r="B182" i="4"/>
  <c r="C191" i="2"/>
  <c r="B190" i="4"/>
  <c r="C199" i="2"/>
  <c r="B198" i="4"/>
  <c r="C207" i="2"/>
  <c r="B206" i="4"/>
  <c r="C215" i="2"/>
  <c r="B214" i="4"/>
  <c r="C227" i="2"/>
  <c r="C5" i="4"/>
  <c r="C13" i="4"/>
  <c r="C22" i="3"/>
  <c r="C21" i="4"/>
  <c r="C29" i="4"/>
  <c r="C30" i="3"/>
  <c r="C38" i="3"/>
  <c r="C37" i="4"/>
  <c r="C45" i="4"/>
  <c r="C46" i="3"/>
  <c r="C54" i="3"/>
  <c r="C53" i="4"/>
  <c r="C61" i="4"/>
  <c r="C62" i="3"/>
  <c r="C70" i="3"/>
  <c r="C69" i="4"/>
  <c r="C77" i="4"/>
  <c r="C78" i="3"/>
  <c r="C86" i="3"/>
  <c r="C85" i="4"/>
  <c r="C93" i="4"/>
  <c r="C94" i="3"/>
  <c r="C102" i="3"/>
  <c r="C101" i="4"/>
  <c r="C109" i="4"/>
  <c r="C110" i="3"/>
  <c r="C118" i="3"/>
  <c r="C117" i="4"/>
  <c r="C125" i="4"/>
  <c r="C126" i="3"/>
  <c r="C134" i="3"/>
  <c r="C133" i="4"/>
  <c r="C141" i="4"/>
  <c r="C142" i="3"/>
  <c r="C150" i="3"/>
  <c r="C149" i="4"/>
  <c r="C157" i="4"/>
  <c r="C158" i="3"/>
  <c r="C166" i="3"/>
  <c r="C165" i="4"/>
  <c r="C173" i="4"/>
  <c r="C174" i="3"/>
  <c r="C182" i="3"/>
  <c r="C181" i="4"/>
  <c r="C189" i="4"/>
  <c r="C190" i="3"/>
  <c r="C198" i="3"/>
  <c r="C197" i="4"/>
  <c r="C205" i="4"/>
  <c r="C206" i="3"/>
  <c r="C214" i="3"/>
  <c r="C213" i="4"/>
  <c r="C226" i="3"/>
  <c r="C20" i="2"/>
  <c r="B19" i="4"/>
  <c r="C28" i="2"/>
  <c r="B27" i="4"/>
  <c r="C36" i="2"/>
  <c r="B35" i="4"/>
  <c r="C44" i="2"/>
  <c r="B43" i="4"/>
  <c r="C52" i="2"/>
  <c r="B51" i="4"/>
  <c r="C60" i="2"/>
  <c r="B59" i="4"/>
  <c r="C68" i="2"/>
  <c r="B67" i="4"/>
  <c r="C76" i="2"/>
  <c r="B75" i="4"/>
  <c r="C84" i="2"/>
  <c r="B83" i="4"/>
  <c r="C92" i="2"/>
  <c r="B91" i="4"/>
  <c r="C100" i="2"/>
  <c r="B99" i="4"/>
  <c r="C108" i="2"/>
  <c r="B107" i="4"/>
  <c r="C116" i="2"/>
  <c r="B115" i="4"/>
  <c r="C124" i="2"/>
  <c r="B123" i="4"/>
  <c r="C132" i="2"/>
  <c r="B131" i="4"/>
  <c r="C140" i="2"/>
  <c r="B139" i="4"/>
  <c r="C148" i="2"/>
  <c r="B147" i="4"/>
  <c r="C156" i="2"/>
  <c r="B155" i="4"/>
  <c r="C164" i="2"/>
  <c r="B163" i="4"/>
  <c r="C172" i="2"/>
  <c r="B171" i="4"/>
  <c r="C180" i="2"/>
  <c r="B179" i="4"/>
  <c r="C188" i="2"/>
  <c r="B187" i="4"/>
  <c r="C196" i="2"/>
  <c r="B195" i="4"/>
  <c r="C204" i="2"/>
  <c r="B203" i="4"/>
  <c r="C212" i="2"/>
  <c r="B211" i="4"/>
  <c r="C224" i="2"/>
  <c r="C10" i="4"/>
  <c r="C18" i="4"/>
  <c r="C19" i="3"/>
  <c r="C27" i="3"/>
  <c r="C26" i="4"/>
  <c r="C34" i="4"/>
  <c r="C35" i="3"/>
  <c r="C43" i="3"/>
  <c r="C42" i="4"/>
  <c r="C50" i="4"/>
  <c r="C51" i="3"/>
  <c r="C59" i="3"/>
  <c r="C58" i="4"/>
  <c r="C66" i="4"/>
  <c r="C67" i="3"/>
  <c r="C75" i="3"/>
  <c r="C74" i="4"/>
  <c r="C82" i="4"/>
  <c r="C83" i="3"/>
  <c r="C91" i="3"/>
  <c r="C90" i="4"/>
  <c r="C98" i="4"/>
  <c r="C99" i="3"/>
  <c r="C107" i="3"/>
  <c r="C106" i="4"/>
  <c r="C114" i="4"/>
  <c r="C115" i="3"/>
  <c r="C123" i="3"/>
  <c r="C122" i="4"/>
  <c r="C130" i="4"/>
  <c r="C131" i="3"/>
  <c r="C139" i="3"/>
  <c r="C138" i="4"/>
  <c r="C146" i="4"/>
  <c r="C147" i="3"/>
  <c r="C155" i="3"/>
  <c r="C154" i="4"/>
  <c r="C162" i="4"/>
  <c r="C163" i="3"/>
  <c r="C171" i="3"/>
  <c r="C170" i="4"/>
  <c r="C178" i="4"/>
  <c r="C179" i="3"/>
  <c r="C187" i="3"/>
  <c r="C186" i="4"/>
  <c r="C194" i="4"/>
  <c r="C195" i="3"/>
  <c r="C203" i="3"/>
  <c r="C202" i="4"/>
  <c r="C210" i="4"/>
  <c r="C211" i="3"/>
  <c r="C223" i="3"/>
  <c r="C219" i="3"/>
  <c r="C218" i="4"/>
  <c r="C231" i="3"/>
  <c r="C17" i="2"/>
  <c r="B16" i="4"/>
  <c r="C25" i="2"/>
  <c r="B24" i="4"/>
  <c r="C33" i="2"/>
  <c r="B32" i="4"/>
  <c r="C41" i="2"/>
  <c r="B40" i="4"/>
  <c r="C49" i="2"/>
  <c r="B48" i="4"/>
  <c r="C57" i="2"/>
  <c r="B56" i="4"/>
  <c r="C65" i="2"/>
  <c r="B64" i="4"/>
  <c r="C73" i="2"/>
  <c r="B72" i="4"/>
  <c r="C81" i="2"/>
  <c r="B80" i="4"/>
  <c r="C89" i="2"/>
  <c r="B88" i="4"/>
  <c r="C97" i="2"/>
  <c r="B96" i="4"/>
  <c r="C105" i="2"/>
  <c r="B104" i="4"/>
  <c r="C113" i="2"/>
  <c r="B112" i="4"/>
  <c r="C121" i="2"/>
  <c r="B120" i="4"/>
  <c r="C129" i="2"/>
  <c r="B128" i="4"/>
  <c r="C137" i="2"/>
  <c r="B136" i="4"/>
  <c r="C145" i="2"/>
  <c r="B144" i="4"/>
  <c r="C153" i="2"/>
  <c r="B152" i="4"/>
  <c r="C161" i="2"/>
  <c r="B160" i="4"/>
  <c r="C169" i="2"/>
  <c r="B168" i="4"/>
  <c r="C177" i="2"/>
  <c r="B176" i="4"/>
  <c r="C185" i="2"/>
  <c r="B184" i="4"/>
  <c r="C193" i="2"/>
  <c r="B192" i="4"/>
  <c r="C201" i="2"/>
  <c r="B200" i="4"/>
  <c r="C209" i="2"/>
  <c r="B208" i="4"/>
  <c r="C221" i="2"/>
  <c r="C217" i="2"/>
  <c r="B216" i="4"/>
  <c r="C229" i="2"/>
  <c r="C7" i="4"/>
  <c r="C16" i="3"/>
  <c r="C15" i="4"/>
  <c r="C24" i="3"/>
  <c r="C23" i="4"/>
  <c r="C32" i="3"/>
  <c r="C31" i="4"/>
  <c r="C40" i="3"/>
  <c r="C39" i="4"/>
  <c r="C48" i="3"/>
  <c r="C47" i="4"/>
  <c r="C56" i="3"/>
  <c r="C55" i="4"/>
  <c r="C64" i="3"/>
  <c r="C63" i="4"/>
  <c r="C72" i="3"/>
  <c r="C71" i="4"/>
  <c r="C80" i="3"/>
  <c r="C79" i="4"/>
  <c r="C88" i="3"/>
  <c r="C87" i="4"/>
  <c r="C96" i="3"/>
  <c r="C95" i="4"/>
  <c r="C104" i="3"/>
  <c r="C103" i="4"/>
  <c r="C112" i="3"/>
  <c r="C111" i="4"/>
  <c r="C120" i="3"/>
  <c r="C119" i="4"/>
  <c r="C128" i="3"/>
  <c r="C127" i="4"/>
  <c r="C136" i="3"/>
  <c r="C135" i="4"/>
  <c r="C144" i="3"/>
  <c r="C143" i="4"/>
  <c r="C152" i="3"/>
  <c r="C151" i="4"/>
  <c r="C160" i="3"/>
  <c r="C159" i="4"/>
  <c r="C168" i="3"/>
  <c r="C167" i="4"/>
  <c r="C176" i="3"/>
  <c r="C175" i="4"/>
  <c r="C184" i="3"/>
  <c r="C183" i="4"/>
  <c r="C192" i="3"/>
  <c r="C191" i="4"/>
  <c r="C200" i="3"/>
  <c r="C199" i="4"/>
  <c r="C208" i="3"/>
  <c r="C207" i="4"/>
  <c r="C220" i="3"/>
  <c r="C215" i="4"/>
  <c r="C216" i="3"/>
  <c r="C228" i="3"/>
  <c r="D177" i="29"/>
  <c r="D202" i="12"/>
  <c r="C207" i="12"/>
  <c r="C182" i="29"/>
  <c r="E219" i="12"/>
  <c r="E194" i="29"/>
  <c r="E187" i="29"/>
  <c r="E212" i="12"/>
  <c r="F10" i="29"/>
  <c r="F35" i="12"/>
  <c r="F106" i="29"/>
  <c r="F131" i="12"/>
  <c r="C209" i="12"/>
  <c r="C184" i="29"/>
  <c r="B182" i="29"/>
  <c r="B207" i="12"/>
  <c r="F35" i="29"/>
  <c r="F60" i="12"/>
  <c r="F156" i="12"/>
  <c r="F131" i="29"/>
  <c r="C180" i="29"/>
  <c r="C205" i="12"/>
  <c r="F187" i="29"/>
  <c r="F212" i="12"/>
  <c r="F182" i="29"/>
  <c r="F207" i="12"/>
  <c r="F57" i="29"/>
  <c r="F82" i="12"/>
  <c r="F146" i="12"/>
  <c r="F121" i="29"/>
  <c r="C86" i="12"/>
  <c r="C61" i="29"/>
  <c r="F55" i="12"/>
  <c r="F30" i="29"/>
  <c r="F151" i="12"/>
  <c r="F126" i="29"/>
  <c r="B179" i="12"/>
  <c r="B154" i="29"/>
  <c r="F88" i="12"/>
  <c r="F63" i="29"/>
  <c r="F168" i="12"/>
  <c r="F143" i="29"/>
  <c r="D5" i="29"/>
  <c r="D30" i="12"/>
  <c r="D13" i="29"/>
  <c r="D38" i="12"/>
  <c r="D23" i="29"/>
  <c r="D48" i="12"/>
  <c r="D31" i="29"/>
  <c r="D56" i="12"/>
  <c r="D39" i="29"/>
  <c r="D64" i="12"/>
  <c r="D47" i="29"/>
  <c r="D72" i="12"/>
  <c r="D56" i="29"/>
  <c r="D81" i="12"/>
  <c r="D64" i="29"/>
  <c r="D89" i="12"/>
  <c r="D73" i="29"/>
  <c r="D98" i="12"/>
  <c r="D81" i="29"/>
  <c r="D106" i="12"/>
  <c r="D89" i="29"/>
  <c r="D114" i="12"/>
  <c r="D97" i="29"/>
  <c r="D122" i="12"/>
  <c r="D105" i="29"/>
  <c r="D130" i="12"/>
  <c r="D110" i="29"/>
  <c r="D135" i="12"/>
  <c r="D121" i="29"/>
  <c r="D146" i="12"/>
  <c r="D129" i="29"/>
  <c r="D154" i="12"/>
  <c r="D133" i="29"/>
  <c r="D158" i="12"/>
  <c r="D141" i="29"/>
  <c r="D166" i="12"/>
  <c r="D149" i="29"/>
  <c r="D174" i="12"/>
  <c r="D157" i="29"/>
  <c r="D182" i="12"/>
  <c r="D161" i="29"/>
  <c r="D186" i="12"/>
  <c r="D169" i="29"/>
  <c r="D194" i="12"/>
  <c r="F5" i="29"/>
  <c r="F30" i="12"/>
  <c r="F85" i="29"/>
  <c r="F110" i="12"/>
  <c r="F165" i="29"/>
  <c r="F190" i="12"/>
  <c r="E9" i="29"/>
  <c r="E34" i="12"/>
  <c r="E17" i="29"/>
  <c r="E42" i="12"/>
  <c r="E25" i="29"/>
  <c r="E50" i="12"/>
  <c r="E33" i="29"/>
  <c r="E58" i="12"/>
  <c r="E41" i="29"/>
  <c r="E66" i="12"/>
  <c r="E49" i="29"/>
  <c r="E74" i="12"/>
  <c r="E55" i="29"/>
  <c r="E80" i="12"/>
  <c r="E64" i="29"/>
  <c r="E89" i="12"/>
  <c r="E100" i="12"/>
  <c r="E75" i="29"/>
  <c r="E108" i="12"/>
  <c r="E83" i="29"/>
  <c r="E87" i="29"/>
  <c r="E112" i="12"/>
  <c r="E95" i="29"/>
  <c r="E120" i="12"/>
  <c r="E128" i="12"/>
  <c r="E103" i="29"/>
  <c r="E136" i="12"/>
  <c r="E111" i="29"/>
  <c r="E144" i="12"/>
  <c r="E119" i="29"/>
  <c r="E152" i="12"/>
  <c r="E127" i="29"/>
  <c r="E156" i="12"/>
  <c r="E131" i="29"/>
  <c r="E164" i="12"/>
  <c r="E139" i="29"/>
  <c r="E147" i="29"/>
  <c r="E172" i="12"/>
  <c r="E151" i="29"/>
  <c r="E176" i="12"/>
  <c r="E159" i="29"/>
  <c r="E184" i="12"/>
  <c r="E163" i="29"/>
  <c r="E188" i="12"/>
  <c r="F152" i="29"/>
  <c r="F177" i="12"/>
  <c r="B28" i="12"/>
  <c r="B3" i="29"/>
  <c r="B36" i="12"/>
  <c r="B11" i="29"/>
  <c r="B44" i="12"/>
  <c r="B19" i="29"/>
  <c r="B48" i="12"/>
  <c r="B23" i="29"/>
  <c r="B56" i="12"/>
  <c r="B31" i="29"/>
  <c r="B60" i="12"/>
  <c r="B35" i="29"/>
  <c r="B44" i="29"/>
  <c r="B69" i="12"/>
  <c r="B53" i="29"/>
  <c r="B78" i="12"/>
  <c r="B61" i="29"/>
  <c r="B86" i="12"/>
  <c r="B73" i="29"/>
  <c r="B98" i="12"/>
  <c r="B130" i="29"/>
  <c r="B155" i="12"/>
  <c r="D183" i="29"/>
  <c r="D208" i="12"/>
  <c r="D187" i="29"/>
  <c r="D212" i="12"/>
  <c r="D191" i="29"/>
  <c r="D216" i="12"/>
  <c r="F181" i="29"/>
  <c r="F206" i="12"/>
  <c r="C188" i="29"/>
  <c r="C213" i="12"/>
  <c r="F100" i="29"/>
  <c r="F125" i="12"/>
  <c r="F180" i="29"/>
  <c r="F205" i="12"/>
  <c r="E182" i="29"/>
  <c r="E207" i="12"/>
  <c r="C175" i="29"/>
  <c r="C200" i="12"/>
  <c r="E171" i="29"/>
  <c r="E196" i="12"/>
  <c r="E175" i="29"/>
  <c r="E200" i="12"/>
  <c r="E179" i="29"/>
  <c r="E204" i="12"/>
  <c r="F18" i="29"/>
  <c r="F43" i="12"/>
  <c r="F75" i="12"/>
  <c r="F50" i="29"/>
  <c r="F107" i="12"/>
  <c r="F82" i="29"/>
  <c r="F114" i="29"/>
  <c r="F139" i="12"/>
  <c r="F146" i="29"/>
  <c r="F171" i="12"/>
  <c r="F215" i="12"/>
  <c r="F190" i="29"/>
  <c r="C197" i="12"/>
  <c r="C172" i="29"/>
  <c r="F12" i="29"/>
  <c r="F37" i="12"/>
  <c r="F108" i="29"/>
  <c r="F133" i="12"/>
  <c r="E197" i="12"/>
  <c r="E172" i="29"/>
  <c r="B209" i="12"/>
  <c r="B184" i="29"/>
  <c r="B188" i="29"/>
  <c r="B213" i="12"/>
  <c r="B192" i="29"/>
  <c r="B217" i="12"/>
  <c r="F36" i="12"/>
  <c r="F11" i="29"/>
  <c r="F43" i="29"/>
  <c r="F68" i="12"/>
  <c r="F75" i="29"/>
  <c r="F100" i="12"/>
  <c r="F107" i="29"/>
  <c r="F132" i="12"/>
  <c r="F139" i="29"/>
  <c r="F164" i="12"/>
  <c r="F183" i="29"/>
  <c r="F208" i="12"/>
  <c r="C186" i="29"/>
  <c r="C211" i="12"/>
  <c r="F68" i="29"/>
  <c r="F93" i="12"/>
  <c r="F156" i="29"/>
  <c r="F181" i="12"/>
  <c r="E180" i="29"/>
  <c r="E205" i="12"/>
  <c r="B173" i="29"/>
  <c r="B198" i="12"/>
  <c r="F175" i="29"/>
  <c r="F200" i="12"/>
  <c r="C202" i="12"/>
  <c r="C177" i="29"/>
  <c r="B206" i="12"/>
  <c r="B181" i="29"/>
  <c r="D209" i="12"/>
  <c r="D184" i="29"/>
  <c r="D213" i="12"/>
  <c r="D188" i="29"/>
  <c r="D217" i="12"/>
  <c r="D192" i="29"/>
  <c r="F210" i="12"/>
  <c r="F185" i="29"/>
  <c r="E75" i="12"/>
  <c r="E50" i="29"/>
  <c r="E201" i="12"/>
  <c r="E176" i="29"/>
  <c r="C198" i="12"/>
  <c r="C173" i="29"/>
  <c r="B68" i="12"/>
  <c r="B43" i="29"/>
  <c r="E93" i="12"/>
  <c r="E68" i="29"/>
  <c r="F192" i="12"/>
  <c r="F167" i="29"/>
  <c r="F33" i="29"/>
  <c r="F58" i="12"/>
  <c r="F90" i="12"/>
  <c r="F65" i="29"/>
  <c r="F122" i="12"/>
  <c r="F97" i="29"/>
  <c r="F154" i="12"/>
  <c r="F129" i="29"/>
  <c r="F186" i="12"/>
  <c r="F161" i="29"/>
  <c r="C90" i="12"/>
  <c r="C65" i="29"/>
  <c r="F31" i="12"/>
  <c r="F6" i="29"/>
  <c r="F63" i="12"/>
  <c r="F38" i="29"/>
  <c r="F95" i="12"/>
  <c r="F70" i="29"/>
  <c r="F127" i="12"/>
  <c r="F102" i="29"/>
  <c r="F159" i="12"/>
  <c r="F134" i="29"/>
  <c r="F191" i="12"/>
  <c r="F166" i="29"/>
  <c r="C62" i="12"/>
  <c r="C37" i="29"/>
  <c r="D18" i="29"/>
  <c r="D43" i="12"/>
  <c r="D143" i="12"/>
  <c r="D118" i="29"/>
  <c r="D131" i="12"/>
  <c r="D106" i="29"/>
  <c r="F7" i="29"/>
  <c r="F32" i="12"/>
  <c r="F39" i="29"/>
  <c r="F64" i="12"/>
  <c r="F104" i="12"/>
  <c r="F79" i="29"/>
  <c r="F136" i="12"/>
  <c r="F111" i="29"/>
  <c r="F176" i="12"/>
  <c r="F151" i="29"/>
  <c r="F40" i="29"/>
  <c r="F65" i="12"/>
  <c r="F142" i="12"/>
  <c r="F117" i="29"/>
  <c r="D31" i="12"/>
  <c r="D6" i="29"/>
  <c r="D10" i="29"/>
  <c r="D35" i="12"/>
  <c r="D39" i="12"/>
  <c r="D14" i="29"/>
  <c r="D20" i="29"/>
  <c r="D45" i="12"/>
  <c r="D49" i="12"/>
  <c r="D24" i="29"/>
  <c r="D28" i="29"/>
  <c r="D53" i="12"/>
  <c r="D57" i="12"/>
  <c r="D32" i="29"/>
  <c r="D36" i="29"/>
  <c r="D61" i="12"/>
  <c r="D40" i="29"/>
  <c r="D65" i="12"/>
  <c r="D69" i="12"/>
  <c r="D44" i="29"/>
  <c r="D48" i="29"/>
  <c r="D73" i="12"/>
  <c r="D78" i="12"/>
  <c r="D53" i="29"/>
  <c r="D57" i="29"/>
  <c r="D82" i="12"/>
  <c r="D86" i="12"/>
  <c r="D61" i="29"/>
  <c r="D65" i="29"/>
  <c r="D90" i="12"/>
  <c r="D95" i="12"/>
  <c r="D70" i="29"/>
  <c r="D74" i="29"/>
  <c r="D99" i="12"/>
  <c r="D103" i="12"/>
  <c r="D78" i="29"/>
  <c r="D82" i="29"/>
  <c r="D107" i="12"/>
  <c r="D111" i="12"/>
  <c r="D86" i="29"/>
  <c r="D90" i="29"/>
  <c r="D115" i="12"/>
  <c r="D119" i="12"/>
  <c r="D94" i="29"/>
  <c r="D98" i="29"/>
  <c r="D123" i="12"/>
  <c r="D127" i="12"/>
  <c r="D102" i="29"/>
  <c r="D107" i="29"/>
  <c r="D132" i="12"/>
  <c r="D136" i="12"/>
  <c r="D111" i="29"/>
  <c r="D117" i="29"/>
  <c r="D142" i="12"/>
  <c r="D147" i="12"/>
  <c r="D122" i="29"/>
  <c r="D126" i="29"/>
  <c r="D151" i="12"/>
  <c r="D155" i="12"/>
  <c r="D130" i="29"/>
  <c r="D134" i="29"/>
  <c r="D159" i="12"/>
  <c r="D163" i="12"/>
  <c r="D138" i="29"/>
  <c r="D142" i="29"/>
  <c r="D167" i="12"/>
  <c r="D171" i="12"/>
  <c r="D146" i="29"/>
  <c r="D150" i="29"/>
  <c r="D175" i="12"/>
  <c r="D179" i="12"/>
  <c r="D154" i="29"/>
  <c r="D158" i="29"/>
  <c r="D183" i="12"/>
  <c r="D187" i="12"/>
  <c r="D162" i="29"/>
  <c r="D166" i="29"/>
  <c r="D191" i="12"/>
  <c r="D195" i="12"/>
  <c r="D170" i="29"/>
  <c r="F38" i="12"/>
  <c r="F13" i="29"/>
  <c r="F78" i="12"/>
  <c r="F53" i="29"/>
  <c r="F101" i="29"/>
  <c r="F126" i="12"/>
  <c r="F166" i="12"/>
  <c r="F141" i="29"/>
  <c r="E6" i="29"/>
  <c r="E31" i="12"/>
  <c r="E35" i="12"/>
  <c r="E10" i="29"/>
  <c r="E14" i="29"/>
  <c r="E39" i="12"/>
  <c r="E43" i="12"/>
  <c r="E18" i="29"/>
  <c r="E22" i="29"/>
  <c r="E47" i="12"/>
  <c r="E51" i="12"/>
  <c r="E26" i="29"/>
  <c r="E30" i="29"/>
  <c r="E55" i="12"/>
  <c r="E59" i="12"/>
  <c r="E34" i="29"/>
  <c r="E38" i="29"/>
  <c r="E63" i="12"/>
  <c r="E67" i="12"/>
  <c r="E42" i="29"/>
  <c r="E46" i="29"/>
  <c r="E71" i="12"/>
  <c r="E51" i="29"/>
  <c r="E76" i="12"/>
  <c r="E57" i="29"/>
  <c r="E82" i="12"/>
  <c r="E61" i="29"/>
  <c r="E86" i="12"/>
  <c r="E65" i="29"/>
  <c r="E90" i="12"/>
  <c r="E97" i="12"/>
  <c r="E72" i="29"/>
  <c r="E76" i="29"/>
  <c r="E101" i="12"/>
  <c r="E105" i="12"/>
  <c r="E80" i="29"/>
  <c r="E84" i="29"/>
  <c r="E109" i="12"/>
  <c r="E113" i="12"/>
  <c r="E88" i="29"/>
  <c r="E92" i="29"/>
  <c r="E117" i="12"/>
  <c r="E121" i="12"/>
  <c r="E96" i="29"/>
  <c r="E100" i="29"/>
  <c r="E125" i="12"/>
  <c r="E129" i="12"/>
  <c r="E104" i="29"/>
  <c r="E108" i="29"/>
  <c r="E133" i="12"/>
  <c r="E137" i="12"/>
  <c r="E112" i="29"/>
  <c r="E116" i="29"/>
  <c r="E141" i="12"/>
  <c r="E145" i="12"/>
  <c r="E120" i="29"/>
  <c r="E124" i="29"/>
  <c r="E149" i="12"/>
  <c r="E153" i="12"/>
  <c r="E128" i="29"/>
  <c r="E132" i="29"/>
  <c r="E157" i="12"/>
  <c r="E161" i="12"/>
  <c r="E136" i="29"/>
  <c r="E140" i="29"/>
  <c r="E165" i="12"/>
  <c r="E169" i="12"/>
  <c r="E144" i="29"/>
  <c r="E148" i="29"/>
  <c r="E173" i="12"/>
  <c r="E177" i="12"/>
  <c r="E152" i="29"/>
  <c r="E156" i="29"/>
  <c r="E181" i="12"/>
  <c r="E185" i="12"/>
  <c r="E160" i="29"/>
  <c r="E164" i="29"/>
  <c r="E189" i="12"/>
  <c r="E193" i="12"/>
  <c r="E168" i="29"/>
  <c r="F160" i="29"/>
  <c r="F185" i="12"/>
  <c r="B29" i="12"/>
  <c r="B4" i="29"/>
  <c r="B8" i="29"/>
  <c r="B33" i="12"/>
  <c r="B37" i="12"/>
  <c r="B12" i="29"/>
  <c r="B16" i="29"/>
  <c r="B41" i="12"/>
  <c r="B45" i="12"/>
  <c r="B20" i="29"/>
  <c r="B24" i="29"/>
  <c r="B49" i="12"/>
  <c r="B53" i="12"/>
  <c r="B28" i="29"/>
  <c r="B32" i="29"/>
  <c r="B57" i="12"/>
  <c r="B61" i="12"/>
  <c r="B36" i="29"/>
  <c r="B40" i="29"/>
  <c r="B65" i="12"/>
  <c r="B70" i="12"/>
  <c r="B45" i="29"/>
  <c r="B49" i="29"/>
  <c r="B74" i="12"/>
  <c r="B79" i="12"/>
  <c r="B54" i="29"/>
  <c r="B58" i="29"/>
  <c r="B83" i="12"/>
  <c r="B87" i="12"/>
  <c r="B62" i="29"/>
  <c r="B66" i="29"/>
  <c r="B91" i="12"/>
  <c r="B95" i="12"/>
  <c r="B70" i="29"/>
  <c r="B74" i="29"/>
  <c r="B99" i="12"/>
  <c r="B103" i="12"/>
  <c r="B78" i="29"/>
  <c r="B82" i="29"/>
  <c r="B107" i="12"/>
  <c r="B111" i="12"/>
  <c r="B86" i="29"/>
  <c r="B90" i="29"/>
  <c r="B115" i="12"/>
  <c r="B119" i="12"/>
  <c r="B94" i="29"/>
  <c r="B98" i="29"/>
  <c r="B123" i="12"/>
  <c r="B127" i="12"/>
  <c r="B102" i="29"/>
  <c r="B106" i="29"/>
  <c r="B131" i="12"/>
  <c r="B135" i="12"/>
  <c r="B110" i="29"/>
  <c r="B114" i="29"/>
  <c r="B139" i="12"/>
  <c r="B143" i="12"/>
  <c r="B118" i="29"/>
  <c r="B122" i="29"/>
  <c r="B147" i="12"/>
  <c r="B151" i="12"/>
  <c r="B126" i="29"/>
  <c r="B131" i="29"/>
  <c r="B156" i="12"/>
  <c r="B160" i="12"/>
  <c r="B135" i="29"/>
  <c r="B139" i="29"/>
  <c r="B164" i="12"/>
  <c r="B168" i="12"/>
  <c r="B143" i="29"/>
  <c r="B147" i="29"/>
  <c r="B172" i="12"/>
  <c r="B176" i="12"/>
  <c r="B151" i="29"/>
  <c r="B158" i="29"/>
  <c r="B183" i="12"/>
  <c r="B187" i="12"/>
  <c r="B162" i="29"/>
  <c r="B166" i="29"/>
  <c r="B191" i="12"/>
  <c r="B195" i="12"/>
  <c r="B170" i="29"/>
  <c r="C31" i="12"/>
  <c r="C6" i="29"/>
  <c r="C10" i="29"/>
  <c r="C35" i="12"/>
  <c r="C39" i="12"/>
  <c r="C14" i="29"/>
  <c r="C18" i="29"/>
  <c r="C43" i="12"/>
  <c r="C47" i="12"/>
  <c r="C22" i="29"/>
  <c r="C26" i="29"/>
  <c r="C51" i="12"/>
  <c r="C55" i="12"/>
  <c r="C30" i="29"/>
  <c r="C34" i="29"/>
  <c r="C59" i="12"/>
  <c r="C40" i="29"/>
  <c r="C65" i="12"/>
  <c r="C70" i="12"/>
  <c r="C45" i="29"/>
  <c r="C49" i="29"/>
  <c r="C74" i="12"/>
  <c r="C78" i="12"/>
  <c r="C53" i="29"/>
  <c r="C57" i="29"/>
  <c r="C82" i="12"/>
  <c r="C87" i="12"/>
  <c r="C62" i="29"/>
  <c r="C67" i="29"/>
  <c r="C92" i="12"/>
  <c r="C96" i="12"/>
  <c r="C71" i="29"/>
  <c r="C75" i="29"/>
  <c r="C100" i="12"/>
  <c r="C104" i="12"/>
  <c r="C79" i="29"/>
  <c r="C83" i="29"/>
  <c r="C108" i="12"/>
  <c r="C112" i="12"/>
  <c r="C87" i="29"/>
  <c r="C91" i="29"/>
  <c r="C116" i="12"/>
  <c r="C120" i="12"/>
  <c r="C95" i="29"/>
  <c r="C99" i="29"/>
  <c r="C124" i="12"/>
  <c r="C128" i="12"/>
  <c r="C103" i="29"/>
  <c r="C107" i="29"/>
  <c r="C132" i="12"/>
  <c r="C136" i="12"/>
  <c r="C111" i="29"/>
  <c r="C115" i="29"/>
  <c r="C140" i="12"/>
  <c r="C144" i="12"/>
  <c r="C119" i="29"/>
  <c r="C123" i="29"/>
  <c r="C148" i="12"/>
  <c r="C152" i="12"/>
  <c r="C127" i="29"/>
  <c r="C131" i="29"/>
  <c r="C156" i="12"/>
  <c r="C160" i="12"/>
  <c r="C135" i="29"/>
  <c r="C139" i="29"/>
  <c r="C164" i="12"/>
  <c r="C168" i="12"/>
  <c r="C143" i="29"/>
  <c r="C147" i="29"/>
  <c r="C172" i="12"/>
  <c r="C176" i="12"/>
  <c r="C151" i="29"/>
  <c r="C156" i="29"/>
  <c r="C181" i="12"/>
  <c r="C185" i="12"/>
  <c r="C160" i="29"/>
  <c r="C164" i="29"/>
  <c r="C189" i="12"/>
  <c r="C193" i="12"/>
  <c r="C168" i="29"/>
  <c r="F24" i="29"/>
  <c r="F49" i="12"/>
  <c r="F89" i="12"/>
  <c r="F64" i="29"/>
  <c r="F96" i="29"/>
  <c r="F121" i="12"/>
  <c r="F153" i="12"/>
  <c r="F128" i="29"/>
  <c r="G24" i="10"/>
  <c r="F24" i="10"/>
  <c r="G32" i="10"/>
  <c r="F32" i="10"/>
  <c r="F40" i="10"/>
  <c r="G40" i="10"/>
  <c r="G48" i="10"/>
  <c r="F48" i="10"/>
  <c r="F56" i="10"/>
  <c r="G56" i="10"/>
  <c r="G64" i="10"/>
  <c r="F64" i="10"/>
  <c r="F72" i="10"/>
  <c r="G72" i="10"/>
  <c r="F80" i="10"/>
  <c r="G80" i="10"/>
  <c r="F88" i="10"/>
  <c r="G88" i="10"/>
  <c r="F96" i="10"/>
  <c r="G96" i="10"/>
  <c r="F104" i="10"/>
  <c r="G104" i="10"/>
  <c r="F112" i="10"/>
  <c r="G112" i="10"/>
  <c r="G120" i="10"/>
  <c r="F120" i="10"/>
  <c r="G128" i="10"/>
  <c r="F128" i="10"/>
  <c r="G136" i="10"/>
  <c r="F136" i="10"/>
  <c r="F144" i="10"/>
  <c r="G144" i="10"/>
  <c r="F152" i="10"/>
  <c r="G152" i="10"/>
  <c r="G160" i="10"/>
  <c r="F160" i="10"/>
  <c r="G168" i="10"/>
  <c r="F168" i="10"/>
  <c r="F176" i="10"/>
  <c r="G176" i="10"/>
  <c r="G184" i="10"/>
  <c r="F184" i="10"/>
  <c r="G192" i="10"/>
  <c r="F192" i="10"/>
  <c r="G200" i="10"/>
  <c r="F200" i="10"/>
  <c r="F208" i="10"/>
  <c r="G208" i="10"/>
  <c r="G216" i="10"/>
  <c r="F216" i="10"/>
  <c r="G228" i="10"/>
  <c r="G17" i="10"/>
  <c r="F17" i="10"/>
  <c r="G25" i="10"/>
  <c r="F25" i="10"/>
  <c r="G33" i="10"/>
  <c r="F33" i="10"/>
  <c r="F41" i="10"/>
  <c r="G41" i="10"/>
  <c r="G49" i="10"/>
  <c r="F49" i="10"/>
  <c r="G57" i="10"/>
  <c r="F57" i="10"/>
  <c r="G65" i="10"/>
  <c r="F65" i="10"/>
  <c r="F73" i="10"/>
  <c r="G73" i="10"/>
  <c r="F81" i="10"/>
  <c r="G81" i="10"/>
  <c r="G89" i="10"/>
  <c r="F89" i="10"/>
  <c r="F97" i="10"/>
  <c r="G97" i="10"/>
  <c r="F105" i="10"/>
  <c r="G105" i="10"/>
  <c r="F113" i="10"/>
  <c r="G113" i="10"/>
  <c r="G121" i="10"/>
  <c r="F121" i="10"/>
  <c r="F129" i="10"/>
  <c r="G129" i="10"/>
  <c r="G137" i="10"/>
  <c r="F137" i="10"/>
  <c r="G145" i="10"/>
  <c r="F145" i="10"/>
  <c r="F153" i="10"/>
  <c r="G153" i="10"/>
  <c r="F161" i="10"/>
  <c r="G161" i="10"/>
  <c r="G169" i="10"/>
  <c r="F169" i="10"/>
  <c r="F177" i="10"/>
  <c r="G177" i="10"/>
  <c r="G185" i="10"/>
  <c r="F185" i="10"/>
  <c r="F193" i="10"/>
  <c r="G193" i="10"/>
  <c r="G201" i="10"/>
  <c r="F201" i="10"/>
  <c r="F209" i="10"/>
  <c r="G209" i="10"/>
  <c r="G217" i="10"/>
  <c r="F217" i="10"/>
  <c r="G229" i="10"/>
  <c r="F22" i="10"/>
  <c r="G22" i="10"/>
  <c r="G30" i="10"/>
  <c r="F30" i="10"/>
  <c r="F38" i="10"/>
  <c r="G38" i="10"/>
  <c r="F46" i="10"/>
  <c r="G46" i="10"/>
  <c r="F54" i="10"/>
  <c r="G54" i="10"/>
  <c r="G62" i="10"/>
  <c r="F62" i="10"/>
  <c r="F70" i="10"/>
  <c r="G70" i="10"/>
  <c r="G78" i="10"/>
  <c r="F78" i="10"/>
  <c r="G86" i="10"/>
  <c r="F86" i="10"/>
  <c r="G94" i="10"/>
  <c r="F94" i="10"/>
  <c r="F102" i="10"/>
  <c r="G102" i="10"/>
  <c r="G110" i="10"/>
  <c r="F110" i="10"/>
  <c r="F118" i="10"/>
  <c r="G118" i="10"/>
  <c r="G126" i="10"/>
  <c r="F126" i="10"/>
  <c r="F134" i="10"/>
  <c r="G134" i="10"/>
  <c r="G142" i="10"/>
  <c r="F142" i="10"/>
  <c r="F150" i="10"/>
  <c r="G150" i="10"/>
  <c r="F158" i="10"/>
  <c r="G158" i="10"/>
  <c r="F166" i="10"/>
  <c r="G166" i="10"/>
  <c r="F174" i="10"/>
  <c r="G174" i="10"/>
  <c r="F182" i="10"/>
  <c r="G182" i="10"/>
  <c r="G190" i="10"/>
  <c r="F190" i="10"/>
  <c r="F198" i="10"/>
  <c r="G198" i="10"/>
  <c r="G206" i="10"/>
  <c r="F206" i="10"/>
  <c r="F214" i="10"/>
  <c r="G214" i="10"/>
  <c r="G226" i="10"/>
  <c r="F11" i="10"/>
  <c r="G19" i="10"/>
  <c r="F19" i="10"/>
  <c r="G27" i="10"/>
  <c r="F27" i="10"/>
  <c r="F35" i="10"/>
  <c r="G35" i="10"/>
  <c r="G43" i="10"/>
  <c r="F43" i="10"/>
  <c r="F51" i="10"/>
  <c r="G51" i="10"/>
  <c r="G59" i="10"/>
  <c r="F59" i="10"/>
  <c r="F67" i="10"/>
  <c r="G67" i="10"/>
  <c r="G75" i="10"/>
  <c r="F75" i="10"/>
  <c r="F83" i="10"/>
  <c r="G83" i="10"/>
  <c r="F91" i="10"/>
  <c r="G91" i="10"/>
  <c r="F99" i="10"/>
  <c r="G99" i="10"/>
  <c r="G107" i="10"/>
  <c r="F107" i="10"/>
  <c r="F115" i="10"/>
  <c r="G115" i="10"/>
  <c r="F123" i="10"/>
  <c r="G123" i="10"/>
  <c r="F131" i="10"/>
  <c r="G131" i="10"/>
  <c r="G139" i="10"/>
  <c r="F139" i="10"/>
  <c r="F147" i="10"/>
  <c r="G147" i="10"/>
  <c r="G155" i="10"/>
  <c r="F155" i="10"/>
  <c r="F163" i="10"/>
  <c r="G163" i="10"/>
  <c r="G171" i="10"/>
  <c r="F171" i="10"/>
  <c r="F179" i="10"/>
  <c r="G179" i="10"/>
  <c r="G187" i="10"/>
  <c r="F187" i="10"/>
  <c r="G195" i="10"/>
  <c r="F195" i="10"/>
  <c r="F203" i="10"/>
  <c r="G203" i="10"/>
  <c r="F211" i="10"/>
  <c r="G211" i="10"/>
  <c r="G223" i="10"/>
  <c r="F219" i="10"/>
  <c r="G219" i="10"/>
  <c r="G231" i="10"/>
  <c r="D173" i="29"/>
  <c r="D198" i="12"/>
  <c r="D206" i="12"/>
  <c r="D181" i="29"/>
  <c r="F101" i="12"/>
  <c r="F76" i="29"/>
  <c r="C212" i="12"/>
  <c r="C187" i="29"/>
  <c r="E191" i="29"/>
  <c r="E216" i="12"/>
  <c r="F67" i="12"/>
  <c r="F42" i="29"/>
  <c r="F163" i="12"/>
  <c r="F138" i="29"/>
  <c r="E209" i="12"/>
  <c r="E184" i="29"/>
  <c r="B199" i="12"/>
  <c r="B174" i="29"/>
  <c r="F28" i="12"/>
  <c r="F3" i="29"/>
  <c r="F124" i="12"/>
  <c r="F99" i="29"/>
  <c r="F204" i="12"/>
  <c r="F179" i="29"/>
  <c r="F165" i="12"/>
  <c r="F140" i="29"/>
  <c r="E217" i="12"/>
  <c r="E192" i="29"/>
  <c r="C214" i="12"/>
  <c r="C189" i="29"/>
  <c r="D199" i="12"/>
  <c r="D174" i="29"/>
  <c r="D182" i="29"/>
  <c r="D207" i="12"/>
  <c r="E213" i="12"/>
  <c r="E188" i="29"/>
  <c r="E66" i="29"/>
  <c r="E91" i="12"/>
  <c r="F25" i="29"/>
  <c r="F50" i="12"/>
  <c r="F153" i="29"/>
  <c r="F178" i="12"/>
  <c r="D85" i="29"/>
  <c r="D110" i="12"/>
  <c r="D171" i="29"/>
  <c r="D196" i="12"/>
  <c r="D175" i="29"/>
  <c r="D200" i="12"/>
  <c r="D179" i="29"/>
  <c r="D204" i="12"/>
  <c r="F169" i="29"/>
  <c r="F194" i="12"/>
  <c r="C176" i="29"/>
  <c r="C201" i="12"/>
  <c r="F20" i="29"/>
  <c r="F45" i="12"/>
  <c r="F124" i="29"/>
  <c r="F149" i="12"/>
  <c r="E186" i="29"/>
  <c r="E211" i="12"/>
  <c r="B187" i="29"/>
  <c r="B212" i="12"/>
  <c r="C191" i="29"/>
  <c r="C216" i="12"/>
  <c r="E185" i="29"/>
  <c r="E210" i="12"/>
  <c r="E189" i="29"/>
  <c r="E214" i="12"/>
  <c r="E193" i="29"/>
  <c r="E218" i="12"/>
  <c r="F26" i="29"/>
  <c r="F51" i="12"/>
  <c r="F58" i="29"/>
  <c r="F83" i="12"/>
  <c r="F90" i="29"/>
  <c r="F115" i="12"/>
  <c r="F122" i="29"/>
  <c r="F147" i="12"/>
  <c r="F154" i="29"/>
  <c r="F179" i="12"/>
  <c r="F178" i="29"/>
  <c r="F203" i="12"/>
  <c r="C190" i="29"/>
  <c r="C215" i="12"/>
  <c r="F36" i="29"/>
  <c r="F61" i="12"/>
  <c r="F132" i="29"/>
  <c r="F157" i="12"/>
  <c r="E190" i="29"/>
  <c r="E215" i="12"/>
  <c r="B172" i="29"/>
  <c r="B197" i="12"/>
  <c r="B176" i="29"/>
  <c r="B201" i="12"/>
  <c r="B180" i="29"/>
  <c r="B205" i="12"/>
  <c r="F44" i="12"/>
  <c r="F19" i="29"/>
  <c r="F51" i="29"/>
  <c r="F76" i="12"/>
  <c r="F83" i="29"/>
  <c r="F108" i="12"/>
  <c r="F115" i="29"/>
  <c r="F140" i="12"/>
  <c r="F147" i="29"/>
  <c r="F172" i="12"/>
  <c r="F171" i="29"/>
  <c r="F196" i="12"/>
  <c r="C174" i="29"/>
  <c r="C199" i="12"/>
  <c r="F4" i="29"/>
  <c r="F29" i="12"/>
  <c r="F92" i="29"/>
  <c r="F117" i="12"/>
  <c r="F184" i="29"/>
  <c r="F209" i="12"/>
  <c r="F186" i="29"/>
  <c r="F211" i="12"/>
  <c r="B191" i="29"/>
  <c r="B216" i="12"/>
  <c r="C183" i="29"/>
  <c r="C208" i="12"/>
  <c r="B183" i="29"/>
  <c r="B208" i="12"/>
  <c r="C193" i="29"/>
  <c r="C218" i="12"/>
  <c r="D172" i="29"/>
  <c r="D197" i="12"/>
  <c r="D176" i="29"/>
  <c r="D201" i="12"/>
  <c r="D180" i="29"/>
  <c r="D205" i="12"/>
  <c r="F173" i="29"/>
  <c r="F198" i="12"/>
  <c r="E54" i="29"/>
  <c r="E79" i="12"/>
  <c r="B189" i="29"/>
  <c r="B214" i="12"/>
  <c r="F188" i="29"/>
  <c r="F213" i="12"/>
  <c r="B51" i="29"/>
  <c r="B76" i="12"/>
  <c r="E70" i="29"/>
  <c r="E95" i="12"/>
  <c r="F71" i="29"/>
  <c r="F96" i="12"/>
  <c r="F34" i="12"/>
  <c r="F9" i="29"/>
  <c r="F41" i="29"/>
  <c r="F66" i="12"/>
  <c r="F73" i="29"/>
  <c r="F98" i="12"/>
  <c r="F105" i="29"/>
  <c r="F130" i="12"/>
  <c r="F137" i="29"/>
  <c r="F162" i="12"/>
  <c r="D66" i="29"/>
  <c r="D91" i="12"/>
  <c r="F14" i="29"/>
  <c r="F39" i="12"/>
  <c r="F46" i="29"/>
  <c r="F71" i="12"/>
  <c r="F78" i="29"/>
  <c r="F103" i="12"/>
  <c r="F110" i="29"/>
  <c r="F135" i="12"/>
  <c r="F142" i="29"/>
  <c r="F167" i="12"/>
  <c r="C39" i="29"/>
  <c r="C64" i="12"/>
  <c r="D52" i="29"/>
  <c r="D77" i="12"/>
  <c r="F40" i="12"/>
  <c r="F15" i="29"/>
  <c r="F47" i="29"/>
  <c r="F72" i="12"/>
  <c r="F87" i="29"/>
  <c r="F112" i="12"/>
  <c r="F119" i="29"/>
  <c r="F144" i="12"/>
  <c r="F159" i="29"/>
  <c r="F184" i="12"/>
  <c r="F70" i="12"/>
  <c r="F45" i="29"/>
  <c r="D3" i="29"/>
  <c r="D28" i="12"/>
  <c r="D7" i="29"/>
  <c r="D32" i="12"/>
  <c r="D36" i="12"/>
  <c r="D11" i="29"/>
  <c r="D40" i="12"/>
  <c r="D15" i="29"/>
  <c r="D21" i="29"/>
  <c r="D46" i="12"/>
  <c r="D25" i="29"/>
  <c r="D50" i="12"/>
  <c r="D54" i="12"/>
  <c r="D29" i="29"/>
  <c r="D58" i="12"/>
  <c r="D33" i="29"/>
  <c r="D37" i="29"/>
  <c r="D62" i="12"/>
  <c r="D41" i="29"/>
  <c r="D66" i="12"/>
  <c r="D45" i="29"/>
  <c r="D70" i="12"/>
  <c r="D74" i="12"/>
  <c r="D49" i="29"/>
  <c r="D79" i="12"/>
  <c r="D54" i="29"/>
  <c r="D58" i="29"/>
  <c r="D83" i="12"/>
  <c r="D62" i="29"/>
  <c r="D87" i="12"/>
  <c r="D92" i="12"/>
  <c r="D67" i="29"/>
  <c r="D96" i="12"/>
  <c r="D71" i="29"/>
  <c r="D75" i="29"/>
  <c r="D100" i="12"/>
  <c r="D79" i="29"/>
  <c r="D104" i="12"/>
  <c r="D108" i="12"/>
  <c r="D83" i="29"/>
  <c r="D112" i="12"/>
  <c r="D87" i="29"/>
  <c r="D91" i="29"/>
  <c r="D116" i="12"/>
  <c r="D95" i="29"/>
  <c r="D120" i="12"/>
  <c r="D124" i="12"/>
  <c r="D99" i="29"/>
  <c r="D128" i="12"/>
  <c r="D103" i="29"/>
  <c r="D108" i="29"/>
  <c r="D133" i="12"/>
  <c r="D138" i="12"/>
  <c r="D113" i="29"/>
  <c r="D119" i="29"/>
  <c r="D144" i="12"/>
  <c r="D123" i="29"/>
  <c r="D148" i="12"/>
  <c r="D152" i="12"/>
  <c r="D127" i="29"/>
  <c r="D156" i="12"/>
  <c r="D131" i="29"/>
  <c r="D135" i="29"/>
  <c r="D160" i="12"/>
  <c r="D139" i="29"/>
  <c r="D164" i="12"/>
  <c r="D168" i="12"/>
  <c r="D143" i="29"/>
  <c r="D172" i="12"/>
  <c r="D147" i="29"/>
  <c r="D151" i="29"/>
  <c r="D176" i="12"/>
  <c r="D155" i="29"/>
  <c r="D180" i="12"/>
  <c r="D184" i="12"/>
  <c r="D159" i="29"/>
  <c r="D188" i="12"/>
  <c r="D163" i="29"/>
  <c r="D167" i="29"/>
  <c r="D192" i="12"/>
  <c r="F46" i="12"/>
  <c r="F21" i="29"/>
  <c r="F61" i="29"/>
  <c r="F86" i="12"/>
  <c r="F109" i="29"/>
  <c r="F134" i="12"/>
  <c r="F174" i="12"/>
  <c r="F149" i="29"/>
  <c r="E28" i="12"/>
  <c r="E3" i="29"/>
  <c r="E7" i="29"/>
  <c r="E32" i="12"/>
  <c r="E11" i="29"/>
  <c r="E36" i="12"/>
  <c r="E40" i="12"/>
  <c r="E15" i="29"/>
  <c r="E44" i="12"/>
  <c r="E19" i="29"/>
  <c r="E23" i="29"/>
  <c r="E48" i="12"/>
  <c r="E27" i="29"/>
  <c r="E52" i="12"/>
  <c r="E31" i="29"/>
  <c r="E56" i="12"/>
  <c r="E35" i="29"/>
  <c r="E60" i="12"/>
  <c r="E39" i="29"/>
  <c r="E64" i="12"/>
  <c r="E43" i="29"/>
  <c r="E68" i="12"/>
  <c r="E72" i="12"/>
  <c r="E47" i="29"/>
  <c r="E77" i="12"/>
  <c r="E52" i="29"/>
  <c r="E83" i="12"/>
  <c r="E58" i="29"/>
  <c r="E87" i="12"/>
  <c r="E62" i="29"/>
  <c r="E67" i="29"/>
  <c r="E92" i="12"/>
  <c r="E98" i="12"/>
  <c r="E73" i="29"/>
  <c r="E77" i="29"/>
  <c r="E102" i="12"/>
  <c r="E106" i="12"/>
  <c r="E81" i="29"/>
  <c r="E85" i="29"/>
  <c r="E110" i="12"/>
  <c r="E114" i="12"/>
  <c r="E89" i="29"/>
  <c r="E93" i="29"/>
  <c r="E118" i="12"/>
  <c r="E122" i="12"/>
  <c r="E97" i="29"/>
  <c r="E101" i="29"/>
  <c r="E126" i="12"/>
  <c r="E130" i="12"/>
  <c r="E105" i="29"/>
  <c r="E134" i="12"/>
  <c r="E109" i="29"/>
  <c r="E138" i="12"/>
  <c r="E113" i="29"/>
  <c r="E117" i="29"/>
  <c r="E142" i="12"/>
  <c r="E146" i="12"/>
  <c r="E121" i="29"/>
  <c r="E150" i="12"/>
  <c r="E125" i="29"/>
  <c r="E154" i="12"/>
  <c r="E129" i="29"/>
  <c r="E133" i="29"/>
  <c r="E158" i="12"/>
  <c r="E162" i="12"/>
  <c r="E137" i="29"/>
  <c r="E166" i="12"/>
  <c r="E141" i="29"/>
  <c r="E145" i="29"/>
  <c r="E170" i="12"/>
  <c r="E174" i="12"/>
  <c r="E149" i="29"/>
  <c r="E178" i="12"/>
  <c r="E153" i="29"/>
  <c r="E182" i="12"/>
  <c r="E157" i="29"/>
  <c r="E186" i="12"/>
  <c r="E161" i="29"/>
  <c r="E190" i="12"/>
  <c r="E165" i="29"/>
  <c r="E194" i="12"/>
  <c r="E169" i="29"/>
  <c r="F193" i="12"/>
  <c r="F168" i="29"/>
  <c r="B30" i="12"/>
  <c r="B5" i="29"/>
  <c r="B34" i="12"/>
  <c r="B9" i="29"/>
  <c r="B38" i="12"/>
  <c r="B13" i="29"/>
  <c r="B42" i="12"/>
  <c r="B17" i="29"/>
  <c r="B46" i="12"/>
  <c r="B21" i="29"/>
  <c r="B50" i="12"/>
  <c r="B25" i="29"/>
  <c r="B54" i="12"/>
  <c r="B29" i="29"/>
  <c r="B58" i="12"/>
  <c r="B33" i="29"/>
  <c r="B62" i="12"/>
  <c r="B37" i="29"/>
  <c r="B66" i="12"/>
  <c r="B41" i="29"/>
  <c r="B71" i="12"/>
  <c r="B46" i="29"/>
  <c r="B75" i="12"/>
  <c r="B50" i="29"/>
  <c r="B80" i="12"/>
  <c r="B55" i="29"/>
  <c r="B84" i="12"/>
  <c r="B59" i="29"/>
  <c r="B88" i="12"/>
  <c r="B63" i="29"/>
  <c r="B92" i="12"/>
  <c r="B67" i="29"/>
  <c r="B96" i="12"/>
  <c r="B71" i="29"/>
  <c r="B100" i="12"/>
  <c r="B75" i="29"/>
  <c r="B104" i="12"/>
  <c r="B79" i="29"/>
  <c r="B108" i="12"/>
  <c r="B83" i="29"/>
  <c r="B112" i="12"/>
  <c r="B87" i="29"/>
  <c r="B116" i="12"/>
  <c r="B91" i="29"/>
  <c r="B120" i="12"/>
  <c r="B95" i="29"/>
  <c r="B124" i="12"/>
  <c r="B99" i="29"/>
  <c r="B128" i="12"/>
  <c r="B103" i="29"/>
  <c r="B132" i="12"/>
  <c r="B107" i="29"/>
  <c r="B136" i="12"/>
  <c r="B111" i="29"/>
  <c r="B140" i="12"/>
  <c r="B115" i="29"/>
  <c r="B144" i="12"/>
  <c r="B119" i="29"/>
  <c r="B148" i="12"/>
  <c r="B123" i="29"/>
  <c r="B153" i="12"/>
  <c r="B128" i="29"/>
  <c r="B157" i="12"/>
  <c r="B132" i="29"/>
  <c r="B161" i="12"/>
  <c r="B136" i="29"/>
  <c r="B165" i="12"/>
  <c r="B140" i="29"/>
  <c r="B169" i="12"/>
  <c r="B144" i="29"/>
  <c r="B173" i="12"/>
  <c r="B148" i="29"/>
  <c r="B178" i="12"/>
  <c r="B153" i="29"/>
  <c r="B184" i="12"/>
  <c r="B159" i="29"/>
  <c r="B188" i="12"/>
  <c r="B163" i="29"/>
  <c r="B192" i="12"/>
  <c r="B167" i="29"/>
  <c r="F169" i="12"/>
  <c r="F144" i="29"/>
  <c r="C28" i="12"/>
  <c r="C3" i="29"/>
  <c r="C32" i="12"/>
  <c r="C7" i="29"/>
  <c r="C36" i="12"/>
  <c r="C11" i="29"/>
  <c r="C40" i="12"/>
  <c r="C15" i="29"/>
  <c r="C44" i="12"/>
  <c r="C19" i="29"/>
  <c r="C48" i="12"/>
  <c r="C23" i="29"/>
  <c r="C52" i="12"/>
  <c r="C27" i="29"/>
  <c r="C56" i="12"/>
  <c r="C31" i="29"/>
  <c r="C60" i="12"/>
  <c r="C35" i="29"/>
  <c r="C42" i="29"/>
  <c r="C67" i="12"/>
  <c r="C71" i="12"/>
  <c r="C46" i="29"/>
  <c r="C50" i="29"/>
  <c r="C75" i="12"/>
  <c r="C79" i="12"/>
  <c r="C54" i="29"/>
  <c r="C58" i="29"/>
  <c r="C83" i="12"/>
  <c r="C88" i="12"/>
  <c r="C63" i="29"/>
  <c r="C93" i="12"/>
  <c r="C68" i="29"/>
  <c r="C97" i="12"/>
  <c r="C72" i="29"/>
  <c r="C101" i="12"/>
  <c r="C76" i="29"/>
  <c r="C80" i="29"/>
  <c r="C105" i="12"/>
  <c r="C109" i="12"/>
  <c r="C84" i="29"/>
  <c r="C113" i="12"/>
  <c r="C88" i="29"/>
  <c r="C117" i="12"/>
  <c r="C92" i="29"/>
  <c r="C96" i="29"/>
  <c r="C121" i="12"/>
  <c r="C125" i="12"/>
  <c r="C100" i="29"/>
  <c r="C104" i="29"/>
  <c r="C129" i="12"/>
  <c r="C133" i="12"/>
  <c r="C108" i="29"/>
  <c r="C112" i="29"/>
  <c r="C137" i="12"/>
  <c r="C141" i="12"/>
  <c r="C116" i="29"/>
  <c r="C120" i="29"/>
  <c r="C145" i="12"/>
  <c r="C149" i="12"/>
  <c r="C124" i="29"/>
  <c r="C128" i="29"/>
  <c r="C153" i="12"/>
  <c r="C157" i="12"/>
  <c r="C132" i="29"/>
  <c r="C136" i="29"/>
  <c r="C161" i="12"/>
  <c r="C165" i="12"/>
  <c r="C140" i="29"/>
  <c r="C169" i="12"/>
  <c r="C144" i="29"/>
  <c r="C173" i="12"/>
  <c r="C148" i="29"/>
  <c r="C177" i="12"/>
  <c r="C152" i="29"/>
  <c r="C182" i="12"/>
  <c r="C157" i="29"/>
  <c r="C186" i="12"/>
  <c r="C161" i="29"/>
  <c r="C190" i="12"/>
  <c r="C165" i="29"/>
  <c r="C194" i="12"/>
  <c r="C169" i="29"/>
  <c r="F57" i="12"/>
  <c r="F32" i="29"/>
  <c r="F97" i="12"/>
  <c r="F72" i="29"/>
  <c r="F129" i="12"/>
  <c r="F104" i="29"/>
  <c r="F161" i="12"/>
  <c r="F136" i="29"/>
  <c r="C18" i="2"/>
  <c r="B17" i="4"/>
  <c r="C26" i="2"/>
  <c r="B25" i="4"/>
  <c r="C34" i="2"/>
  <c r="B33" i="4"/>
  <c r="C42" i="2"/>
  <c r="B41" i="4"/>
  <c r="C50" i="2"/>
  <c r="B49" i="4"/>
  <c r="C58" i="2"/>
  <c r="B57" i="4"/>
  <c r="C66" i="2"/>
  <c r="B65" i="4"/>
  <c r="C74" i="2"/>
  <c r="B73" i="4"/>
  <c r="C82" i="2"/>
  <c r="B81" i="4"/>
  <c r="C90" i="2"/>
  <c r="B89" i="4"/>
  <c r="C98" i="2"/>
  <c r="B97" i="4"/>
  <c r="C106" i="2"/>
  <c r="B105" i="4"/>
  <c r="C114" i="2"/>
  <c r="B113" i="4"/>
  <c r="C122" i="2"/>
  <c r="B121" i="4"/>
  <c r="C130" i="2"/>
  <c r="B129" i="4"/>
  <c r="C138" i="2"/>
  <c r="B137" i="4"/>
  <c r="C146" i="2"/>
  <c r="B145" i="4"/>
  <c r="C154" i="2"/>
  <c r="B153" i="4"/>
  <c r="C162" i="2"/>
  <c r="B161" i="4"/>
  <c r="C170" i="2"/>
  <c r="B169" i="4"/>
  <c r="C178" i="2"/>
  <c r="B177" i="4"/>
  <c r="C186" i="2"/>
  <c r="B185" i="4"/>
  <c r="C194" i="2"/>
  <c r="B193" i="4"/>
  <c r="C202" i="2"/>
  <c r="B201" i="4"/>
  <c r="C210" i="2"/>
  <c r="B209" i="4"/>
  <c r="C222" i="2"/>
  <c r="C218" i="2"/>
  <c r="B217" i="4"/>
  <c r="C230" i="2"/>
  <c r="C17" i="3"/>
  <c r="C16" i="4"/>
  <c r="C25" i="3"/>
  <c r="C24" i="4"/>
  <c r="C33" i="3"/>
  <c r="C32" i="4"/>
  <c r="C41" i="3"/>
  <c r="C40" i="4"/>
  <c r="C49" i="3"/>
  <c r="C48" i="4"/>
  <c r="C57" i="3"/>
  <c r="C56" i="4"/>
  <c r="C65" i="3"/>
  <c r="C64" i="4"/>
  <c r="C73" i="3"/>
  <c r="C72" i="4"/>
  <c r="C81" i="3"/>
  <c r="C80" i="4"/>
  <c r="C89" i="3"/>
  <c r="C88" i="4"/>
  <c r="C97" i="3"/>
  <c r="C96" i="4"/>
  <c r="C105" i="3"/>
  <c r="C104" i="4"/>
  <c r="C113" i="3"/>
  <c r="C112" i="4"/>
  <c r="C120" i="4"/>
  <c r="C121" i="3"/>
  <c r="C129" i="3"/>
  <c r="C128" i="4"/>
  <c r="C136" i="4"/>
  <c r="C137" i="3"/>
  <c r="C145" i="3"/>
  <c r="C144" i="4"/>
  <c r="C152" i="4"/>
  <c r="C153" i="3"/>
  <c r="C161" i="3"/>
  <c r="C160" i="4"/>
  <c r="C168" i="4"/>
  <c r="C169" i="3"/>
  <c r="C177" i="3"/>
  <c r="C176" i="4"/>
  <c r="C184" i="4"/>
  <c r="C185" i="3"/>
  <c r="C193" i="3"/>
  <c r="C192" i="4"/>
  <c r="C200" i="4"/>
  <c r="C201" i="3"/>
  <c r="C209" i="3"/>
  <c r="C208" i="4"/>
  <c r="C221" i="3"/>
  <c r="C217" i="3"/>
  <c r="C216" i="4"/>
  <c r="C229" i="3"/>
  <c r="C19" i="2"/>
  <c r="B18" i="4"/>
  <c r="C27" i="2"/>
  <c r="B26" i="4"/>
  <c r="C35" i="2"/>
  <c r="B34" i="4"/>
  <c r="C43" i="2"/>
  <c r="B42" i="4"/>
  <c r="C51" i="2"/>
  <c r="B50" i="4"/>
  <c r="C59" i="2"/>
  <c r="B58" i="4"/>
  <c r="C67" i="2"/>
  <c r="B66" i="4"/>
  <c r="C75" i="2"/>
  <c r="B74" i="4"/>
  <c r="C83" i="2"/>
  <c r="B82" i="4"/>
  <c r="C91" i="2"/>
  <c r="B90" i="4"/>
  <c r="C99" i="2"/>
  <c r="B98" i="4"/>
  <c r="C107" i="2"/>
  <c r="B106" i="4"/>
  <c r="C115" i="2"/>
  <c r="B114" i="4"/>
  <c r="C123" i="2"/>
  <c r="B122" i="4"/>
  <c r="C131" i="2"/>
  <c r="B130" i="4"/>
  <c r="C139" i="2"/>
  <c r="B138" i="4"/>
  <c r="C147" i="2"/>
  <c r="B146" i="4"/>
  <c r="C155" i="2"/>
  <c r="B154" i="4"/>
  <c r="C163" i="2"/>
  <c r="B162" i="4"/>
  <c r="C171" i="2"/>
  <c r="B170" i="4"/>
  <c r="C179" i="2"/>
  <c r="B178" i="4"/>
  <c r="C187" i="2"/>
  <c r="B186" i="4"/>
  <c r="C195" i="2"/>
  <c r="B194" i="4"/>
  <c r="C203" i="2"/>
  <c r="B202" i="4"/>
  <c r="C211" i="2"/>
  <c r="B210" i="4"/>
  <c r="C223" i="2"/>
  <c r="C219" i="2"/>
  <c r="B218" i="4"/>
  <c r="C231" i="2"/>
  <c r="C9" i="4"/>
  <c r="C18" i="3"/>
  <c r="C17" i="4"/>
  <c r="C26" i="3"/>
  <c r="C25" i="4"/>
  <c r="C34" i="3"/>
  <c r="C33" i="4"/>
  <c r="C42" i="3"/>
  <c r="C41" i="4"/>
  <c r="C50" i="3"/>
  <c r="C49" i="4"/>
  <c r="C58" i="3"/>
  <c r="C57" i="4"/>
  <c r="C66" i="3"/>
  <c r="C65" i="4"/>
  <c r="C74" i="3"/>
  <c r="C73" i="4"/>
  <c r="C82" i="3"/>
  <c r="C81" i="4"/>
  <c r="C90" i="3"/>
  <c r="C89" i="4"/>
  <c r="C98" i="3"/>
  <c r="C97" i="4"/>
  <c r="C106" i="3"/>
  <c r="C105" i="4"/>
  <c r="C114" i="3"/>
  <c r="C113" i="4"/>
  <c r="C122" i="3"/>
  <c r="C121" i="4"/>
  <c r="C130" i="3"/>
  <c r="C129" i="4"/>
  <c r="C138" i="3"/>
  <c r="C137" i="4"/>
  <c r="C146" i="3"/>
  <c r="C145" i="4"/>
  <c r="C154" i="3"/>
  <c r="C153" i="4"/>
  <c r="C162" i="3"/>
  <c r="C161" i="4"/>
  <c r="C170" i="3"/>
  <c r="C169" i="4"/>
  <c r="C178" i="3"/>
  <c r="C177" i="4"/>
  <c r="C186" i="3"/>
  <c r="C185" i="4"/>
  <c r="C194" i="3"/>
  <c r="C193" i="4"/>
  <c r="C202" i="3"/>
  <c r="C201" i="4"/>
  <c r="C210" i="3"/>
  <c r="C209" i="4"/>
  <c r="C222" i="3"/>
  <c r="C218" i="3"/>
  <c r="C217" i="4"/>
  <c r="C230" i="3"/>
  <c r="C16" i="2"/>
  <c r="B15" i="4"/>
  <c r="C24" i="2"/>
  <c r="B23" i="4"/>
  <c r="C32" i="2"/>
  <c r="B31" i="4"/>
  <c r="C40" i="2"/>
  <c r="B39" i="4"/>
  <c r="C48" i="2"/>
  <c r="B47" i="4"/>
  <c r="C56" i="2"/>
  <c r="B55" i="4"/>
  <c r="C64" i="2"/>
  <c r="B63" i="4"/>
  <c r="C72" i="2"/>
  <c r="B71" i="4"/>
  <c r="C80" i="2"/>
  <c r="B79" i="4"/>
  <c r="C88" i="2"/>
  <c r="B87" i="4"/>
  <c r="C96" i="2"/>
  <c r="B95" i="4"/>
  <c r="C104" i="2"/>
  <c r="B103" i="4"/>
  <c r="C112" i="2"/>
  <c r="B111" i="4"/>
  <c r="C120" i="2"/>
  <c r="B119" i="4"/>
  <c r="C128" i="2"/>
  <c r="B127" i="4"/>
  <c r="C136" i="2"/>
  <c r="B135" i="4"/>
  <c r="C144" i="2"/>
  <c r="B143" i="4"/>
  <c r="C152" i="2"/>
  <c r="B151" i="4"/>
  <c r="C160" i="2"/>
  <c r="B159" i="4"/>
  <c r="C168" i="2"/>
  <c r="B167" i="4"/>
  <c r="C176" i="2"/>
  <c r="B175" i="4"/>
  <c r="C184" i="2"/>
  <c r="B183" i="4"/>
  <c r="C192" i="2"/>
  <c r="B191" i="4"/>
  <c r="C200" i="2"/>
  <c r="B199" i="4"/>
  <c r="C208" i="2"/>
  <c r="B207" i="4"/>
  <c r="C220" i="2"/>
  <c r="C216" i="2"/>
  <c r="B215" i="4"/>
  <c r="C228" i="2"/>
  <c r="C6" i="4"/>
  <c r="C14" i="4"/>
  <c r="C15" i="3"/>
  <c r="C23" i="3"/>
  <c r="C22" i="4"/>
  <c r="C31" i="3"/>
  <c r="C30" i="4"/>
  <c r="C39" i="3"/>
  <c r="C38" i="4"/>
  <c r="C47" i="3"/>
  <c r="C46" i="4"/>
  <c r="C55" i="3"/>
  <c r="C54" i="4"/>
  <c r="C63" i="3"/>
  <c r="C62" i="4"/>
  <c r="C71" i="3"/>
  <c r="C70" i="4"/>
  <c r="C79" i="3"/>
  <c r="C78" i="4"/>
  <c r="C87" i="3"/>
  <c r="C86" i="4"/>
  <c r="C95" i="3"/>
  <c r="C94" i="4"/>
  <c r="C103" i="3"/>
  <c r="C102" i="4"/>
  <c r="C111" i="3"/>
  <c r="C110" i="4"/>
  <c r="C119" i="3"/>
  <c r="C118" i="4"/>
  <c r="C127" i="3"/>
  <c r="C126" i="4"/>
  <c r="C135" i="3"/>
  <c r="C134" i="4"/>
  <c r="C143" i="3"/>
  <c r="C142" i="4"/>
  <c r="C151" i="3"/>
  <c r="C150" i="4"/>
  <c r="C159" i="3"/>
  <c r="C158" i="4"/>
  <c r="C167" i="3"/>
  <c r="C166" i="4"/>
  <c r="C175" i="3"/>
  <c r="C174" i="4"/>
  <c r="C183" i="3"/>
  <c r="C182" i="4"/>
  <c r="C191" i="3"/>
  <c r="C190" i="4"/>
  <c r="C199" i="3"/>
  <c r="C198" i="4"/>
  <c r="C207" i="3"/>
  <c r="C206" i="4"/>
  <c r="C215" i="3"/>
  <c r="C214" i="4"/>
  <c r="C227" i="3"/>
  <c r="C21" i="2"/>
  <c r="B20" i="4"/>
  <c r="C29" i="2"/>
  <c r="B28" i="4"/>
  <c r="C37" i="2"/>
  <c r="B36" i="4"/>
  <c r="C45" i="2"/>
  <c r="B44" i="4"/>
  <c r="C53" i="2"/>
  <c r="B52" i="4"/>
  <c r="C61" i="2"/>
  <c r="B60" i="4"/>
  <c r="C69" i="2"/>
  <c r="B68" i="4"/>
  <c r="C77" i="2"/>
  <c r="B76" i="4"/>
  <c r="C85" i="2"/>
  <c r="B84" i="4"/>
  <c r="C93" i="2"/>
  <c r="B92" i="4"/>
  <c r="C101" i="2"/>
  <c r="B100" i="4"/>
  <c r="C109" i="2"/>
  <c r="B108" i="4"/>
  <c r="C117" i="2"/>
  <c r="B116" i="4"/>
  <c r="C125" i="2"/>
  <c r="B124" i="4"/>
  <c r="C133" i="2"/>
  <c r="B132" i="4"/>
  <c r="C141" i="2"/>
  <c r="B140" i="4"/>
  <c r="C149" i="2"/>
  <c r="B148" i="4"/>
  <c r="C157" i="2"/>
  <c r="B156" i="4"/>
  <c r="C165" i="2"/>
  <c r="B164" i="4"/>
  <c r="C173" i="2"/>
  <c r="B172" i="4"/>
  <c r="C181" i="2"/>
  <c r="B180" i="4"/>
  <c r="C189" i="2"/>
  <c r="B188" i="4"/>
  <c r="C197" i="2"/>
  <c r="B196" i="4"/>
  <c r="C205" i="2"/>
  <c r="B204" i="4"/>
  <c r="C213" i="2"/>
  <c r="B212" i="4"/>
  <c r="C225" i="2"/>
  <c r="C3" i="4"/>
  <c r="C11" i="4"/>
  <c r="C20" i="3"/>
  <c r="C19" i="4"/>
  <c r="C28" i="3"/>
  <c r="C27" i="4"/>
  <c r="C36" i="3"/>
  <c r="C35" i="4"/>
  <c r="C44" i="3"/>
  <c r="C43" i="4"/>
  <c r="C52" i="3"/>
  <c r="C51" i="4"/>
  <c r="C60" i="3"/>
  <c r="C59" i="4"/>
  <c r="C68" i="3"/>
  <c r="C67" i="4"/>
  <c r="C76" i="3"/>
  <c r="C75" i="4"/>
  <c r="C84" i="3"/>
  <c r="C83" i="4"/>
  <c r="C92" i="3"/>
  <c r="C91" i="4"/>
  <c r="C100" i="3"/>
  <c r="C99" i="4"/>
  <c r="C108" i="3"/>
  <c r="C107" i="4"/>
  <c r="C116" i="3"/>
  <c r="C115" i="4"/>
  <c r="C124" i="3"/>
  <c r="C123" i="4"/>
  <c r="C132" i="3"/>
  <c r="C131" i="4"/>
  <c r="C140" i="3"/>
  <c r="C139" i="4"/>
  <c r="C148" i="3"/>
  <c r="C147" i="4"/>
  <c r="C156" i="3"/>
  <c r="C155" i="4"/>
  <c r="C164" i="3"/>
  <c r="C163" i="4"/>
  <c r="C172" i="3"/>
  <c r="C171" i="4"/>
  <c r="C180" i="3"/>
  <c r="C179" i="4"/>
  <c r="C188" i="3"/>
  <c r="C187" i="4"/>
  <c r="C196" i="3"/>
  <c r="C195" i="4"/>
  <c r="C204" i="3"/>
  <c r="C203" i="4"/>
  <c r="C212" i="3"/>
  <c r="C211" i="4"/>
  <c r="C224" i="3"/>
  <c r="C2" i="4"/>
  <c r="D210" i="12"/>
  <c r="D185" i="29"/>
  <c r="D189" i="29"/>
  <c r="D214" i="12"/>
  <c r="D218" i="12"/>
  <c r="D193" i="29"/>
  <c r="F189" i="29"/>
  <c r="F214" i="12"/>
  <c r="C219" i="12"/>
  <c r="C194" i="29"/>
  <c r="F52" i="29"/>
  <c r="F77" i="12"/>
  <c r="F173" i="12"/>
  <c r="F148" i="29"/>
  <c r="E174" i="29"/>
  <c r="E199" i="12"/>
  <c r="B200" i="12"/>
  <c r="B175" i="29"/>
  <c r="C179" i="29"/>
  <c r="C204" i="12"/>
  <c r="E198" i="12"/>
  <c r="E173" i="29"/>
  <c r="E202" i="12"/>
  <c r="E177" i="29"/>
  <c r="E206" i="12"/>
  <c r="E181" i="29"/>
  <c r="F34" i="29"/>
  <c r="F59" i="12"/>
  <c r="F91" i="12"/>
  <c r="F66" i="29"/>
  <c r="F98" i="29"/>
  <c r="F123" i="12"/>
  <c r="F155" i="12"/>
  <c r="F130" i="29"/>
  <c r="F162" i="29"/>
  <c r="F187" i="12"/>
  <c r="C203" i="12"/>
  <c r="C178" i="29"/>
  <c r="F60" i="29"/>
  <c r="F85" i="12"/>
  <c r="F189" i="12"/>
  <c r="F164" i="29"/>
  <c r="E178" i="29"/>
  <c r="E203" i="12"/>
  <c r="B211" i="12"/>
  <c r="B186" i="29"/>
  <c r="B190" i="29"/>
  <c r="B215" i="12"/>
  <c r="B219" i="12"/>
  <c r="B194" i="29"/>
  <c r="F52" i="12"/>
  <c r="F27" i="29"/>
  <c r="F84" i="12"/>
  <c r="F59" i="29"/>
  <c r="F91" i="29"/>
  <c r="F116" i="12"/>
  <c r="F148" i="12"/>
  <c r="F123" i="29"/>
  <c r="F155" i="29"/>
  <c r="F180" i="12"/>
  <c r="F216" i="12"/>
  <c r="F191" i="29"/>
  <c r="C192" i="29"/>
  <c r="C217" i="12"/>
  <c r="F53" i="12"/>
  <c r="F28" i="29"/>
  <c r="F116" i="29"/>
  <c r="F141" i="12"/>
  <c r="F197" i="12"/>
  <c r="F172" i="29"/>
  <c r="F174" i="29"/>
  <c r="F199" i="12"/>
  <c r="B204" i="12"/>
  <c r="B179" i="29"/>
  <c r="C171" i="29"/>
  <c r="C196" i="12"/>
  <c r="B196" i="12"/>
  <c r="B171" i="29"/>
  <c r="C181" i="29"/>
  <c r="C206" i="12"/>
  <c r="D211" i="12"/>
  <c r="D186" i="29"/>
  <c r="D190" i="29"/>
  <c r="D215" i="12"/>
  <c r="D219" i="12"/>
  <c r="D194" i="29"/>
  <c r="F194" i="29"/>
  <c r="F219" i="12"/>
  <c r="E81" i="12"/>
  <c r="E56" i="29"/>
  <c r="B177" i="29"/>
  <c r="B202" i="12"/>
  <c r="F201" i="12"/>
  <c r="F176" i="29"/>
  <c r="B155" i="29"/>
  <c r="B180" i="12"/>
  <c r="F17" i="29"/>
  <c r="F42" i="12"/>
  <c r="F49" i="29"/>
  <c r="F74" i="12"/>
  <c r="F106" i="12"/>
  <c r="F81" i="29"/>
  <c r="F113" i="29"/>
  <c r="F138" i="12"/>
  <c r="F170" i="12"/>
  <c r="F145" i="29"/>
  <c r="B127" i="29"/>
  <c r="B152" i="12"/>
  <c r="F47" i="12"/>
  <c r="F22" i="29"/>
  <c r="F54" i="29"/>
  <c r="F79" i="12"/>
  <c r="F111" i="12"/>
  <c r="F86" i="29"/>
  <c r="F118" i="29"/>
  <c r="F143" i="12"/>
  <c r="F175" i="12"/>
  <c r="F150" i="29"/>
  <c r="C41" i="29"/>
  <c r="C66" i="12"/>
  <c r="D137" i="12"/>
  <c r="D112" i="29"/>
  <c r="B152" i="29"/>
  <c r="B177" i="12"/>
  <c r="F23" i="29"/>
  <c r="F48" i="12"/>
  <c r="F55" i="29"/>
  <c r="F80" i="12"/>
  <c r="F120" i="12"/>
  <c r="F95" i="29"/>
  <c r="F127" i="29"/>
  <c r="F152" i="12"/>
  <c r="C180" i="12"/>
  <c r="C155" i="29"/>
  <c r="F94" i="12"/>
  <c r="F69" i="29"/>
  <c r="D4" i="29"/>
  <c r="D29" i="12"/>
  <c r="D8" i="29"/>
  <c r="D33" i="12"/>
  <c r="D12" i="29"/>
  <c r="D37" i="12"/>
  <c r="D42" i="12"/>
  <c r="D17" i="29"/>
  <c r="D22" i="29"/>
  <c r="D47" i="12"/>
  <c r="D26" i="29"/>
  <c r="D51" i="12"/>
  <c r="D30" i="29"/>
  <c r="D55" i="12"/>
  <c r="D34" i="29"/>
  <c r="D59" i="12"/>
  <c r="D38" i="29"/>
  <c r="D63" i="12"/>
  <c r="D67" i="12"/>
  <c r="D42" i="29"/>
  <c r="D71" i="12"/>
  <c r="D46" i="29"/>
  <c r="D75" i="12"/>
  <c r="D50" i="29"/>
  <c r="D80" i="12"/>
  <c r="D55" i="29"/>
  <c r="D84" i="12"/>
  <c r="D59" i="29"/>
  <c r="D88" i="12"/>
  <c r="D63" i="29"/>
  <c r="D93" i="12"/>
  <c r="D68" i="29"/>
  <c r="D97" i="12"/>
  <c r="D72" i="29"/>
  <c r="D101" i="12"/>
  <c r="D76" i="29"/>
  <c r="D105" i="12"/>
  <c r="D80" i="29"/>
  <c r="D109" i="12"/>
  <c r="D84" i="29"/>
  <c r="D113" i="12"/>
  <c r="D88" i="29"/>
  <c r="D117" i="12"/>
  <c r="D92" i="29"/>
  <c r="D121" i="12"/>
  <c r="D96" i="29"/>
  <c r="D125" i="12"/>
  <c r="D100" i="29"/>
  <c r="D129" i="12"/>
  <c r="D104" i="29"/>
  <c r="D134" i="12"/>
  <c r="D109" i="29"/>
  <c r="D140" i="12"/>
  <c r="D115" i="29"/>
  <c r="D145" i="12"/>
  <c r="D120" i="29"/>
  <c r="D149" i="12"/>
  <c r="D124" i="29"/>
  <c r="D153" i="12"/>
  <c r="D128" i="29"/>
  <c r="D157" i="12"/>
  <c r="D132" i="29"/>
  <c r="D161" i="12"/>
  <c r="D136" i="29"/>
  <c r="D165" i="12"/>
  <c r="D140" i="29"/>
  <c r="D169" i="12"/>
  <c r="D144" i="29"/>
  <c r="D173" i="12"/>
  <c r="D148" i="29"/>
  <c r="D177" i="12"/>
  <c r="D152" i="29"/>
  <c r="D181" i="12"/>
  <c r="D156" i="29"/>
  <c r="D185" i="12"/>
  <c r="D160" i="29"/>
  <c r="D189" i="12"/>
  <c r="D164" i="29"/>
  <c r="D193" i="12"/>
  <c r="D168" i="29"/>
  <c r="F29" i="29"/>
  <c r="F54" i="12"/>
  <c r="F102" i="12"/>
  <c r="F77" i="29"/>
  <c r="F150" i="12"/>
  <c r="F125" i="29"/>
  <c r="F182" i="12"/>
  <c r="F157" i="29"/>
  <c r="E4" i="29"/>
  <c r="E29" i="12"/>
  <c r="E8" i="29"/>
  <c r="E33" i="12"/>
  <c r="E12" i="29"/>
  <c r="E37" i="12"/>
  <c r="E16" i="29"/>
  <c r="E41" i="12"/>
  <c r="E20" i="29"/>
  <c r="E45" i="12"/>
  <c r="E24" i="29"/>
  <c r="E49" i="12"/>
  <c r="E28" i="29"/>
  <c r="E53" i="12"/>
  <c r="E32" i="29"/>
  <c r="E57" i="12"/>
  <c r="E36" i="29"/>
  <c r="E61" i="12"/>
  <c r="E65" i="12"/>
  <c r="E40" i="29"/>
  <c r="E69" i="12"/>
  <c r="E44" i="29"/>
  <c r="E73" i="12"/>
  <c r="E48" i="29"/>
  <c r="E53" i="29"/>
  <c r="E78" i="12"/>
  <c r="E59" i="29"/>
  <c r="E84" i="12"/>
  <c r="E88" i="12"/>
  <c r="E63" i="29"/>
  <c r="E69" i="29"/>
  <c r="E94" i="12"/>
  <c r="E99" i="12"/>
  <c r="E74" i="29"/>
  <c r="E103" i="12"/>
  <c r="E78" i="29"/>
  <c r="E107" i="12"/>
  <c r="E82" i="29"/>
  <c r="E111" i="12"/>
  <c r="E86" i="29"/>
  <c r="E115" i="12"/>
  <c r="E90" i="29"/>
  <c r="E119" i="12"/>
  <c r="E94" i="29"/>
  <c r="E123" i="12"/>
  <c r="E98" i="29"/>
  <c r="E127" i="12"/>
  <c r="E102" i="29"/>
  <c r="E131" i="12"/>
  <c r="E106" i="29"/>
  <c r="E135" i="12"/>
  <c r="E110" i="29"/>
  <c r="E139" i="12"/>
  <c r="E114" i="29"/>
  <c r="E143" i="12"/>
  <c r="E118" i="29"/>
  <c r="E147" i="12"/>
  <c r="E122" i="29"/>
  <c r="E151" i="12"/>
  <c r="E126" i="29"/>
  <c r="E155" i="12"/>
  <c r="E130" i="29"/>
  <c r="E159" i="12"/>
  <c r="E134" i="29"/>
  <c r="E163" i="12"/>
  <c r="E138" i="29"/>
  <c r="E167" i="12"/>
  <c r="E142" i="29"/>
  <c r="E171" i="12"/>
  <c r="E146" i="29"/>
  <c r="E175" i="12"/>
  <c r="E150" i="29"/>
  <c r="E179" i="12"/>
  <c r="E154" i="29"/>
  <c r="E183" i="12"/>
  <c r="E158" i="29"/>
  <c r="E187" i="12"/>
  <c r="E162" i="29"/>
  <c r="E191" i="12"/>
  <c r="E166" i="29"/>
  <c r="E195" i="12"/>
  <c r="E170" i="29"/>
  <c r="B31" i="12"/>
  <c r="B6" i="29"/>
  <c r="B35" i="12"/>
  <c r="B10" i="29"/>
  <c r="B14" i="29"/>
  <c r="B39" i="12"/>
  <c r="B43" i="12"/>
  <c r="B18" i="29"/>
  <c r="B22" i="29"/>
  <c r="B47" i="12"/>
  <c r="B26" i="29"/>
  <c r="B51" i="12"/>
  <c r="B30" i="29"/>
  <c r="B55" i="12"/>
  <c r="B59" i="12"/>
  <c r="B34" i="29"/>
  <c r="B38" i="29"/>
  <c r="B63" i="12"/>
  <c r="B67" i="12"/>
  <c r="B42" i="29"/>
  <c r="B47" i="29"/>
  <c r="B72" i="12"/>
  <c r="B77" i="12"/>
  <c r="B52" i="29"/>
  <c r="B56" i="29"/>
  <c r="B81" i="12"/>
  <c r="B85" i="12"/>
  <c r="B60" i="29"/>
  <c r="B64" i="29"/>
  <c r="B89" i="12"/>
  <c r="B93" i="12"/>
  <c r="B68" i="29"/>
  <c r="B72" i="29"/>
  <c r="B97" i="12"/>
  <c r="B101" i="12"/>
  <c r="B76" i="29"/>
  <c r="B80" i="29"/>
  <c r="B105" i="12"/>
  <c r="B109" i="12"/>
  <c r="B84" i="29"/>
  <c r="B88" i="29"/>
  <c r="B113" i="12"/>
  <c r="B117" i="12"/>
  <c r="B92" i="29"/>
  <c r="B96" i="29"/>
  <c r="B121" i="12"/>
  <c r="B125" i="12"/>
  <c r="B100" i="29"/>
  <c r="B104" i="29"/>
  <c r="B129" i="12"/>
  <c r="B133" i="12"/>
  <c r="B108" i="29"/>
  <c r="B112" i="29"/>
  <c r="B137" i="12"/>
  <c r="B141" i="12"/>
  <c r="B116" i="29"/>
  <c r="B120" i="29"/>
  <c r="B145" i="12"/>
  <c r="B149" i="12"/>
  <c r="B124" i="29"/>
  <c r="B129" i="29"/>
  <c r="B154" i="12"/>
  <c r="B158" i="12"/>
  <c r="B133" i="29"/>
  <c r="B137" i="29"/>
  <c r="B162" i="12"/>
  <c r="B166" i="12"/>
  <c r="B141" i="29"/>
  <c r="B145" i="29"/>
  <c r="B170" i="12"/>
  <c r="B174" i="12"/>
  <c r="B149" i="29"/>
  <c r="B156" i="29"/>
  <c r="B181" i="12"/>
  <c r="B185" i="12"/>
  <c r="B160" i="29"/>
  <c r="B164" i="29"/>
  <c r="B189" i="12"/>
  <c r="B193" i="12"/>
  <c r="B168" i="29"/>
  <c r="C4" i="29"/>
  <c r="C29" i="12"/>
  <c r="C8" i="29"/>
  <c r="C33" i="12"/>
  <c r="C12" i="29"/>
  <c r="C37" i="12"/>
  <c r="C16" i="29"/>
  <c r="C41" i="12"/>
  <c r="C20" i="29"/>
  <c r="C45" i="12"/>
  <c r="C24" i="29"/>
  <c r="C49" i="12"/>
  <c r="C28" i="29"/>
  <c r="C53" i="12"/>
  <c r="C32" i="29"/>
  <c r="C57" i="12"/>
  <c r="C36" i="29"/>
  <c r="C61" i="12"/>
  <c r="C68" i="12"/>
  <c r="C43" i="29"/>
  <c r="C47" i="29"/>
  <c r="C72" i="12"/>
  <c r="C76" i="12"/>
  <c r="C51" i="29"/>
  <c r="C55" i="29"/>
  <c r="C80" i="12"/>
  <c r="C84" i="12"/>
  <c r="C59" i="29"/>
  <c r="C89" i="12"/>
  <c r="C64" i="29"/>
  <c r="C94" i="12"/>
  <c r="C69" i="29"/>
  <c r="C73" i="29"/>
  <c r="C98" i="12"/>
  <c r="C102" i="12"/>
  <c r="C77" i="29"/>
  <c r="C81" i="29"/>
  <c r="C106" i="12"/>
  <c r="C110" i="12"/>
  <c r="C85" i="29"/>
  <c r="C89" i="29"/>
  <c r="C114" i="12"/>
  <c r="C118" i="12"/>
  <c r="C93" i="29"/>
  <c r="C97" i="29"/>
  <c r="C122" i="12"/>
  <c r="C126" i="12"/>
  <c r="C101" i="29"/>
  <c r="C105" i="29"/>
  <c r="C130" i="12"/>
  <c r="C134" i="12"/>
  <c r="C109" i="29"/>
  <c r="C113" i="29"/>
  <c r="C138" i="12"/>
  <c r="C142" i="12"/>
  <c r="C117" i="29"/>
  <c r="C121" i="29"/>
  <c r="C146" i="12"/>
  <c r="C150" i="12"/>
  <c r="C125" i="29"/>
  <c r="C129" i="29"/>
  <c r="C154" i="12"/>
  <c r="C158" i="12"/>
  <c r="C133" i="29"/>
  <c r="C137" i="29"/>
  <c r="C162" i="12"/>
  <c r="C166" i="12"/>
  <c r="C141" i="29"/>
  <c r="C145" i="29"/>
  <c r="C170" i="12"/>
  <c r="C174" i="12"/>
  <c r="C149" i="29"/>
  <c r="C153" i="29"/>
  <c r="C178" i="12"/>
  <c r="C158" i="29"/>
  <c r="C183" i="12"/>
  <c r="C162" i="29"/>
  <c r="C187" i="12"/>
  <c r="C191" i="12"/>
  <c r="C166" i="29"/>
  <c r="C170" i="29"/>
  <c r="C195" i="12"/>
  <c r="F33" i="12"/>
  <c r="F8" i="29"/>
  <c r="F48" i="29"/>
  <c r="F73" i="12"/>
  <c r="F105" i="12"/>
  <c r="F80" i="29"/>
  <c r="F112" i="29"/>
  <c r="F137" i="12"/>
  <c r="G20" i="10"/>
  <c r="F20" i="10"/>
  <c r="G28" i="10"/>
  <c r="F28" i="10"/>
  <c r="G36" i="10"/>
  <c r="F36" i="10"/>
  <c r="G44" i="10"/>
  <c r="F44" i="10"/>
  <c r="F52" i="10"/>
  <c r="G52" i="10"/>
  <c r="F60" i="10"/>
  <c r="G60" i="10"/>
  <c r="F68" i="10"/>
  <c r="G68" i="10"/>
  <c r="F76" i="10"/>
  <c r="G76" i="10"/>
  <c r="F84" i="10"/>
  <c r="G84" i="10"/>
  <c r="F92" i="10"/>
  <c r="G92" i="10"/>
  <c r="F100" i="10"/>
  <c r="G100" i="10"/>
  <c r="G108" i="10"/>
  <c r="F108" i="10"/>
  <c r="F116" i="10"/>
  <c r="G116" i="10"/>
  <c r="F124" i="10"/>
  <c r="G124" i="10"/>
  <c r="F132" i="10"/>
  <c r="G132" i="10"/>
  <c r="G140" i="10"/>
  <c r="F140" i="10"/>
  <c r="F148" i="10"/>
  <c r="G148" i="10"/>
  <c r="F156" i="10"/>
  <c r="G156" i="10"/>
  <c r="F164" i="10"/>
  <c r="G164" i="10"/>
  <c r="F172" i="10"/>
  <c r="G172" i="10"/>
  <c r="G180" i="10"/>
  <c r="F180" i="10"/>
  <c r="G188" i="10"/>
  <c r="F188" i="10"/>
  <c r="G196" i="10"/>
  <c r="F196" i="10"/>
  <c r="G204" i="10"/>
  <c r="F204" i="10"/>
  <c r="G212" i="10"/>
  <c r="F212" i="10"/>
  <c r="G224" i="10"/>
  <c r="G220" i="10"/>
  <c r="F220" i="10"/>
  <c r="G232" i="10"/>
  <c r="G21" i="10"/>
  <c r="F21" i="10"/>
  <c r="G29" i="10"/>
  <c r="F29" i="10"/>
  <c r="F37" i="10"/>
  <c r="G37" i="10"/>
  <c r="F45" i="10"/>
  <c r="G45" i="10"/>
  <c r="F53" i="10"/>
  <c r="G53" i="10"/>
  <c r="F61" i="10"/>
  <c r="G61" i="10"/>
  <c r="F69" i="10"/>
  <c r="G69" i="10"/>
  <c r="G77" i="10"/>
  <c r="F77" i="10"/>
  <c r="G85" i="10"/>
  <c r="F85" i="10"/>
  <c r="G93" i="10"/>
  <c r="F93" i="10"/>
  <c r="G101" i="10"/>
  <c r="F101" i="10"/>
  <c r="F109" i="10"/>
  <c r="G109" i="10"/>
  <c r="G117" i="10"/>
  <c r="F117" i="10"/>
  <c r="G125" i="10"/>
  <c r="F125" i="10"/>
  <c r="F133" i="10"/>
  <c r="G133" i="10"/>
  <c r="G141" i="10"/>
  <c r="F141" i="10"/>
  <c r="G149" i="10"/>
  <c r="F149" i="10"/>
  <c r="F157" i="10"/>
  <c r="G157" i="10"/>
  <c r="G165" i="10"/>
  <c r="F165" i="10"/>
  <c r="G173" i="10"/>
  <c r="F173" i="10"/>
  <c r="G181" i="10"/>
  <c r="F181" i="10"/>
  <c r="F189" i="10"/>
  <c r="G189" i="10"/>
  <c r="F197" i="10"/>
  <c r="G197" i="10"/>
  <c r="G205" i="10"/>
  <c r="F205" i="10"/>
  <c r="G213" i="10"/>
  <c r="F213" i="10"/>
  <c r="G225" i="10"/>
  <c r="G221" i="10"/>
  <c r="F221" i="10"/>
  <c r="G233" i="10"/>
  <c r="F18" i="10"/>
  <c r="G18" i="10"/>
  <c r="F26" i="10"/>
  <c r="G26" i="10"/>
  <c r="F34" i="10"/>
  <c r="G34" i="10"/>
  <c r="G42" i="10"/>
  <c r="F42" i="10"/>
  <c r="F50" i="10"/>
  <c r="G50" i="10"/>
  <c r="F58" i="10"/>
  <c r="G58" i="10"/>
  <c r="G66" i="10"/>
  <c r="F66" i="10"/>
  <c r="F74" i="10"/>
  <c r="G74" i="10"/>
  <c r="G82" i="10"/>
  <c r="F82" i="10"/>
  <c r="G90" i="10"/>
  <c r="F90" i="10"/>
  <c r="G98" i="10"/>
  <c r="F98" i="10"/>
  <c r="F106" i="10"/>
  <c r="G106" i="10"/>
  <c r="G114" i="10"/>
  <c r="F114" i="10"/>
  <c r="G122" i="10"/>
  <c r="F122" i="10"/>
  <c r="F130" i="10"/>
  <c r="G130" i="10"/>
  <c r="F138" i="10"/>
  <c r="G138" i="10"/>
  <c r="F146" i="10"/>
  <c r="G146" i="10"/>
  <c r="F154" i="10"/>
  <c r="G154" i="10"/>
  <c r="G162" i="10"/>
  <c r="F162" i="10"/>
  <c r="G170" i="10"/>
  <c r="F170" i="10"/>
  <c r="G178" i="10"/>
  <c r="F178" i="10"/>
  <c r="G186" i="10"/>
  <c r="F186" i="10"/>
  <c r="G194" i="10"/>
  <c r="F194" i="10"/>
  <c r="F202" i="10"/>
  <c r="G202" i="10"/>
  <c r="F210" i="10"/>
  <c r="G210" i="10"/>
  <c r="G222" i="10"/>
  <c r="G218" i="10"/>
  <c r="F218" i="10"/>
  <c r="G230" i="10"/>
  <c r="F7" i="10"/>
  <c r="F15" i="10"/>
  <c r="F23" i="10"/>
  <c r="G23" i="10"/>
  <c r="F31" i="10"/>
  <c r="G31" i="10"/>
  <c r="F39" i="10"/>
  <c r="G39" i="10"/>
  <c r="F47" i="10"/>
  <c r="G47" i="10"/>
  <c r="F55" i="10"/>
  <c r="G55" i="10"/>
  <c r="F63" i="10"/>
  <c r="G63" i="10"/>
  <c r="G71" i="10"/>
  <c r="F71" i="10"/>
  <c r="F79" i="10"/>
  <c r="G79" i="10"/>
  <c r="F87" i="10"/>
  <c r="G87" i="10"/>
  <c r="F95" i="10"/>
  <c r="G95" i="10"/>
  <c r="G103" i="10"/>
  <c r="F103" i="10"/>
  <c r="F111" i="10"/>
  <c r="G111" i="10"/>
  <c r="F119" i="10"/>
  <c r="G119" i="10"/>
  <c r="F127" i="10"/>
  <c r="G127" i="10"/>
  <c r="F135" i="10"/>
  <c r="G135" i="10"/>
  <c r="G143" i="10"/>
  <c r="F143" i="10"/>
  <c r="F151" i="10"/>
  <c r="G151" i="10"/>
  <c r="G159" i="10"/>
  <c r="F159" i="10"/>
  <c r="F167" i="10"/>
  <c r="G167" i="10"/>
  <c r="G175" i="10"/>
  <c r="F175" i="10"/>
  <c r="F183" i="10"/>
  <c r="G183" i="10"/>
  <c r="F191" i="10"/>
  <c r="G191" i="10"/>
  <c r="G199" i="10"/>
  <c r="F199" i="10"/>
  <c r="G207" i="10"/>
  <c r="F207" i="10"/>
  <c r="G215" i="10"/>
  <c r="F215" i="10"/>
  <c r="G227" i="10"/>
  <c r="F193" i="5" l="1"/>
  <c r="F194" i="5" l="1"/>
  <c r="B194" i="5"/>
  <c r="C194" i="5"/>
  <c r="D194" i="5"/>
  <c r="E194" i="5"/>
  <c r="B187" i="5"/>
  <c r="F187" i="5"/>
  <c r="E187" i="5"/>
  <c r="C187" i="5"/>
  <c r="E186" i="5"/>
  <c r="C186" i="5"/>
  <c r="B186" i="5"/>
  <c r="F186" i="5"/>
  <c r="C193" i="5"/>
  <c r="B193" i="5"/>
  <c r="E193" i="5"/>
  <c r="C185" i="5"/>
  <c r="E185" i="5"/>
  <c r="B185" i="5"/>
  <c r="F185" i="5"/>
  <c r="B192" i="5"/>
  <c r="C192" i="5"/>
  <c r="E192" i="5"/>
  <c r="F192" i="5"/>
  <c r="B184" i="5"/>
  <c r="E184" i="5"/>
  <c r="C184" i="5"/>
  <c r="F184" i="5"/>
  <c r="E76" i="5"/>
  <c r="F28" i="5"/>
  <c r="C20" i="5"/>
  <c r="B191" i="5"/>
  <c r="E191" i="5"/>
  <c r="F191" i="5"/>
  <c r="C191" i="5"/>
  <c r="B183" i="5"/>
  <c r="C183" i="5"/>
  <c r="F183" i="5"/>
  <c r="C23" i="5"/>
  <c r="B188" i="5"/>
  <c r="F188" i="5"/>
  <c r="E188" i="5"/>
  <c r="C188" i="5"/>
  <c r="E158" i="5"/>
  <c r="E130" i="5"/>
  <c r="E82" i="5"/>
  <c r="E58" i="5"/>
  <c r="F18" i="5"/>
  <c r="C168" i="5"/>
  <c r="E160" i="5"/>
  <c r="F160" i="5"/>
  <c r="C80" i="5"/>
  <c r="E190" i="5"/>
  <c r="C190" i="5"/>
  <c r="F190" i="5"/>
  <c r="B190" i="5"/>
  <c r="F166" i="5"/>
  <c r="E138" i="5"/>
  <c r="E106" i="5"/>
  <c r="C189" i="5"/>
  <c r="E189" i="5"/>
  <c r="F189" i="5"/>
  <c r="B189" i="5"/>
  <c r="E169" i="5"/>
  <c r="F181" i="5"/>
  <c r="F153" i="5"/>
  <c r="B121" i="5"/>
  <c r="F73" i="5"/>
  <c r="E57" i="5"/>
  <c r="D191" i="5"/>
  <c r="D190" i="5"/>
  <c r="D189" i="5"/>
  <c r="D188" i="5"/>
  <c r="D187" i="5"/>
  <c r="D186" i="5"/>
  <c r="D193" i="5"/>
  <c r="D185" i="5"/>
  <c r="D192" i="5"/>
  <c r="D184" i="5"/>
  <c r="F164" i="5" l="1"/>
  <c r="E65" i="5"/>
  <c r="F177" i="5"/>
  <c r="B182" i="5"/>
  <c r="C182" i="5"/>
  <c r="D124" i="5"/>
  <c r="C34" i="5"/>
  <c r="C111" i="5"/>
  <c r="E30" i="5"/>
  <c r="D92" i="5"/>
  <c r="E62" i="5"/>
  <c r="E46" i="5"/>
  <c r="C97" i="5"/>
  <c r="C129" i="5"/>
  <c r="B176" i="5"/>
  <c r="B15" i="5"/>
  <c r="B63" i="5"/>
  <c r="B79" i="5"/>
  <c r="B95" i="5"/>
  <c r="B111" i="5"/>
  <c r="B127" i="5"/>
  <c r="B143" i="5"/>
  <c r="B159" i="5"/>
  <c r="B175" i="5"/>
  <c r="B39" i="5"/>
  <c r="B81" i="5"/>
  <c r="F113" i="5"/>
  <c r="E129" i="5"/>
  <c r="C84" i="5"/>
  <c r="F80" i="5"/>
  <c r="B19" i="5"/>
  <c r="B35" i="5"/>
  <c r="B131" i="5"/>
  <c r="B163" i="5"/>
  <c r="B116" i="5"/>
  <c r="C125" i="5"/>
  <c r="D127" i="5"/>
  <c r="C101" i="5"/>
  <c r="C149" i="5"/>
  <c r="C93" i="5"/>
  <c r="F82" i="5"/>
  <c r="E95" i="5"/>
  <c r="F48" i="5"/>
  <c r="C45" i="5"/>
  <c r="C77" i="5"/>
  <c r="F85" i="5"/>
  <c r="C16" i="5"/>
  <c r="D117" i="5"/>
  <c r="B44" i="5"/>
  <c r="B172" i="5"/>
  <c r="B59" i="5"/>
  <c r="B124" i="5"/>
  <c r="B36" i="5"/>
  <c r="D78" i="5"/>
  <c r="D31" i="5"/>
  <c r="F106" i="5"/>
  <c r="F138" i="5"/>
  <c r="B26" i="5"/>
  <c r="B58" i="5"/>
  <c r="C146" i="5"/>
  <c r="B32" i="5"/>
  <c r="C164" i="5"/>
  <c r="D28" i="5"/>
  <c r="D84" i="5"/>
  <c r="E134" i="5"/>
  <c r="B60" i="5"/>
  <c r="D173" i="5"/>
  <c r="C57" i="5"/>
  <c r="C73" i="5"/>
  <c r="C121" i="5"/>
  <c r="C153" i="5"/>
  <c r="E59" i="5"/>
  <c r="E75" i="5"/>
  <c r="B61" i="5"/>
  <c r="B125" i="5"/>
  <c r="B55" i="5"/>
  <c r="B87" i="5"/>
  <c r="B135" i="5"/>
  <c r="B151" i="5"/>
  <c r="B167" i="5"/>
  <c r="B40" i="5"/>
  <c r="E166" i="5"/>
  <c r="B68" i="5"/>
  <c r="C65" i="5"/>
  <c r="C37" i="5"/>
  <c r="C176" i="5"/>
  <c r="B47" i="5"/>
  <c r="B84" i="5"/>
  <c r="C181" i="5"/>
  <c r="E162" i="5"/>
  <c r="B144" i="5"/>
  <c r="B180" i="5"/>
  <c r="E22" i="5"/>
  <c r="E54" i="5"/>
  <c r="E114" i="5"/>
  <c r="E110" i="5"/>
  <c r="B139" i="5"/>
  <c r="C61" i="5"/>
  <c r="C157" i="5"/>
  <c r="C173" i="5"/>
  <c r="B130" i="5"/>
  <c r="F24" i="5"/>
  <c r="F50" i="5"/>
  <c r="B17" i="5"/>
  <c r="C66" i="5"/>
  <c r="C86" i="5"/>
  <c r="C102" i="5"/>
  <c r="C118" i="5"/>
  <c r="C150" i="5"/>
  <c r="D143" i="5"/>
  <c r="B30" i="5"/>
  <c r="B46" i="5"/>
  <c r="F142" i="5"/>
  <c r="E23" i="5"/>
  <c r="E55" i="5"/>
  <c r="E99" i="5"/>
  <c r="E103" i="5"/>
  <c r="E179" i="5"/>
  <c r="E52" i="5"/>
  <c r="B64" i="5"/>
  <c r="C148" i="5"/>
  <c r="D116" i="5"/>
  <c r="B85" i="5"/>
  <c r="E101" i="5"/>
  <c r="B117" i="5"/>
  <c r="E133" i="5"/>
  <c r="B149" i="5"/>
  <c r="C144" i="5"/>
  <c r="B140" i="5"/>
  <c r="C75" i="5"/>
  <c r="F72" i="5"/>
  <c r="C140" i="5"/>
  <c r="C172" i="5"/>
  <c r="B25" i="5"/>
  <c r="F29" i="5"/>
  <c r="F109" i="5"/>
  <c r="C46" i="5"/>
  <c r="C110" i="5"/>
  <c r="C174" i="5"/>
  <c r="D26" i="5"/>
  <c r="C33" i="5"/>
  <c r="B21" i="5"/>
  <c r="E37" i="5"/>
  <c r="B53" i="5"/>
  <c r="F149" i="5"/>
  <c r="B96" i="5"/>
  <c r="E144" i="5"/>
  <c r="C22" i="5"/>
  <c r="C38" i="5"/>
  <c r="C54" i="5"/>
  <c r="C70" i="5"/>
  <c r="F90" i="5"/>
  <c r="C39" i="5"/>
  <c r="F43" i="5"/>
  <c r="F59" i="5"/>
  <c r="F91" i="5"/>
  <c r="F151" i="5"/>
  <c r="E28" i="5"/>
  <c r="C60" i="5"/>
  <c r="C76" i="5"/>
  <c r="C92" i="5"/>
  <c r="F108" i="5"/>
  <c r="E124" i="5"/>
  <c r="F172" i="5"/>
  <c r="F61" i="5"/>
  <c r="F77" i="5"/>
  <c r="F93" i="5"/>
  <c r="E137" i="5"/>
  <c r="F26" i="5"/>
  <c r="F58" i="5"/>
  <c r="B90" i="5"/>
  <c r="B94" i="5"/>
  <c r="F110" i="5"/>
  <c r="B126" i="5"/>
  <c r="B142" i="5"/>
  <c r="B158" i="5"/>
  <c r="C55" i="5"/>
  <c r="C87" i="5"/>
  <c r="C103" i="5"/>
  <c r="E151" i="5"/>
  <c r="C40" i="5"/>
  <c r="F136" i="5"/>
  <c r="D71" i="5"/>
  <c r="B80" i="5"/>
  <c r="E128" i="5"/>
  <c r="E107" i="5"/>
  <c r="E44" i="5"/>
  <c r="E172" i="5"/>
  <c r="D158" i="5"/>
  <c r="B48" i="5"/>
  <c r="E17" i="5"/>
  <c r="B33" i="5"/>
  <c r="C122" i="5"/>
  <c r="F32" i="5"/>
  <c r="F79" i="5"/>
  <c r="F111" i="5"/>
  <c r="E36" i="5"/>
  <c r="E100" i="5"/>
  <c r="E132" i="5"/>
  <c r="E21" i="5"/>
  <c r="B37" i="5"/>
  <c r="F133" i="5"/>
  <c r="E149" i="5"/>
  <c r="E47" i="5"/>
  <c r="E143" i="5"/>
  <c r="E60" i="5"/>
  <c r="B100" i="5"/>
  <c r="C112" i="5"/>
  <c r="C135" i="5"/>
  <c r="E43" i="5"/>
  <c r="E120" i="5"/>
  <c r="D45" i="5"/>
  <c r="D102" i="5"/>
  <c r="E81" i="5"/>
  <c r="E113" i="5"/>
  <c r="B129" i="5"/>
  <c r="B161" i="5"/>
  <c r="C132" i="5"/>
  <c r="C18" i="5"/>
  <c r="E84" i="5"/>
  <c r="F63" i="5"/>
  <c r="F127" i="5"/>
  <c r="F131" i="5"/>
  <c r="F163" i="5"/>
  <c r="C36" i="5"/>
  <c r="F112" i="5"/>
  <c r="C128" i="5"/>
  <c r="E164" i="5"/>
  <c r="B69" i="5"/>
  <c r="E85" i="5"/>
  <c r="F54" i="5"/>
  <c r="F134" i="5"/>
  <c r="E15" i="5"/>
  <c r="E63" i="5"/>
  <c r="E127" i="5"/>
  <c r="E175" i="5"/>
  <c r="F135" i="5"/>
  <c r="D38" i="5"/>
  <c r="D63" i="5"/>
  <c r="E140" i="5"/>
  <c r="F45" i="5"/>
  <c r="E93" i="5"/>
  <c r="C30" i="5"/>
  <c r="D44" i="5"/>
  <c r="D61" i="5"/>
  <c r="D125" i="5"/>
  <c r="D55" i="5"/>
  <c r="D83" i="5"/>
  <c r="C166" i="5"/>
  <c r="C131" i="5"/>
  <c r="B102" i="5"/>
  <c r="E68" i="5"/>
  <c r="D20" i="5"/>
  <c r="D147" i="5"/>
  <c r="D82" i="5"/>
  <c r="E61" i="5"/>
  <c r="C179" i="5"/>
  <c r="B70" i="5"/>
  <c r="C15" i="5"/>
  <c r="C139" i="5"/>
  <c r="D141" i="5"/>
  <c r="D110" i="5"/>
  <c r="D130" i="5"/>
  <c r="F140" i="5"/>
  <c r="F174" i="5"/>
  <c r="B78" i="5"/>
  <c r="F53" i="5"/>
  <c r="F41" i="5"/>
  <c r="F74" i="5"/>
  <c r="F86" i="5"/>
  <c r="C108" i="5"/>
  <c r="B174" i="5"/>
  <c r="C71" i="5"/>
  <c r="F68" i="5"/>
  <c r="C126" i="5"/>
  <c r="C158" i="5"/>
  <c r="D177" i="5"/>
  <c r="F25" i="5"/>
  <c r="F76" i="5"/>
  <c r="F64" i="5"/>
  <c r="C115" i="5"/>
  <c r="F116" i="5"/>
  <c r="F69" i="5"/>
  <c r="B101" i="5"/>
  <c r="F165" i="5"/>
  <c r="F31" i="5"/>
  <c r="F95" i="5"/>
  <c r="F159" i="5"/>
  <c r="F21" i="5"/>
  <c r="D156" i="5"/>
  <c r="D93" i="5"/>
  <c r="E41" i="5"/>
  <c r="E29" i="5"/>
  <c r="F19" i="5"/>
  <c r="F117" i="5"/>
  <c r="C175" i="5"/>
  <c r="F55" i="5"/>
  <c r="C52" i="5"/>
  <c r="F132" i="5"/>
  <c r="F102" i="5"/>
  <c r="D29" i="5"/>
  <c r="D113" i="5"/>
  <c r="E104" i="5"/>
  <c r="E89" i="5"/>
  <c r="E153" i="5"/>
  <c r="B157" i="5"/>
  <c r="C94" i="5"/>
  <c r="F103" i="5"/>
  <c r="F167" i="5"/>
  <c r="C28" i="5"/>
  <c r="D69" i="5"/>
  <c r="D109" i="5"/>
  <c r="E141" i="5"/>
  <c r="D70" i="5"/>
  <c r="D23" i="5"/>
  <c r="E78" i="5"/>
  <c r="E64" i="5"/>
  <c r="D167" i="5"/>
  <c r="D179" i="5"/>
  <c r="B77" i="5"/>
  <c r="B122" i="5"/>
  <c r="C147" i="5"/>
  <c r="B38" i="5"/>
  <c r="C47" i="5"/>
  <c r="C79" i="5"/>
  <c r="C143" i="5"/>
  <c r="F100" i="5"/>
  <c r="B156" i="5"/>
  <c r="C69" i="5"/>
  <c r="D86" i="5"/>
  <c r="D118" i="5"/>
  <c r="D87" i="5"/>
  <c r="D151" i="5"/>
  <c r="F27" i="5"/>
  <c r="F92" i="5"/>
  <c r="E180" i="5"/>
  <c r="C43" i="5"/>
  <c r="D149" i="5"/>
  <c r="D79" i="5"/>
  <c r="D176" i="5"/>
  <c r="D35" i="5"/>
  <c r="D42" i="5"/>
  <c r="B108" i="5"/>
  <c r="D88" i="5"/>
  <c r="D145" i="5"/>
  <c r="F94" i="5"/>
  <c r="D119" i="5"/>
  <c r="C159" i="5"/>
  <c r="D168" i="5"/>
  <c r="F145" i="5"/>
  <c r="D91" i="5"/>
  <c r="E123" i="5"/>
  <c r="E155" i="5"/>
  <c r="C62" i="5"/>
  <c r="E39" i="5"/>
  <c r="F87" i="5"/>
  <c r="F119" i="5"/>
  <c r="E136" i="5"/>
  <c r="D165" i="5"/>
  <c r="F46" i="5"/>
  <c r="F143" i="5"/>
  <c r="D112" i="5"/>
  <c r="D49" i="5"/>
  <c r="D74" i="5"/>
  <c r="B177" i="5"/>
  <c r="B18" i="5"/>
  <c r="B104" i="5"/>
  <c r="B98" i="5"/>
  <c r="F51" i="5"/>
  <c r="D53" i="5"/>
  <c r="D142" i="5"/>
  <c r="D174" i="5"/>
  <c r="E147" i="5"/>
  <c r="D56" i="5"/>
  <c r="D72" i="5"/>
  <c r="B86" i="5"/>
  <c r="F35" i="5"/>
  <c r="C95" i="5"/>
  <c r="D108" i="5"/>
  <c r="C124" i="5"/>
  <c r="D132" i="5"/>
  <c r="D46" i="5"/>
  <c r="D150" i="5"/>
  <c r="F175" i="5"/>
  <c r="D144" i="5"/>
  <c r="D169" i="5"/>
  <c r="D181" i="5"/>
  <c r="D54" i="5"/>
  <c r="D128" i="5"/>
  <c r="D33" i="5"/>
  <c r="D73" i="5"/>
  <c r="D106" i="5"/>
  <c r="D178" i="5"/>
  <c r="D51" i="5"/>
  <c r="D99" i="5"/>
  <c r="D123" i="5"/>
  <c r="D160" i="5"/>
  <c r="D97" i="5"/>
  <c r="D122" i="5"/>
  <c r="D27" i="5"/>
  <c r="D67" i="5"/>
  <c r="D24" i="5"/>
  <c r="D48" i="5"/>
  <c r="D152" i="5"/>
  <c r="D65" i="5"/>
  <c r="D89" i="5"/>
  <c r="D114" i="5"/>
  <c r="D146" i="5"/>
  <c r="D59" i="5"/>
  <c r="F179" i="5"/>
  <c r="C96" i="5"/>
  <c r="C17" i="5"/>
  <c r="E33" i="5"/>
  <c r="C81" i="5"/>
  <c r="E97" i="5"/>
  <c r="E26" i="5"/>
  <c r="B42" i="5"/>
  <c r="F66" i="5"/>
  <c r="C130" i="5"/>
  <c r="D182" i="5"/>
  <c r="D170" i="5"/>
  <c r="E27" i="5"/>
  <c r="E156" i="5"/>
  <c r="C141" i="5"/>
  <c r="F22" i="5"/>
  <c r="B110" i="5"/>
  <c r="E119" i="5"/>
  <c r="B16" i="5"/>
  <c r="F40" i="5"/>
  <c r="C72" i="5"/>
  <c r="E80" i="5"/>
  <c r="C104" i="5"/>
  <c r="F120" i="5"/>
  <c r="D136" i="5"/>
  <c r="F144" i="5"/>
  <c r="F152" i="5"/>
  <c r="B49" i="5"/>
  <c r="E105" i="5"/>
  <c r="B50" i="5"/>
  <c r="B82" i="5"/>
  <c r="E90" i="5"/>
  <c r="B138" i="5"/>
  <c r="B154" i="5"/>
  <c r="F170" i="5"/>
  <c r="F182" i="5"/>
  <c r="E35" i="5"/>
  <c r="E67" i="5"/>
  <c r="C107" i="5"/>
  <c r="E115" i="5"/>
  <c r="C155" i="5"/>
  <c r="D52" i="5"/>
  <c r="D68" i="5"/>
  <c r="B76" i="5"/>
  <c r="D180" i="5"/>
  <c r="D21" i="5"/>
  <c r="B29" i="5"/>
  <c r="B93" i="5"/>
  <c r="E109" i="5"/>
  <c r="B133" i="5"/>
  <c r="F157" i="5"/>
  <c r="C165" i="5"/>
  <c r="E165" i="5"/>
  <c r="F30" i="5"/>
  <c r="B62" i="5"/>
  <c r="E118" i="5"/>
  <c r="B134" i="5"/>
  <c r="D95" i="5"/>
  <c r="C127" i="5"/>
  <c r="C48" i="5"/>
  <c r="F128" i="5"/>
  <c r="B136" i="5"/>
  <c r="B168" i="5"/>
  <c r="C105" i="5"/>
  <c r="D121" i="5"/>
  <c r="D153" i="5"/>
  <c r="E161" i="5"/>
  <c r="C169" i="5"/>
  <c r="F42" i="5"/>
  <c r="D50" i="5"/>
  <c r="B106" i="5"/>
  <c r="D154" i="5"/>
  <c r="E182" i="5"/>
  <c r="E170" i="5"/>
  <c r="C178" i="5"/>
  <c r="C83" i="5"/>
  <c r="B91" i="5"/>
  <c r="F123" i="5"/>
  <c r="F155" i="5"/>
  <c r="D163" i="5"/>
  <c r="B171" i="5"/>
  <c r="E20" i="5"/>
  <c r="F44" i="5"/>
  <c r="D100" i="5"/>
  <c r="F148" i="5"/>
  <c r="C180" i="5"/>
  <c r="F37" i="5"/>
  <c r="E69" i="5"/>
  <c r="D85" i="5"/>
  <c r="F125" i="5"/>
  <c r="E173" i="5"/>
  <c r="B181" i="5"/>
  <c r="D22" i="5"/>
  <c r="F62" i="5"/>
  <c r="E142" i="5"/>
  <c r="B150" i="5"/>
  <c r="B166" i="5"/>
  <c r="B31" i="5"/>
  <c r="D39" i="5"/>
  <c r="F71" i="5"/>
  <c r="D103" i="5"/>
  <c r="D111" i="5"/>
  <c r="D175" i="5"/>
  <c r="E16" i="5"/>
  <c r="E24" i="5"/>
  <c r="D32" i="5"/>
  <c r="D64" i="5"/>
  <c r="E72" i="5"/>
  <c r="E88" i="5"/>
  <c r="F104" i="5"/>
  <c r="C152" i="5"/>
  <c r="E25" i="5"/>
  <c r="F33" i="5"/>
  <c r="C41" i="5"/>
  <c r="E73" i="5"/>
  <c r="B89" i="5"/>
  <c r="F105" i="5"/>
  <c r="B113" i="5"/>
  <c r="F121" i="5"/>
  <c r="C137" i="5"/>
  <c r="C145" i="5"/>
  <c r="C177" i="5"/>
  <c r="D18" i="5"/>
  <c r="E34" i="5"/>
  <c r="C42" i="5"/>
  <c r="E66" i="5"/>
  <c r="C74" i="5"/>
  <c r="C82" i="5"/>
  <c r="C98" i="5"/>
  <c r="B114" i="5"/>
  <c r="F130" i="5"/>
  <c r="C138" i="5"/>
  <c r="E146" i="5"/>
  <c r="F162" i="5"/>
  <c r="B170" i="5"/>
  <c r="E56" i="5"/>
  <c r="C106" i="5"/>
  <c r="F146" i="5"/>
  <c r="D139" i="5"/>
  <c r="B147" i="5"/>
  <c r="E183" i="5"/>
  <c r="E171" i="5"/>
  <c r="B28" i="5"/>
  <c r="E116" i="5"/>
  <c r="C29" i="5"/>
  <c r="F101" i="5"/>
  <c r="C117" i="5"/>
  <c r="E125" i="5"/>
  <c r="B141" i="5"/>
  <c r="E38" i="5"/>
  <c r="F78" i="5"/>
  <c r="E102" i="5"/>
  <c r="F118" i="5"/>
  <c r="F126" i="5"/>
  <c r="F15" i="5"/>
  <c r="E31" i="5"/>
  <c r="F47" i="5"/>
  <c r="B71" i="5"/>
  <c r="B103" i="5"/>
  <c r="C119" i="5"/>
  <c r="E135" i="5"/>
  <c r="F84" i="5"/>
  <c r="C133" i="5"/>
  <c r="F16" i="5"/>
  <c r="C32" i="5"/>
  <c r="D40" i="5"/>
  <c r="F89" i="5"/>
  <c r="E145" i="5"/>
  <c r="B169" i="5"/>
  <c r="F114" i="5"/>
  <c r="F154" i="5"/>
  <c r="E19" i="5"/>
  <c r="C67" i="5"/>
  <c r="D107" i="5"/>
  <c r="B20" i="5"/>
  <c r="F36" i="5"/>
  <c r="B52" i="5"/>
  <c r="E92" i="5"/>
  <c r="E148" i="5"/>
  <c r="F156" i="5"/>
  <c r="E53" i="5"/>
  <c r="C44" i="5"/>
  <c r="F60" i="5"/>
  <c r="B148" i="5"/>
  <c r="C156" i="5"/>
  <c r="D164" i="5"/>
  <c r="E45" i="5"/>
  <c r="E77" i="5"/>
  <c r="C109" i="5"/>
  <c r="E157" i="5"/>
  <c r="B173" i="5"/>
  <c r="D62" i="5"/>
  <c r="E70" i="5"/>
  <c r="E94" i="5"/>
  <c r="D126" i="5"/>
  <c r="D134" i="5"/>
  <c r="C142" i="5"/>
  <c r="F150" i="5"/>
  <c r="D166" i="5"/>
  <c r="F23" i="5"/>
  <c r="E71" i="5"/>
  <c r="E79" i="5"/>
  <c r="E111" i="5"/>
  <c r="B178" i="5"/>
  <c r="C19" i="5"/>
  <c r="C27" i="5"/>
  <c r="C35" i="5"/>
  <c r="C51" i="5"/>
  <c r="C91" i="5"/>
  <c r="F99" i="5"/>
  <c r="B107" i="5"/>
  <c r="F115" i="5"/>
  <c r="E131" i="5"/>
  <c r="F147" i="5"/>
  <c r="D155" i="5"/>
  <c r="E163" i="5"/>
  <c r="F20" i="5"/>
  <c r="D36" i="5"/>
  <c r="F52" i="5"/>
  <c r="D60" i="5"/>
  <c r="C68" i="5"/>
  <c r="D76" i="5"/>
  <c r="B92" i="5"/>
  <c r="C100" i="5"/>
  <c r="E108" i="5"/>
  <c r="C116" i="5"/>
  <c r="F124" i="5"/>
  <c r="B132" i="5"/>
  <c r="D140" i="5"/>
  <c r="D148" i="5"/>
  <c r="B164" i="5"/>
  <c r="D172" i="5"/>
  <c r="F180" i="5"/>
  <c r="C21" i="5"/>
  <c r="D37" i="5"/>
  <c r="B45" i="5"/>
  <c r="C53" i="5"/>
  <c r="D77" i="5"/>
  <c r="C85" i="5"/>
  <c r="D101" i="5"/>
  <c r="B109" i="5"/>
  <c r="E117" i="5"/>
  <c r="D133" i="5"/>
  <c r="F141" i="5"/>
  <c r="D157" i="5"/>
  <c r="B165" i="5"/>
  <c r="F173" i="5"/>
  <c r="E181" i="5"/>
  <c r="B22" i="5"/>
  <c r="D30" i="5"/>
  <c r="F38" i="5"/>
  <c r="B54" i="5"/>
  <c r="F70" i="5"/>
  <c r="C78" i="5"/>
  <c r="E86" i="5"/>
  <c r="D94" i="5"/>
  <c r="B118" i="5"/>
  <c r="E126" i="5"/>
  <c r="C134" i="5"/>
  <c r="E150" i="5"/>
  <c r="F158" i="5"/>
  <c r="E174" i="5"/>
  <c r="D15" i="5"/>
  <c r="B23" i="5"/>
  <c r="C31" i="5"/>
  <c r="F39" i="5"/>
  <c r="D47" i="5"/>
  <c r="C63" i="5"/>
  <c r="E87" i="5"/>
  <c r="B119" i="5"/>
  <c r="D159" i="5"/>
  <c r="C167" i="5"/>
  <c r="B24" i="5"/>
  <c r="E40" i="5"/>
  <c r="E48" i="5"/>
  <c r="F56" i="5"/>
  <c r="B88" i="5"/>
  <c r="D96" i="5"/>
  <c r="B112" i="5"/>
  <c r="D120" i="5"/>
  <c r="C136" i="5"/>
  <c r="E152" i="5"/>
  <c r="F17" i="5"/>
  <c r="E167" i="5"/>
  <c r="C24" i="5"/>
  <c r="E32" i="5"/>
  <c r="B56" i="5"/>
  <c r="C64" i="5"/>
  <c r="D80" i="5"/>
  <c r="F88" i="5"/>
  <c r="E96" i="5"/>
  <c r="D104" i="5"/>
  <c r="E112" i="5"/>
  <c r="C120" i="5"/>
  <c r="C160" i="5"/>
  <c r="F168" i="5"/>
  <c r="E176" i="5"/>
  <c r="D25" i="5"/>
  <c r="B41" i="5"/>
  <c r="E49" i="5"/>
  <c r="F57" i="5"/>
  <c r="B65" i="5"/>
  <c r="F81" i="5"/>
  <c r="C89" i="5"/>
  <c r="B97" i="5"/>
  <c r="E121" i="5"/>
  <c r="F129" i="5"/>
  <c r="D137" i="5"/>
  <c r="B153" i="5"/>
  <c r="D161" i="5"/>
  <c r="E177" i="5"/>
  <c r="F34" i="5"/>
  <c r="D58" i="5"/>
  <c r="D66" i="5"/>
  <c r="E74" i="5"/>
  <c r="D98" i="5"/>
  <c r="F122" i="5"/>
  <c r="E154" i="5"/>
  <c r="C162" i="5"/>
  <c r="E178" i="5"/>
  <c r="B43" i="5"/>
  <c r="B51" i="5"/>
  <c r="B67" i="5"/>
  <c r="D75" i="5"/>
  <c r="B83" i="5"/>
  <c r="B99" i="5"/>
  <c r="D115" i="5"/>
  <c r="B123" i="5"/>
  <c r="F139" i="5"/>
  <c r="B155" i="5"/>
  <c r="D183" i="5"/>
  <c r="D171" i="5"/>
  <c r="D135" i="5"/>
  <c r="C151" i="5"/>
  <c r="E159" i="5"/>
  <c r="D16" i="5"/>
  <c r="C56" i="5"/>
  <c r="B72" i="5"/>
  <c r="C88" i="5"/>
  <c r="F96" i="5"/>
  <c r="B120" i="5"/>
  <c r="B128" i="5"/>
  <c r="B152" i="5"/>
  <c r="B160" i="5"/>
  <c r="E168" i="5"/>
  <c r="F176" i="5"/>
  <c r="D17" i="5"/>
  <c r="C25" i="5"/>
  <c r="C49" i="5"/>
  <c r="D57" i="5"/>
  <c r="B73" i="5"/>
  <c r="B105" i="5"/>
  <c r="F137" i="5"/>
  <c r="C161" i="5"/>
  <c r="F161" i="5"/>
  <c r="F169" i="5"/>
  <c r="E18" i="5"/>
  <c r="D34" i="5"/>
  <c r="E42" i="5"/>
  <c r="E50" i="5"/>
  <c r="B74" i="5"/>
  <c r="D90" i="5"/>
  <c r="F98" i="5"/>
  <c r="D138" i="5"/>
  <c r="C154" i="5"/>
  <c r="B162" i="5"/>
  <c r="D19" i="5"/>
  <c r="D43" i="5"/>
  <c r="F75" i="5"/>
  <c r="F83" i="5"/>
  <c r="E91" i="5"/>
  <c r="C171" i="5"/>
  <c r="D41" i="5"/>
  <c r="F49" i="5"/>
  <c r="B57" i="5"/>
  <c r="F65" i="5"/>
  <c r="D81" i="5"/>
  <c r="F97" i="5"/>
  <c r="D105" i="5"/>
  <c r="C113" i="5"/>
  <c r="D129" i="5"/>
  <c r="B137" i="5"/>
  <c r="B145" i="5"/>
  <c r="C26" i="5"/>
  <c r="B34" i="5"/>
  <c r="C50" i="5"/>
  <c r="C58" i="5"/>
  <c r="B66" i="5"/>
  <c r="C90" i="5"/>
  <c r="E98" i="5"/>
  <c r="C114" i="5"/>
  <c r="E122" i="5"/>
  <c r="B146" i="5"/>
  <c r="D162" i="5"/>
  <c r="C170" i="5"/>
  <c r="F178" i="5"/>
  <c r="B27" i="5"/>
  <c r="E51" i="5"/>
  <c r="C59" i="5"/>
  <c r="F67" i="5"/>
  <c r="B75" i="5"/>
  <c r="E83" i="5"/>
  <c r="C99" i="5"/>
  <c r="F107" i="5"/>
  <c r="B115" i="5"/>
  <c r="C123" i="5"/>
  <c r="D131" i="5"/>
  <c r="E139" i="5"/>
  <c r="C163" i="5"/>
  <c r="F171" i="5"/>
  <c r="B179" i="5"/>
  <c r="B121" i="11" l="1"/>
  <c r="C121" i="11"/>
  <c r="D121" i="11"/>
  <c r="E121" i="11"/>
  <c r="F121" i="11"/>
  <c r="B122" i="11"/>
  <c r="C122" i="11"/>
  <c r="D122" i="11"/>
  <c r="E122" i="11"/>
  <c r="F122" i="11"/>
  <c r="E120" i="11" l="1"/>
  <c r="E119" i="11"/>
  <c r="C120" i="11"/>
  <c r="C119" i="11"/>
  <c r="B120" i="11"/>
  <c r="B119" i="11"/>
  <c r="F120" i="11" l="1"/>
  <c r="D120" i="11"/>
  <c r="F119" i="11" l="1"/>
  <c r="D119" i="11" l="1"/>
  <c r="C118" i="11" l="1"/>
  <c r="E118" i="11"/>
  <c r="F118" i="11" l="1"/>
  <c r="D118" i="11"/>
</calcChain>
</file>

<file path=xl/comments1.xml><?xml version="1.0" encoding="utf-8"?>
<comments xmlns="http://schemas.openxmlformats.org/spreadsheetml/2006/main">
  <authors>
    <author>Pirateque Niño Javier Eliecer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>
  <authors>
    <author>Gamba Santamaría Santiago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>
  <authors>
    <author>tc={0F18890D-32B0-4D6A-8F82-974C3E72123C}</author>
    <author>tc={41F68189-F2E0-4B59-A524-245FFF2DBEF8}</author>
  </authors>
  <commentList>
    <comment ref="B2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Utiliad/Activos del SF</t>
        </r>
      </text>
    </comment>
    <comment ref="C2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Utilidad/Patrimonio SF</t>
        </r>
      </text>
    </comment>
  </commentList>
</comments>
</file>

<file path=xl/comments4.xml><?xml version="1.0" encoding="utf-8"?>
<comments xmlns="http://schemas.openxmlformats.org/spreadsheetml/2006/main">
  <authors>
    <author>Pirateque Niño Javier Eliecer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5.xml><?xml version="1.0" encoding="utf-8"?>
<comments xmlns="http://schemas.openxmlformats.org/spreadsheetml/2006/main">
  <authors>
    <author>Segovia Baquero Santiago David</author>
  </authors>
  <commentList>
    <comment ref="A255" authorId="0" shapeId="0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<sst xmlns="http://schemas.openxmlformats.org/spreadsheetml/2006/main" count="360" uniqueCount="150">
  <si>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</si>
  <si>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</si>
  <si>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</si>
  <si>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</si>
  <si>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</si>
  <si>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</si>
  <si>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</si>
  <si>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</si>
  <si>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</si>
  <si>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</si>
  <si>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</si>
  <si>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</si>
  <si>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</si>
  <si>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</si>
  <si>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</si>
  <si>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</si>
  <si>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</si>
  <si>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</si>
  <si>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</si>
  <si>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</si>
  <si>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</si>
  <si>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</si>
  <si>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</si>
  <si>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</si>
  <si>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</si>
  <si>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</si>
  <si>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</si>
  <si>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</si>
  <si>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</si>
  <si>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</si>
  <si>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</si>
  <si>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</si>
  <si>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</si>
  <si>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</si>
  <si>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</si>
  <si>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</si>
  <si>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</si>
  <si>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</si>
  <si>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</si>
  <si>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</si>
  <si>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</si>
  <si>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</si>
  <si>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</si>
  <si>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</si>
  <si>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</si>
  <si>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</si>
  <si>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</si>
  <si>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</si>
  <si>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</si>
  <si>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</si>
  <si>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</si>
  <si>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</si>
  <si>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</si>
  <si>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</si>
  <si>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</si>
  <si>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</si>
  <si>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</si>
  <si>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</si>
  <si>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</si>
  <si>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</si>
  <si>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</si>
  <si>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</si>
  <si>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</si>
  <si>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</si>
  <si>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</si>
  <si>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</si>
  <si>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</si>
  <si>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</si>
  <si>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</si>
  <si>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</si>
  <si>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</si>
  <si>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</si>
  <si>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</si>
  <si>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</si>
  <si>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</si>
  <si>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</si>
  <si>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</si>
  <si>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CRECIMIENTO REAL ANUAL (%)</t>
  </si>
  <si>
    <t>Crecimiento real anual de la cartera bruta de los establecimientos de crédito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</si>
  <si>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</si>
  <si>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</si>
  <si>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</si>
  <si>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* Sin titularizaciones</t>
  </si>
  <si>
    <t>Calidad de cartera - ICR</t>
  </si>
  <si>
    <t>Total</t>
  </si>
  <si>
    <t>Indicador de calidad de cartera por modalidad de crédito:</t>
  </si>
  <si>
    <t>Cartera riesgosa/cartera bruta</t>
  </si>
  <si>
    <t xml:space="preserve">Comercial </t>
  </si>
  <si>
    <t xml:space="preserve">Consumo </t>
  </si>
  <si>
    <t xml:space="preserve">Microcrédito </t>
  </si>
  <si>
    <t>Indicador de mora: cartera vencida/cartera bruta</t>
  </si>
  <si>
    <t>Bancos</t>
  </si>
  <si>
    <t>CF</t>
  </si>
  <si>
    <t>CFC</t>
  </si>
  <si>
    <t>Cooperativas</t>
  </si>
  <si>
    <t>Otros títulos emitidos por el Gobierno Nacional</t>
  </si>
  <si>
    <t>Derivados de negociación</t>
  </si>
  <si>
    <t>Derivados de cobertura</t>
  </si>
  <si>
    <t>Total Inversiones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</si>
  <si>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</si>
  <si>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</si>
  <si>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</si>
  <si>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</si>
  <si>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</si>
  <si>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</si>
  <si>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</si>
  <si>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</si>
  <si>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</si>
  <si>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</si>
  <si>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</si>
  <si>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</si>
  <si>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</si>
  <si>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</si>
  <si>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</si>
  <si>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</si>
  <si>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</si>
  <si>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CDT igual o mayor a año</t>
  </si>
  <si>
    <t>Crédito de Bancos</t>
  </si>
  <si>
    <t>Otros*</t>
  </si>
  <si>
    <t>Gráfico 26. Composición del pasivo de los establecimientos de crédito</t>
  </si>
  <si>
    <t>Saldo Cartera Vencida</t>
  </si>
  <si>
    <t>Indicador de Mora - ICM</t>
  </si>
  <si>
    <t>ICM con Castigos</t>
  </si>
  <si>
    <t>Saldo Real Cartera Bruta</t>
  </si>
  <si>
    <t>Cartera Improductiva Real</t>
  </si>
  <si>
    <t>ROA Promedio 5 años</t>
  </si>
  <si>
    <t>ROE Promedio 5 años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</si>
  <si>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</si>
  <si>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</si>
  <si>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</si>
  <si>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</si>
  <si>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Títulos de tesorería – TES</t>
  </si>
  <si>
    <t>Coop</t>
  </si>
  <si>
    <t>SALDOS</t>
  </si>
  <si>
    <t>PARTICIPACIONES</t>
  </si>
  <si>
    <t>Delta</t>
  </si>
  <si>
    <t>x</t>
  </si>
  <si>
    <t>Real</t>
  </si>
  <si>
    <t>Sombreado</t>
  </si>
  <si>
    <t>Sombrado</t>
  </si>
  <si>
    <t>Vencida vivienda</t>
  </si>
  <si>
    <t>Provisiones microcrédito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</si>
  <si>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</si>
  <si>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</si>
  <si>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</si>
  <si>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</si>
  <si>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</si>
  <si>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MON</t>
  </si>
  <si>
    <t>Provisiones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</si>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</sst>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#,##0.0"/>
    <numFmt numFmtId="171" formatCode="_(* #,##0_);_(* \(#,##0\);_(* &quot;-&quot;??_);_(@_)"/>
    <numFmt numFmtId="173" formatCode="mmm\.\-yy"/>
    <numFmt numFmtId="174" formatCode="0.00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b/>
      <sz val="9"/>
      <color indexed="81"/>
      <name val="Tahoma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</cellStyleXfs>
  <cellXfs count="363">
    <xf numFmtId="0" fontId="0" fillId="0" borderId="0" xfId="0"/>
    <xf numFmtId="164" fontId="2" fillId="2" borderId="0" xfId="1" applyFont="1" applyFill="1" applyBorder="1"/>
    <xf numFmtId="165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5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5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5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5" fontId="1" fillId="2" borderId="3" xfId="2" applyNumberFormat="1" applyFill="1" applyBorder="1" applyAlignment="1">
      <alignment horizontal="center"/>
    </xf>
    <xf numFmtId="165" fontId="1" fillId="2" borderId="0" xfId="2" applyNumberForma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165" fontId="1" fillId="2" borderId="0" xfId="2" applyNumberFormat="1" applyFill="1"/>
    <xf numFmtId="20" fontId="1" fillId="2" borderId="0" xfId="2" applyNumberFormat="1" applyFill="1"/>
    <xf numFmtId="166" fontId="1" fillId="0" borderId="0" xfId="2" applyNumberFormat="1"/>
    <xf numFmtId="167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5" fontId="1" fillId="2" borderId="15" xfId="2" applyNumberFormat="1" applyFill="1" applyBorder="1" applyAlignment="1">
      <alignment horizontal="center"/>
    </xf>
    <xf numFmtId="165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5" fontId="1" fillId="2" borderId="18" xfId="2" applyNumberFormat="1" applyFill="1" applyBorder="1" applyAlignment="1">
      <alignment horizontal="center"/>
    </xf>
    <xf numFmtId="165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8" fontId="0" fillId="2" borderId="0" xfId="4" applyNumberFormat="1" applyFont="1" applyFill="1"/>
    <xf numFmtId="2" fontId="1" fillId="2" borderId="0" xfId="2" applyNumberFormat="1" applyFill="1"/>
    <xf numFmtId="169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5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0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5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5" fontId="1" fillId="2" borderId="4" xfId="2" applyNumberFormat="1" applyFont="1" applyFill="1" applyBorder="1" applyAlignment="1">
      <alignment horizontal="center"/>
    </xf>
    <xf numFmtId="165" fontId="1" fillId="2" borderId="0" xfId="2" applyNumberFormat="1" applyFont="1" applyFill="1"/>
    <xf numFmtId="165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5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70" fontId="1" fillId="0" borderId="24" xfId="2" applyNumberFormat="1" applyFill="1" applyBorder="1" applyAlignment="1">
      <alignment horizontal="center"/>
    </xf>
    <xf numFmtId="170" fontId="1" fillId="0" borderId="4" xfId="2" applyNumberFormat="1" applyFill="1" applyBorder="1" applyAlignment="1">
      <alignment horizontal="center"/>
    </xf>
    <xf numFmtId="2" fontId="1" fillId="0" borderId="29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9" xfId="9" applyNumberFormat="1" applyBorder="1" applyAlignment="1">
      <alignment horizontal="center"/>
    </xf>
    <xf numFmtId="165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5" fontId="0" fillId="0" borderId="3" xfId="1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24" fillId="2" borderId="0" xfId="3" applyFont="1" applyFill="1" applyBorder="1" applyAlignment="1" applyProtection="1">
      <alignment horizontal="center"/>
    </xf>
    <xf numFmtId="0" fontId="23" fillId="3" borderId="1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 wrapText="1"/>
    </xf>
    <xf numFmtId="171" fontId="25" fillId="2" borderId="0" xfId="1" applyNumberFormat="1" applyFont="1" applyFill="1" applyBorder="1" applyAlignment="1">
      <alignment horizontal="center" vertical="center" wrapText="1"/>
    </xf>
    <xf numFmtId="0" fontId="25" fillId="2" borderId="0" xfId="2" applyFont="1" applyFill="1" applyBorder="1" applyAlignment="1">
      <alignment horizontal="center" vertical="center" wrapText="1"/>
    </xf>
    <xf numFmtId="17" fontId="7" fillId="2" borderId="3" xfId="2" applyNumberFormat="1" applyFont="1" applyFill="1" applyBorder="1" applyAlignment="1">
      <alignment horizontal="center"/>
    </xf>
    <xf numFmtId="0" fontId="7" fillId="0" borderId="0" xfId="2" applyFont="1" applyFill="1"/>
    <xf numFmtId="0" fontId="6" fillId="0" borderId="0" xfId="2" applyFont="1" applyFill="1"/>
    <xf numFmtId="165" fontId="7" fillId="0" borderId="0" xfId="2" applyNumberFormat="1" applyFont="1" applyFill="1" applyBorder="1"/>
    <xf numFmtId="165" fontId="7" fillId="2" borderId="24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/>
    </xf>
    <xf numFmtId="0" fontId="8" fillId="2" borderId="0" xfId="2" applyFont="1" applyFill="1"/>
    <xf numFmtId="17" fontId="7" fillId="0" borderId="3" xfId="2" applyNumberFormat="1" applyFont="1" applyFill="1" applyBorder="1" applyAlignment="1">
      <alignment horizontal="center"/>
    </xf>
    <xf numFmtId="17" fontId="7" fillId="2" borderId="0" xfId="2" applyNumberFormat="1" applyFont="1" applyFill="1" applyBorder="1" applyAlignment="1">
      <alignment horizontal="center"/>
    </xf>
    <xf numFmtId="17" fontId="7" fillId="2" borderId="4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/>
    </xf>
    <xf numFmtId="4" fontId="25" fillId="0" borderId="0" xfId="2" applyNumberFormat="1" applyFont="1" applyFill="1" applyBorder="1" applyAlignment="1">
      <alignment horizontal="center"/>
    </xf>
    <xf numFmtId="0" fontId="5" fillId="0" borderId="0" xfId="3" applyFont="1" applyFill="1" applyBorder="1" applyAlignment="1" applyProtection="1">
      <alignment horizontal="center"/>
    </xf>
    <xf numFmtId="165" fontId="1" fillId="0" borderId="0" xfId="2" applyNumberFormat="1" applyFill="1"/>
    <xf numFmtId="0" fontId="23" fillId="3" borderId="1" xfId="2" applyFont="1" applyFill="1" applyBorder="1" applyAlignment="1">
      <alignment horizontal="center" vertical="center"/>
    </xf>
    <xf numFmtId="170" fontId="7" fillId="0" borderId="4" xfId="2" applyNumberFormat="1" applyFont="1" applyFill="1" applyBorder="1" applyAlignment="1">
      <alignment horizontal="center"/>
    </xf>
    <xf numFmtId="4" fontId="1" fillId="0" borderId="0" xfId="2" applyNumberFormat="1" applyFill="1"/>
    <xf numFmtId="17" fontId="1" fillId="0" borderId="0" xfId="2" applyNumberFormat="1" applyFill="1"/>
    <xf numFmtId="0" fontId="8" fillId="0" borderId="0" xfId="2" applyFont="1" applyFill="1" applyBorder="1"/>
    <xf numFmtId="2" fontId="1" fillId="0" borderId="0" xfId="2" applyNumberFormat="1" applyFill="1"/>
    <xf numFmtId="0" fontId="1" fillId="0" borderId="0" xfId="2" applyFill="1" applyBorder="1"/>
    <xf numFmtId="0" fontId="7" fillId="0" borderId="0" xfId="2" applyFont="1" applyFill="1" applyAlignment="1">
      <alignment horizontal="center"/>
    </xf>
    <xf numFmtId="171" fontId="22" fillId="0" borderId="0" xfId="1" applyNumberFormat="1" applyFont="1" applyFill="1" applyBorder="1"/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Alignment="1">
      <alignment horizontal="center"/>
    </xf>
    <xf numFmtId="0" fontId="9" fillId="0" borderId="0" xfId="2" applyFont="1" applyFill="1" applyBorder="1"/>
    <xf numFmtId="0" fontId="9" fillId="0" borderId="0" xfId="2" applyFont="1" applyFill="1"/>
    <xf numFmtId="0" fontId="27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5" fontId="9" fillId="0" borderId="0" xfId="2" applyNumberFormat="1" applyFont="1" applyFill="1" applyAlignment="1">
      <alignment horizontal="center" vertical="center"/>
    </xf>
    <xf numFmtId="0" fontId="23" fillId="3" borderId="5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/>
    </xf>
    <xf numFmtId="0" fontId="23" fillId="3" borderId="29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/>
    </xf>
    <xf numFmtId="0" fontId="23" fillId="3" borderId="2" xfId="2" applyFont="1" applyFill="1" applyBorder="1" applyAlignment="1">
      <alignment horizontal="center" vertical="center" wrapText="1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5" xfId="2" applyNumberFormat="1" applyFont="1" applyFill="1" applyBorder="1" applyAlignment="1">
      <alignment horizontal="center"/>
    </xf>
    <xf numFmtId="165" fontId="7" fillId="0" borderId="25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165" fontId="7" fillId="0" borderId="24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28" fillId="0" borderId="0" xfId="2" applyFont="1" applyFill="1" applyBorder="1"/>
    <xf numFmtId="17" fontId="7" fillId="5" borderId="3" xfId="2" applyNumberFormat="1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5" fillId="0" borderId="0" xfId="2" applyFont="1" applyAlignment="1">
      <alignment horizontal="left"/>
    </xf>
    <xf numFmtId="0" fontId="1" fillId="0" borderId="0" xfId="2" applyAlignment="1">
      <alignment horizontal="left"/>
    </xf>
    <xf numFmtId="0" fontId="30" fillId="0" borderId="0" xfId="2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Alignment="1">
      <alignment horizontal="right"/>
    </xf>
    <xf numFmtId="0" fontId="31" fillId="0" borderId="0" xfId="2" applyFont="1" applyAlignment="1">
      <alignment horizontal="left"/>
    </xf>
    <xf numFmtId="0" fontId="13" fillId="0" borderId="0" xfId="15" applyFill="1" applyAlignment="1">
      <alignment horizontal="center"/>
    </xf>
    <xf numFmtId="0" fontId="13" fillId="0" borderId="0" xfId="15"/>
    <xf numFmtId="0" fontId="23" fillId="4" borderId="1" xfId="15" applyFont="1" applyFill="1" applyBorder="1" applyAlignment="1">
      <alignment horizontal="center" vertical="center" wrapText="1"/>
    </xf>
    <xf numFmtId="0" fontId="23" fillId="4" borderId="13" xfId="15" applyFont="1" applyFill="1" applyBorder="1" applyAlignment="1">
      <alignment horizontal="center" vertical="center" wrapText="1"/>
    </xf>
    <xf numFmtId="0" fontId="23" fillId="4" borderId="23" xfId="15" applyFont="1" applyFill="1" applyBorder="1" applyAlignment="1">
      <alignment horizontal="center" vertical="center" wrapText="1"/>
    </xf>
    <xf numFmtId="0" fontId="33" fillId="0" borderId="0" xfId="15" applyFont="1" applyAlignment="1">
      <alignment wrapText="1"/>
    </xf>
    <xf numFmtId="0" fontId="28" fillId="0" borderId="0" xfId="2" applyFont="1"/>
    <xf numFmtId="17" fontId="7" fillId="0" borderId="3" xfId="15" applyNumberFormat="1" applyFont="1" applyBorder="1" applyAlignment="1">
      <alignment horizontal="center"/>
    </xf>
    <xf numFmtId="165" fontId="7" fillId="0" borderId="24" xfId="15" applyNumberFormat="1" applyFont="1" applyBorder="1" applyAlignment="1">
      <alignment horizontal="center"/>
    </xf>
    <xf numFmtId="165" fontId="7" fillId="0" borderId="0" xfId="15" applyNumberFormat="1" applyFont="1" applyBorder="1" applyAlignment="1">
      <alignment horizontal="center"/>
    </xf>
    <xf numFmtId="165" fontId="7" fillId="0" borderId="4" xfId="15" applyNumberFormat="1" applyFont="1" applyBorder="1" applyAlignment="1">
      <alignment horizontal="center"/>
    </xf>
    <xf numFmtId="0" fontId="15" fillId="2" borderId="0" xfId="2" applyFont="1" applyFill="1"/>
    <xf numFmtId="0" fontId="34" fillId="0" borderId="1" xfId="0" applyFont="1" applyBorder="1" applyAlignment="1">
      <alignment horizontal="center"/>
    </xf>
    <xf numFmtId="169" fontId="1" fillId="0" borderId="0" xfId="11" applyNumberFormat="1" applyFont="1" applyBorder="1"/>
    <xf numFmtId="17" fontId="7" fillId="0" borderId="24" xfId="2" applyNumberFormat="1" applyFont="1" applyFill="1" applyBorder="1" applyAlignment="1">
      <alignment horizontal="center"/>
    </xf>
    <xf numFmtId="170" fontId="7" fillId="0" borderId="0" xfId="2" applyNumberFormat="1" applyFont="1" applyFill="1" applyBorder="1" applyAlignment="1">
      <alignment horizontal="center"/>
    </xf>
    <xf numFmtId="0" fontId="23" fillId="3" borderId="20" xfId="2" applyFont="1" applyFill="1" applyBorder="1" applyAlignment="1">
      <alignment horizontal="center" vertical="center"/>
    </xf>
    <xf numFmtId="170" fontId="7" fillId="0" borderId="24" xfId="2" applyNumberFormat="1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17" fontId="1" fillId="0" borderId="5" xfId="9" applyNumberFormat="1" applyFont="1" applyBorder="1" applyAlignment="1">
      <alignment horizontal="center"/>
    </xf>
    <xf numFmtId="165" fontId="1" fillId="0" borderId="24" xfId="1" applyNumberFormat="1" applyFon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1" fillId="0" borderId="4" xfId="1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5" fontId="1" fillId="0" borderId="24" xfId="10" applyNumberFormat="1" applyFont="1" applyBorder="1" applyAlignment="1">
      <alignment horizontal="center"/>
    </xf>
    <xf numFmtId="165" fontId="1" fillId="0" borderId="0" xfId="1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/>
    </xf>
    <xf numFmtId="17" fontId="1" fillId="0" borderId="24" xfId="0" applyNumberFormat="1" applyFont="1" applyBorder="1" applyAlignment="1">
      <alignment horizontal="center"/>
    </xf>
    <xf numFmtId="169" fontId="1" fillId="0" borderId="0" xfId="11" applyNumberFormat="1" applyFont="1" applyBorder="1" applyAlignment="1"/>
    <xf numFmtId="169" fontId="1" fillId="0" borderId="0" xfId="0" applyNumberFormat="1" applyFont="1" applyBorder="1" applyAlignment="1"/>
    <xf numFmtId="169" fontId="1" fillId="0" borderId="4" xfId="0" applyNumberFormat="1" applyFont="1" applyBorder="1" applyAlignmen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64" fontId="1" fillId="0" borderId="24" xfId="7" applyNumberFormat="1" applyFont="1" applyBorder="1"/>
    <xf numFmtId="164" fontId="1" fillId="0" borderId="0" xfId="7" applyNumberFormat="1" applyFont="1" applyBorder="1"/>
    <xf numFmtId="165" fontId="1" fillId="0" borderId="4" xfId="8" applyNumberFormat="1" applyFont="1" applyFill="1" applyBorder="1"/>
    <xf numFmtId="165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0" fillId="0" borderId="0" xfId="9" applyFont="1"/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29" xfId="0" applyFont="1" applyBorder="1"/>
    <xf numFmtId="171" fontId="0" fillId="0" borderId="29" xfId="11" applyNumberFormat="1" applyFont="1" applyBorder="1"/>
    <xf numFmtId="171" fontId="0" fillId="0" borderId="25" xfId="11" applyNumberFormat="1" applyFont="1" applyBorder="1"/>
    <xf numFmtId="171" fontId="0" fillId="0" borderId="20" xfId="11" applyNumberFormat="1" applyFont="1" applyBorder="1"/>
    <xf numFmtId="171" fontId="0" fillId="0" borderId="25" xfId="1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25" xfId="0" applyNumberFormat="1" applyBorder="1"/>
    <xf numFmtId="164" fontId="0" fillId="0" borderId="20" xfId="0" applyNumberFormat="1" applyBorder="1"/>
    <xf numFmtId="164" fontId="0" fillId="0" borderId="24" xfId="0" applyNumberFormat="1" applyBorder="1"/>
    <xf numFmtId="164" fontId="0" fillId="0" borderId="0" xfId="0" applyNumberFormat="1" applyBorder="1"/>
    <xf numFmtId="164" fontId="0" fillId="0" borderId="4" xfId="0" applyNumberFormat="1" applyBorder="1"/>
    <xf numFmtId="0" fontId="14" fillId="0" borderId="24" xfId="0" applyFont="1" applyBorder="1"/>
    <xf numFmtId="171" fontId="0" fillId="0" borderId="24" xfId="11" applyNumberFormat="1" applyFont="1" applyBorder="1"/>
    <xf numFmtId="171" fontId="0" fillId="0" borderId="0" xfId="11" applyNumberFormat="1" applyFont="1" applyBorder="1"/>
    <xf numFmtId="171" fontId="0" fillId="0" borderId="4" xfId="11" applyNumberFormat="1" applyFont="1" applyBorder="1"/>
    <xf numFmtId="171" fontId="0" fillId="0" borderId="0" xfId="11" applyNumberFormat="1" applyFont="1" applyBorder="1" applyAlignment="1">
      <alignment horizontal="center" vertical="center"/>
    </xf>
    <xf numFmtId="0" fontId="14" fillId="0" borderId="28" xfId="0" applyFont="1" applyBorder="1"/>
    <xf numFmtId="171" fontId="0" fillId="0" borderId="28" xfId="11" applyNumberFormat="1" applyFont="1" applyBorder="1"/>
    <xf numFmtId="171" fontId="0" fillId="0" borderId="8" xfId="11" applyNumberFormat="1" applyFont="1" applyBorder="1"/>
    <xf numFmtId="171" fontId="0" fillId="0" borderId="7" xfId="11" applyNumberFormat="1" applyFont="1" applyBorder="1"/>
    <xf numFmtId="164" fontId="0" fillId="0" borderId="28" xfId="0" applyNumberFormat="1" applyBorder="1"/>
    <xf numFmtId="164" fontId="0" fillId="0" borderId="8" xfId="0" applyNumberFormat="1" applyBorder="1"/>
    <xf numFmtId="164" fontId="0" fillId="0" borderId="7" xfId="0" applyNumberFormat="1" applyBorder="1"/>
    <xf numFmtId="0" fontId="0" fillId="0" borderId="0" xfId="0" applyAlignment="1">
      <alignment vertical="center"/>
    </xf>
    <xf numFmtId="0" fontId="14" fillId="0" borderId="0" xfId="0" applyFont="1" applyBorder="1"/>
    <xf numFmtId="17" fontId="14" fillId="0" borderId="0" xfId="0" applyNumberFormat="1" applyFont="1"/>
    <xf numFmtId="2" fontId="0" fillId="0" borderId="0" xfId="9" applyNumberFormat="1" applyFont="1"/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170" fontId="7" fillId="0" borderId="0" xfId="2" applyNumberFormat="1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2" fontId="1" fillId="2" borderId="4" xfId="11" applyNumberFormat="1" applyFont="1" applyFill="1" applyBorder="1" applyAlignment="1">
      <alignment horizontal="center" vertical="center"/>
    </xf>
    <xf numFmtId="165" fontId="0" fillId="2" borderId="4" xfId="4" applyNumberFormat="1" applyFont="1" applyFill="1" applyBorder="1" applyAlignment="1">
      <alignment horizontal="center"/>
    </xf>
    <xf numFmtId="2" fontId="1" fillId="2" borderId="4" xfId="11" applyNumberFormat="1" applyFont="1" applyFill="1" applyBorder="1" applyAlignment="1">
      <alignment horizontal="center"/>
    </xf>
    <xf numFmtId="165" fontId="25" fillId="5" borderId="0" xfId="2" applyNumberFormat="1" applyFont="1" applyFill="1" applyBorder="1" applyAlignment="1">
      <alignment horizontal="center"/>
    </xf>
    <xf numFmtId="165" fontId="25" fillId="5" borderId="4" xfId="2" applyNumberFormat="1" applyFont="1" applyFill="1" applyBorder="1" applyAlignment="1">
      <alignment horizontal="center"/>
    </xf>
    <xf numFmtId="165" fontId="7" fillId="5" borderId="24" xfId="2" applyNumberFormat="1" applyFont="1" applyFill="1" applyBorder="1" applyAlignment="1">
      <alignment horizontal="center"/>
    </xf>
    <xf numFmtId="165" fontId="7" fillId="5" borderId="0" xfId="2" applyNumberFormat="1" applyFont="1" applyFill="1" applyBorder="1" applyAlignment="1">
      <alignment horizontal="center"/>
    </xf>
    <xf numFmtId="0" fontId="23" fillId="3" borderId="0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 wrapText="1"/>
    </xf>
    <xf numFmtId="165" fontId="25" fillId="0" borderId="24" xfId="2" applyNumberFormat="1" applyFont="1" applyFill="1" applyBorder="1" applyAlignment="1">
      <alignment horizontal="center"/>
    </xf>
    <xf numFmtId="165" fontId="25" fillId="0" borderId="4" xfId="2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/>
    </xf>
    <xf numFmtId="170" fontId="7" fillId="0" borderId="3" xfId="2" applyNumberFormat="1" applyFont="1" applyFill="1" applyBorder="1" applyAlignment="1">
      <alignment horizontal="center"/>
    </xf>
    <xf numFmtId="17" fontId="1" fillId="2" borderId="32" xfId="2" applyNumberFormat="1" applyFill="1" applyBorder="1" applyAlignment="1">
      <alignment horizontal="center"/>
    </xf>
    <xf numFmtId="17" fontId="1" fillId="2" borderId="21" xfId="2" applyNumberFormat="1" applyFill="1" applyBorder="1" applyAlignment="1">
      <alignment horizontal="center"/>
    </xf>
    <xf numFmtId="165" fontId="1" fillId="2" borderId="33" xfId="2" applyNumberFormat="1" applyFill="1" applyBorder="1" applyAlignment="1">
      <alignment horizontal="center"/>
    </xf>
    <xf numFmtId="165" fontId="1" fillId="2" borderId="24" xfId="2" applyNumberFormat="1" applyFill="1" applyBorder="1" applyAlignment="1">
      <alignment horizontal="center"/>
    </xf>
    <xf numFmtId="0" fontId="3" fillId="3" borderId="27" xfId="2" applyFont="1" applyFill="1" applyBorder="1" applyAlignment="1">
      <alignment horizontal="center"/>
    </xf>
    <xf numFmtId="165" fontId="1" fillId="2" borderId="14" xfId="2" applyNumberFormat="1" applyFill="1" applyBorder="1" applyAlignment="1">
      <alignment horizontal="center"/>
    </xf>
    <xf numFmtId="165" fontId="1" fillId="2" borderId="35" xfId="2" applyNumberFormat="1" applyFill="1" applyBorder="1" applyAlignment="1">
      <alignment horizontal="center"/>
    </xf>
    <xf numFmtId="165" fontId="1" fillId="2" borderId="17" xfId="2" applyNumberFormat="1" applyFill="1" applyBorder="1" applyAlignment="1">
      <alignment horizontal="center"/>
    </xf>
    <xf numFmtId="173" fontId="1" fillId="2" borderId="32" xfId="2" applyNumberFormat="1" applyFill="1" applyBorder="1" applyAlignment="1">
      <alignment horizontal="center"/>
    </xf>
    <xf numFmtId="173" fontId="1" fillId="2" borderId="21" xfId="2" applyNumberFormat="1" applyFill="1" applyBorder="1" applyAlignment="1">
      <alignment horizontal="center"/>
    </xf>
    <xf numFmtId="17" fontId="14" fillId="8" borderId="5" xfId="0" quotePrefix="1" applyNumberFormat="1" applyFont="1" applyFill="1" applyBorder="1" applyAlignment="1">
      <alignment horizontal="center" vertical="center"/>
    </xf>
    <xf numFmtId="174" fontId="1" fillId="2" borderId="0" xfId="2" applyNumberFormat="1" applyFill="1"/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/>
    </xf>
    <xf numFmtId="0" fontId="23" fillId="3" borderId="26" xfId="2" applyFont="1" applyFill="1" applyBorder="1" applyAlignment="1">
      <alignment horizontal="center" vertical="center"/>
    </xf>
    <xf numFmtId="0" fontId="23" fillId="3" borderId="11" xfId="2" applyFont="1" applyFill="1" applyBorder="1" applyAlignment="1">
      <alignment horizontal="center" vertical="center"/>
    </xf>
    <xf numFmtId="0" fontId="23" fillId="3" borderId="27" xfId="2" applyFont="1" applyFill="1" applyBorder="1" applyAlignment="1">
      <alignment horizontal="center" vertical="center"/>
    </xf>
    <xf numFmtId="0" fontId="23" fillId="3" borderId="12" xfId="2" applyFont="1" applyFill="1" applyBorder="1" applyAlignment="1">
      <alignment horizontal="center" vertical="center"/>
    </xf>
    <xf numFmtId="0" fontId="23" fillId="3" borderId="23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9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/>
    </xf>
    <xf numFmtId="0" fontId="23" fillId="3" borderId="28" xfId="2" applyFont="1" applyFill="1" applyBorder="1" applyAlignment="1">
      <alignment horizontal="center" vertical="center" wrapText="1"/>
    </xf>
    <xf numFmtId="0" fontId="23" fillId="3" borderId="30" xfId="2" applyFont="1" applyFill="1" applyBorder="1" applyAlignment="1">
      <alignment horizontal="center" vertical="center"/>
    </xf>
    <xf numFmtId="0" fontId="23" fillId="3" borderId="31" xfId="2" applyFont="1" applyFill="1" applyBorder="1" applyAlignment="1">
      <alignment horizontal="center" vertical="center"/>
    </xf>
    <xf numFmtId="0" fontId="23" fillId="3" borderId="9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4" fillId="0" borderId="8" xfId="9" applyFont="1" applyBorder="1" applyAlignment="1">
      <alignment horizontal="center"/>
    </xf>
    <xf numFmtId="0" fontId="32" fillId="6" borderId="23" xfId="15" applyFont="1" applyFill="1" applyBorder="1" applyAlignment="1">
      <alignment horizontal="center" vertical="center"/>
    </xf>
    <xf numFmtId="0" fontId="32" fillId="6" borderId="13" xfId="15" applyFont="1" applyFill="1" applyBorder="1" applyAlignment="1">
      <alignment horizontal="center" vertical="center"/>
    </xf>
    <xf numFmtId="0" fontId="32" fillId="6" borderId="2" xfId="15" applyFont="1" applyFill="1" applyBorder="1" applyAlignment="1">
      <alignment horizontal="center" vertical="center"/>
    </xf>
    <xf numFmtId="17" fontId="14" fillId="7" borderId="23" xfId="0" applyNumberFormat="1" applyFont="1" applyFill="1" applyBorder="1" applyAlignment="1">
      <alignment horizontal="center"/>
    </xf>
    <xf numFmtId="17" fontId="14" fillId="7" borderId="13" xfId="0" applyNumberFormat="1" applyFont="1" applyFill="1" applyBorder="1" applyAlignment="1">
      <alignment horizontal="center"/>
    </xf>
    <xf numFmtId="17" fontId="14" fillId="7" borderId="2" xfId="0" applyNumberFormat="1" applyFont="1" applyFill="1" applyBorder="1" applyAlignment="1">
      <alignment horizontal="center"/>
    </xf>
    <xf numFmtId="17" fontId="14" fillId="8" borderId="28" xfId="0" applyNumberFormat="1" applyFont="1" applyFill="1" applyBorder="1" applyAlignment="1">
      <alignment horizontal="center"/>
    </xf>
    <xf numFmtId="17" fontId="14" fillId="8" borderId="8" xfId="0" applyNumberFormat="1" applyFont="1" applyFill="1" applyBorder="1" applyAlignment="1">
      <alignment horizontal="center"/>
    </xf>
    <xf numFmtId="17" fontId="14" fillId="7" borderId="23" xfId="0" applyNumberFormat="1" applyFont="1" applyFill="1" applyBorder="1" applyAlignment="1">
      <alignment horizontal="center" vertical="center"/>
    </xf>
    <xf numFmtId="17" fontId="14" fillId="7" borderId="13" xfId="0" applyNumberFormat="1" applyFont="1" applyFill="1" applyBorder="1" applyAlignment="1">
      <alignment horizontal="center" vertical="center"/>
    </xf>
    <xf numFmtId="17" fontId="14" fillId="7" borderId="2" xfId="0" applyNumberFormat="1" applyFont="1" applyFill="1" applyBorder="1" applyAlignment="1">
      <alignment horizontal="center" vertical="center"/>
    </xf>
    <xf numFmtId="17" fontId="14" fillId="8" borderId="23" xfId="0" applyNumberFormat="1" applyFont="1" applyFill="1" applyBorder="1" applyAlignment="1">
      <alignment horizontal="center" vertical="center"/>
    </xf>
    <xf numFmtId="17" fontId="14" fillId="8" borderId="13" xfId="0" applyNumberFormat="1" applyFont="1" applyFill="1" applyBorder="1" applyAlignment="1">
      <alignment horizontal="center" vertical="center"/>
    </xf>
    <xf numFmtId="17" fontId="14" fillId="8" borderId="2" xfId="0" applyNumberFormat="1" applyFont="1" applyFill="1" applyBorder="1" applyAlignment="1">
      <alignment horizontal="center" vertical="center"/>
    </xf>
  </cellXfs>
  <cellStyles count="16">
    <cellStyle name="Hipervínculo" xfId="3" builtinId="8"/>
    <cellStyle name="Millares" xfId="11" builtinId="3"/>
    <cellStyle name="Millares 14 2 2" xfId="10"/>
    <cellStyle name="Millares 2" xfId="1"/>
    <cellStyle name="Normal" xfId="0" builtinId="0"/>
    <cellStyle name="Normal 10 2 2 2 2 2 2" xfId="9"/>
    <cellStyle name="Normal 11" xfId="12"/>
    <cellStyle name="Normal 2" xfId="2"/>
    <cellStyle name="Normal 3 3" xfId="15"/>
    <cellStyle name="Normal 4" xfId="8"/>
    <cellStyle name="Normal 5 2" xfId="5"/>
    <cellStyle name="Normal 65" xfId="13"/>
    <cellStyle name="Normal 7" xfId="7"/>
    <cellStyle name="Porcentaje 2" xfId="4"/>
    <cellStyle name="Porcentaje 9" xfId="14"/>
    <cellStyle name="Porcentual 2" xfId="6"/>
  </cellStyles>
  <dxfs count="0"/>
  <tableStyles count="0" defaultTableStyle="TableStyleMedium2" defaultPivotStyle="PivotStyleLight16"/>
  <colors>
    <mruColors>
      <color rgb="FFE46C0A"/>
      <color rgb="FF9E0000"/>
      <color rgb="FFE7B200"/>
      <color rgb="FF7F7F7F"/>
      <color rgb="FFE86E0A"/>
      <color rgb="FF642F04"/>
      <color rgb="FF552603"/>
      <color rgb="FFEDB400"/>
      <color rgb="FF7D3805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'Grafico 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1'!$B$3:$B$499</c:f>
              <c:numCache>
                <c:formatCode>0.00</c:formatCode>
                <c:ptCount val="497"/>
                <c:pt idx="0">
                  <c:v>213.16928577101658</c:v>
                </c:pt>
                <c:pt idx="1">
                  <c:v>212.24898334221848</c:v>
                </c:pt>
                <c:pt idx="2">
                  <c:v>207.25592909822603</c:v>
                </c:pt>
                <c:pt idx="3">
                  <c:v>202.09249031364152</c:v>
                </c:pt>
                <c:pt idx="4">
                  <c:v>200.91038592874341</c:v>
                </c:pt>
                <c:pt idx="5">
                  <c:v>196.83957155914567</c:v>
                </c:pt>
                <c:pt idx="6">
                  <c:v>194.95323085880295</c:v>
                </c:pt>
                <c:pt idx="7">
                  <c:v>194.38347615720079</c:v>
                </c:pt>
                <c:pt idx="8">
                  <c:v>196.4687279005505</c:v>
                </c:pt>
                <c:pt idx="9">
                  <c:v>199.37290009995766</c:v>
                </c:pt>
                <c:pt idx="10">
                  <c:v>196.36450085399389</c:v>
                </c:pt>
                <c:pt idx="11">
                  <c:v>197.04178335174601</c:v>
                </c:pt>
                <c:pt idx="12">
                  <c:v>195.13750894045248</c:v>
                </c:pt>
                <c:pt idx="13">
                  <c:v>194.38256890796006</c:v>
                </c:pt>
                <c:pt idx="14">
                  <c:v>182.87384065124274</c:v>
                </c:pt>
                <c:pt idx="15">
                  <c:v>180.02407821649058</c:v>
                </c:pt>
                <c:pt idx="16">
                  <c:v>179.75003383537936</c:v>
                </c:pt>
                <c:pt idx="17">
                  <c:v>178.8343964073143</c:v>
                </c:pt>
                <c:pt idx="18">
                  <c:v>177.28828373242794</c:v>
                </c:pt>
                <c:pt idx="19">
                  <c:v>176.60443385839912</c:v>
                </c:pt>
                <c:pt idx="20">
                  <c:v>174.86702764773682</c:v>
                </c:pt>
                <c:pt idx="21">
                  <c:v>174.65389087268071</c:v>
                </c:pt>
                <c:pt idx="22">
                  <c:v>176.04076168238777</c:v>
                </c:pt>
                <c:pt idx="23">
                  <c:v>176.52990990063191</c:v>
                </c:pt>
                <c:pt idx="24">
                  <c:v>177.58660871581324</c:v>
                </c:pt>
                <c:pt idx="25">
                  <c:v>175.65642083617556</c:v>
                </c:pt>
                <c:pt idx="26">
                  <c:v>171.81238188873709</c:v>
                </c:pt>
                <c:pt idx="27">
                  <c:v>169.62745611204392</c:v>
                </c:pt>
                <c:pt idx="28">
                  <c:v>169.46154428781267</c:v>
                </c:pt>
                <c:pt idx="29">
                  <c:v>169.35746555456828</c:v>
                </c:pt>
                <c:pt idx="30">
                  <c:v>170.11362922730189</c:v>
                </c:pt>
                <c:pt idx="31">
                  <c:v>168.87121045351128</c:v>
                </c:pt>
                <c:pt idx="32">
                  <c:v>168.94894251535086</c:v>
                </c:pt>
                <c:pt idx="33">
                  <c:v>170.35854587819827</c:v>
                </c:pt>
                <c:pt idx="34">
                  <c:v>171.44727064155109</c:v>
                </c:pt>
                <c:pt idx="35">
                  <c:v>175.25217038281011</c:v>
                </c:pt>
                <c:pt idx="36">
                  <c:v>175.7640902524077</c:v>
                </c:pt>
                <c:pt idx="37">
                  <c:v>172.33712306443678</c:v>
                </c:pt>
                <c:pt idx="38">
                  <c:v>172.02353844126245</c:v>
                </c:pt>
                <c:pt idx="39">
                  <c:v>170.8943969949928</c:v>
                </c:pt>
                <c:pt idx="40">
                  <c:v>171.90672346857784</c:v>
                </c:pt>
                <c:pt idx="41">
                  <c:v>171.41519532181965</c:v>
                </c:pt>
                <c:pt idx="42">
                  <c:v>171.9033594222679</c:v>
                </c:pt>
                <c:pt idx="43">
                  <c:v>172.22968727078893</c:v>
                </c:pt>
                <c:pt idx="44">
                  <c:v>172.87340419855872</c:v>
                </c:pt>
                <c:pt idx="45">
                  <c:v>173.74139771384475</c:v>
                </c:pt>
                <c:pt idx="46">
                  <c:v>172.3510668673608</c:v>
                </c:pt>
                <c:pt idx="47">
                  <c:v>175.52460291197059</c:v>
                </c:pt>
                <c:pt idx="48">
                  <c:v>176.65362661215971</c:v>
                </c:pt>
                <c:pt idx="49">
                  <c:v>175.03929151593712</c:v>
                </c:pt>
                <c:pt idx="50">
                  <c:v>174.79798081950773</c:v>
                </c:pt>
                <c:pt idx="51">
                  <c:v>173.15960049167592</c:v>
                </c:pt>
                <c:pt idx="52">
                  <c:v>172.14244247540461</c:v>
                </c:pt>
                <c:pt idx="53">
                  <c:v>174.22038833925353</c:v>
                </c:pt>
                <c:pt idx="54">
                  <c:v>174.01405144040166</c:v>
                </c:pt>
                <c:pt idx="55">
                  <c:v>172.43260490440142</c:v>
                </c:pt>
                <c:pt idx="56">
                  <c:v>172.73763487248848</c:v>
                </c:pt>
                <c:pt idx="57">
                  <c:v>173.51497191165322</c:v>
                </c:pt>
                <c:pt idx="58">
                  <c:v>174.98070393839899</c:v>
                </c:pt>
                <c:pt idx="59">
                  <c:v>178.35661538988975</c:v>
                </c:pt>
                <c:pt idx="60">
                  <c:v>180.59911930262857</c:v>
                </c:pt>
                <c:pt idx="61">
                  <c:v>179.84716357817899</c:v>
                </c:pt>
                <c:pt idx="62">
                  <c:v>179.54639265396992</c:v>
                </c:pt>
                <c:pt idx="63">
                  <c:v>180.7168798043059</c:v>
                </c:pt>
                <c:pt idx="64">
                  <c:v>180.57987632518291</c:v>
                </c:pt>
                <c:pt idx="65">
                  <c:v>180.15155304773336</c:v>
                </c:pt>
                <c:pt idx="66">
                  <c:v>183.08663675437364</c:v>
                </c:pt>
                <c:pt idx="67">
                  <c:v>183.58396454186908</c:v>
                </c:pt>
                <c:pt idx="68">
                  <c:v>187.80659374174132</c:v>
                </c:pt>
                <c:pt idx="69">
                  <c:v>189.77114893620646</c:v>
                </c:pt>
                <c:pt idx="70">
                  <c:v>193.92289882017636</c:v>
                </c:pt>
                <c:pt idx="71">
                  <c:v>197.57307185131688</c:v>
                </c:pt>
                <c:pt idx="72">
                  <c:v>202.06700792562259</c:v>
                </c:pt>
                <c:pt idx="73">
                  <c:v>202.01447687593756</c:v>
                </c:pt>
                <c:pt idx="74">
                  <c:v>199.01250304592821</c:v>
                </c:pt>
                <c:pt idx="75">
                  <c:v>198.78242647952416</c:v>
                </c:pt>
                <c:pt idx="76">
                  <c:v>203.01976300533693</c:v>
                </c:pt>
                <c:pt idx="77">
                  <c:v>204.64603614247662</c:v>
                </c:pt>
                <c:pt idx="78">
                  <c:v>208.30494587828397</c:v>
                </c:pt>
                <c:pt idx="79">
                  <c:v>207.66891552570635</c:v>
                </c:pt>
                <c:pt idx="80">
                  <c:v>208.56414092818449</c:v>
                </c:pt>
                <c:pt idx="81">
                  <c:v>212.47217542359337</c:v>
                </c:pt>
                <c:pt idx="82">
                  <c:v>215.84113916455283</c:v>
                </c:pt>
                <c:pt idx="83">
                  <c:v>220.63806783842452</c:v>
                </c:pt>
                <c:pt idx="84">
                  <c:v>227.82934217721467</c:v>
                </c:pt>
                <c:pt idx="85">
                  <c:v>228.15075302704838</c:v>
                </c:pt>
                <c:pt idx="86">
                  <c:v>228.69237010266013</c:v>
                </c:pt>
                <c:pt idx="87">
                  <c:v>230.29104359102809</c:v>
                </c:pt>
                <c:pt idx="88">
                  <c:v>231.12447409054656</c:v>
                </c:pt>
                <c:pt idx="89">
                  <c:v>231.33171421300227</c:v>
                </c:pt>
                <c:pt idx="90">
                  <c:v>237.80186611319107</c:v>
                </c:pt>
                <c:pt idx="91">
                  <c:v>237.60495920708036</c:v>
                </c:pt>
                <c:pt idx="92">
                  <c:v>240.4541789610719</c:v>
                </c:pt>
                <c:pt idx="93">
                  <c:v>239.68102089390209</c:v>
                </c:pt>
                <c:pt idx="94">
                  <c:v>244.39337374786265</c:v>
                </c:pt>
                <c:pt idx="95">
                  <c:v>248.81696174874773</c:v>
                </c:pt>
                <c:pt idx="96">
                  <c:v>253.37213361139737</c:v>
                </c:pt>
                <c:pt idx="97">
                  <c:v>250.3430472466188</c:v>
                </c:pt>
                <c:pt idx="98">
                  <c:v>257.12782300274563</c:v>
                </c:pt>
                <c:pt idx="99">
                  <c:v>258.66657684265709</c:v>
                </c:pt>
                <c:pt idx="100">
                  <c:v>262.74895632131546</c:v>
                </c:pt>
                <c:pt idx="101">
                  <c:v>261.89534567754839</c:v>
                </c:pt>
                <c:pt idx="102">
                  <c:v>266.35591480571401</c:v>
                </c:pt>
                <c:pt idx="103">
                  <c:v>268.36909924693839</c:v>
                </c:pt>
                <c:pt idx="104">
                  <c:v>271.07689557249995</c:v>
                </c:pt>
                <c:pt idx="105">
                  <c:v>275.12109135806895</c:v>
                </c:pt>
                <c:pt idx="106">
                  <c:v>279.94233020571784</c:v>
                </c:pt>
                <c:pt idx="107">
                  <c:v>286.91602473982294</c:v>
                </c:pt>
                <c:pt idx="108">
                  <c:v>288.59738861744137</c:v>
                </c:pt>
                <c:pt idx="109">
                  <c:v>289.33034590235906</c:v>
                </c:pt>
                <c:pt idx="110">
                  <c:v>287.52178030658592</c:v>
                </c:pt>
                <c:pt idx="111">
                  <c:v>286.42038525456354</c:v>
                </c:pt>
                <c:pt idx="112">
                  <c:v>291.66071401176691</c:v>
                </c:pt>
                <c:pt idx="113">
                  <c:v>290.37491178544929</c:v>
                </c:pt>
                <c:pt idx="114">
                  <c:v>296.85427196634578</c:v>
                </c:pt>
                <c:pt idx="115">
                  <c:v>295.9808503463737</c:v>
                </c:pt>
                <c:pt idx="116">
                  <c:v>299.60883987974358</c:v>
                </c:pt>
                <c:pt idx="117">
                  <c:v>305.81484639799959</c:v>
                </c:pt>
                <c:pt idx="118">
                  <c:v>309.9412070357007</c:v>
                </c:pt>
                <c:pt idx="119">
                  <c:v>318.18706972253756</c:v>
                </c:pt>
                <c:pt idx="120">
                  <c:v>319.79267826583924</c:v>
                </c:pt>
                <c:pt idx="121">
                  <c:v>324.6529239089881</c:v>
                </c:pt>
                <c:pt idx="122">
                  <c:v>325.58472800648315</c:v>
                </c:pt>
                <c:pt idx="123">
                  <c:v>323.276724306169</c:v>
                </c:pt>
                <c:pt idx="124">
                  <c:v>324.08096531797554</c:v>
                </c:pt>
                <c:pt idx="125">
                  <c:v>323.79469877307952</c:v>
                </c:pt>
                <c:pt idx="126">
                  <c:v>328.97544044407721</c:v>
                </c:pt>
                <c:pt idx="127">
                  <c:v>327.12439567172453</c:v>
                </c:pt>
                <c:pt idx="128">
                  <c:v>327.53167668314012</c:v>
                </c:pt>
                <c:pt idx="129">
                  <c:v>327.21803306802241</c:v>
                </c:pt>
                <c:pt idx="130">
                  <c:v>333.57228696871874</c:v>
                </c:pt>
                <c:pt idx="131">
                  <c:v>339.18506579069816</c:v>
                </c:pt>
                <c:pt idx="132">
                  <c:v>338.20065006016597</c:v>
                </c:pt>
                <c:pt idx="133">
                  <c:v>341.80697540649697</c:v>
                </c:pt>
                <c:pt idx="134">
                  <c:v>340.96722549492961</c:v>
                </c:pt>
                <c:pt idx="135">
                  <c:v>340.21462065836567</c:v>
                </c:pt>
                <c:pt idx="136">
                  <c:v>343.28860260404718</c:v>
                </c:pt>
                <c:pt idx="137">
                  <c:v>338.93042076654717</c:v>
                </c:pt>
                <c:pt idx="138">
                  <c:v>348.9101691059962</c:v>
                </c:pt>
                <c:pt idx="139">
                  <c:v>352.88934917165824</c:v>
                </c:pt>
                <c:pt idx="140">
                  <c:v>356.81309111554702</c:v>
                </c:pt>
                <c:pt idx="141">
                  <c:v>361.78929606592226</c:v>
                </c:pt>
                <c:pt idx="142">
                  <c:v>368.52539586209014</c:v>
                </c:pt>
                <c:pt idx="143">
                  <c:v>373.77075194593061</c:v>
                </c:pt>
                <c:pt idx="144">
                  <c:v>378.52861314345807</c:v>
                </c:pt>
                <c:pt idx="145">
                  <c:v>383.11978681737719</c:v>
                </c:pt>
                <c:pt idx="146">
                  <c:v>387.75959790746634</c:v>
                </c:pt>
                <c:pt idx="147">
                  <c:v>394.63868529131554</c:v>
                </c:pt>
                <c:pt idx="148">
                  <c:v>396.21979366471624</c:v>
                </c:pt>
                <c:pt idx="149">
                  <c:v>397.74838340966926</c:v>
                </c:pt>
                <c:pt idx="150">
                  <c:v>405.82422558434922</c:v>
                </c:pt>
                <c:pt idx="151">
                  <c:v>407.14835137243028</c:v>
                </c:pt>
                <c:pt idx="152">
                  <c:v>417.42022138856072</c:v>
                </c:pt>
                <c:pt idx="153">
                  <c:v>424.20047723548356</c:v>
                </c:pt>
                <c:pt idx="154">
                  <c:v>426.50959008797508</c:v>
                </c:pt>
                <c:pt idx="155">
                  <c:v>439.17672791789818</c:v>
                </c:pt>
                <c:pt idx="156">
                  <c:v>441.94419837963807</c:v>
                </c:pt>
                <c:pt idx="157">
                  <c:v>438.29372099153818</c:v>
                </c:pt>
                <c:pt idx="158">
                  <c:v>441.92229894644396</c:v>
                </c:pt>
                <c:pt idx="159">
                  <c:v>446.51604856863878</c:v>
                </c:pt>
                <c:pt idx="160">
                  <c:v>448.23962056685889</c:v>
                </c:pt>
                <c:pt idx="161">
                  <c:v>449.93012957459121</c:v>
                </c:pt>
                <c:pt idx="162">
                  <c:v>460.55982717321626</c:v>
                </c:pt>
                <c:pt idx="163">
                  <c:v>461.45161889776301</c:v>
                </c:pt>
                <c:pt idx="164">
                  <c:v>465.91153064938737</c:v>
                </c:pt>
                <c:pt idx="165">
                  <c:v>477.62382091691597</c:v>
                </c:pt>
                <c:pt idx="166">
                  <c:v>480.55246039938879</c:v>
                </c:pt>
                <c:pt idx="167">
                  <c:v>483.15563543364107</c:v>
                </c:pt>
                <c:pt idx="168">
                  <c:v>493.90855466238213</c:v>
                </c:pt>
                <c:pt idx="169">
                  <c:v>493.40661292370874</c:v>
                </c:pt>
                <c:pt idx="170">
                  <c:v>496.8055436121042</c:v>
                </c:pt>
                <c:pt idx="171">
                  <c:v>504.56840020083274</c:v>
                </c:pt>
                <c:pt idx="172">
                  <c:v>510.61062050497321</c:v>
                </c:pt>
                <c:pt idx="173">
                  <c:v>518.14161781879466</c:v>
                </c:pt>
                <c:pt idx="174">
                  <c:v>522.50134863607877</c:v>
                </c:pt>
                <c:pt idx="175">
                  <c:v>526.2704251251804</c:v>
                </c:pt>
                <c:pt idx="176">
                  <c:v>534.45336556987809</c:v>
                </c:pt>
                <c:pt idx="177">
                  <c:v>537.28198412857591</c:v>
                </c:pt>
                <c:pt idx="178">
                  <c:v>545.00765637031475</c:v>
                </c:pt>
                <c:pt idx="179">
                  <c:v>552.52465228782228</c:v>
                </c:pt>
                <c:pt idx="180">
                  <c:v>553.66652529360658</c:v>
                </c:pt>
                <c:pt idx="181">
                  <c:v>552.10102607495469</c:v>
                </c:pt>
                <c:pt idx="182">
                  <c:v>563.18556754349595</c:v>
                </c:pt>
                <c:pt idx="183">
                  <c:v>566.52360824969082</c:v>
                </c:pt>
                <c:pt idx="184">
                  <c:v>569.21416665890945</c:v>
                </c:pt>
                <c:pt idx="185">
                  <c:v>567.01391589960042</c:v>
                </c:pt>
                <c:pt idx="186">
                  <c:v>567.32940439334698</c:v>
                </c:pt>
                <c:pt idx="187">
                  <c:v>568.56656167014603</c:v>
                </c:pt>
                <c:pt idx="188">
                  <c:v>576.85807975344528</c:v>
                </c:pt>
                <c:pt idx="189">
                  <c:v>578.29023163136594</c:v>
                </c:pt>
                <c:pt idx="190">
                  <c:v>585.24448521411307</c:v>
                </c:pt>
                <c:pt idx="191">
                  <c:v>602.12879550732976</c:v>
                </c:pt>
                <c:pt idx="192">
                  <c:v>602.74125941839782</c:v>
                </c:pt>
                <c:pt idx="193">
                  <c:v>610.59394002385056</c:v>
                </c:pt>
                <c:pt idx="194">
                  <c:v>617.0452160445443</c:v>
                </c:pt>
                <c:pt idx="195">
                  <c:v>621.53577055491098</c:v>
                </c:pt>
                <c:pt idx="196">
                  <c:v>622.56509089936424</c:v>
                </c:pt>
                <c:pt idx="197">
                  <c:v>622.12814107142947</c:v>
                </c:pt>
                <c:pt idx="198">
                  <c:v>625.1220387299943</c:v>
                </c:pt>
                <c:pt idx="199">
                  <c:v>636.35304857410813</c:v>
                </c:pt>
                <c:pt idx="200">
                  <c:v>650.80364378173738</c:v>
                </c:pt>
                <c:pt idx="201">
                  <c:v>647.96929152130235</c:v>
                </c:pt>
                <c:pt idx="202">
                  <c:v>649.86248085824673</c:v>
                </c:pt>
                <c:pt idx="203">
                  <c:v>655.76277898613944</c:v>
                </c:pt>
                <c:pt idx="204">
                  <c:v>655.99159647624447</c:v>
                </c:pt>
                <c:pt idx="205">
                  <c:v>654.06191825602639</c:v>
                </c:pt>
                <c:pt idx="206">
                  <c:v>659.11147782622481</c:v>
                </c:pt>
                <c:pt idx="207">
                  <c:v>655.27775342777954</c:v>
                </c:pt>
                <c:pt idx="208">
                  <c:v>658.79316246951851</c:v>
                </c:pt>
                <c:pt idx="209">
                  <c:v>658.87685068845826</c:v>
                </c:pt>
                <c:pt idx="210">
                  <c:v>650.11677563041815</c:v>
                </c:pt>
                <c:pt idx="211">
                  <c:v>650.57368014753695</c:v>
                </c:pt>
                <c:pt idx="212">
                  <c:v>652.55090843771677</c:v>
                </c:pt>
                <c:pt idx="213">
                  <c:v>651.20037665368272</c:v>
                </c:pt>
                <c:pt idx="214">
                  <c:v>645.66288315599195</c:v>
                </c:pt>
                <c:pt idx="215">
                  <c:v>658.77247244678267</c:v>
                </c:pt>
                <c:pt idx="216">
                  <c:v>651.43945250903096</c:v>
                </c:pt>
                <c:pt idx="217">
                  <c:v>647.67254302768174</c:v>
                </c:pt>
                <c:pt idx="218">
                  <c:v>643.53506686049354</c:v>
                </c:pt>
                <c:pt idx="219">
                  <c:v>646.10700687443318</c:v>
                </c:pt>
                <c:pt idx="220">
                  <c:v>646.28348565985948</c:v>
                </c:pt>
                <c:pt idx="221">
                  <c:v>648.10519692267087</c:v>
                </c:pt>
                <c:pt idx="222">
                  <c:v>652.2212073733142</c:v>
                </c:pt>
                <c:pt idx="223">
                  <c:v>653.88546680138768</c:v>
                </c:pt>
                <c:pt idx="224">
                  <c:v>652.75785348231739</c:v>
                </c:pt>
                <c:pt idx="225">
                  <c:v>650.53554525120842</c:v>
                </c:pt>
                <c:pt idx="226">
                  <c:v>653.85527471341788</c:v>
                </c:pt>
                <c:pt idx="227">
                  <c:v>660.23714033190811</c:v>
                </c:pt>
                <c:pt idx="228">
                  <c:v>656.99154382550228</c:v>
                </c:pt>
                <c:pt idx="229">
                  <c:v>652.91496214157053</c:v>
                </c:pt>
                <c:pt idx="230">
                  <c:v>649.52041024709263</c:v>
                </c:pt>
                <c:pt idx="231">
                  <c:v>648.88499890379092</c:v>
                </c:pt>
                <c:pt idx="232">
                  <c:v>648.83283333990414</c:v>
                </c:pt>
                <c:pt idx="233">
                  <c:v>649.10287806956114</c:v>
                </c:pt>
                <c:pt idx="234">
                  <c:v>649.086252850817</c:v>
                </c:pt>
                <c:pt idx="235">
                  <c:v>656.04697728088991</c:v>
                </c:pt>
                <c:pt idx="236">
                  <c:v>664.34712671629165</c:v>
                </c:pt>
                <c:pt idx="237">
                  <c:v>659.61793223515406</c:v>
                </c:pt>
                <c:pt idx="238">
                  <c:v>671.44844076233755</c:v>
                </c:pt>
                <c:pt idx="239">
                  <c:v>682.2939726298315</c:v>
                </c:pt>
                <c:pt idx="240">
                  <c:v>687.83239791244068</c:v>
                </c:pt>
                <c:pt idx="241">
                  <c:v>682.96990869319063</c:v>
                </c:pt>
                <c:pt idx="242">
                  <c:v>684.55731978230972</c:v>
                </c:pt>
                <c:pt idx="243">
                  <c:v>686.78065157608057</c:v>
                </c:pt>
                <c:pt idx="244">
                  <c:v>687.41871871586807</c:v>
                </c:pt>
                <c:pt idx="245">
                  <c:v>703.09365748788491</c:v>
                </c:pt>
                <c:pt idx="246">
                  <c:v>703.89985446752621</c:v>
                </c:pt>
                <c:pt idx="247">
                  <c:v>703.74623591043326</c:v>
                </c:pt>
                <c:pt idx="248">
                  <c:v>712.6730417391891</c:v>
                </c:pt>
                <c:pt idx="249">
                  <c:v>712.06143470755762</c:v>
                </c:pt>
                <c:pt idx="250">
                  <c:v>716.80189860744372</c:v>
                </c:pt>
                <c:pt idx="251">
                  <c:v>729.08741787715394</c:v>
                </c:pt>
                <c:pt idx="252">
                  <c:v>716.93822759660952</c:v>
                </c:pt>
                <c:pt idx="253">
                  <c:v>715.36443173519865</c:v>
                </c:pt>
                <c:pt idx="254">
                  <c:v>728.45219782569302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'Grafico 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0"/>
                  <c:y val="-1.6822083289180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9-43BE-BB7A-8EAD36C95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B4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1'!$C$3:$C$499</c:f>
              <c:numCache>
                <c:formatCode>0.00</c:formatCode>
                <c:ptCount val="497"/>
                <c:pt idx="12" formatCode="0.0">
                  <c:v>-8.4589000546418163</c:v>
                </c:pt>
                <c:pt idx="13" formatCode="0.0">
                  <c:v>-8.4176678507107852</c:v>
                </c:pt>
                <c:pt idx="14" formatCode="0.0">
                  <c:v>-11.764241704963595</c:v>
                </c:pt>
                <c:pt idx="15" formatCode="0.0">
                  <c:v>-10.91995653223008</c:v>
                </c:pt>
                <c:pt idx="16" formatCode="0.0">
                  <c:v>-10.532234058257671</c:v>
                </c:pt>
                <c:pt idx="17" formatCode="0.0">
                  <c:v>-9.1471318542375677</c:v>
                </c:pt>
                <c:pt idx="18" formatCode="0.0">
                  <c:v>-9.0611204792851332</c:v>
                </c:pt>
                <c:pt idx="19" formatCode="0.0">
                  <c:v>-9.1463753248365087</c:v>
                </c:pt>
                <c:pt idx="20" formatCode="0.0">
                  <c:v>-10.994981483133614</c:v>
                </c:pt>
                <c:pt idx="21" formatCode="0.0">
                  <c:v>-12.398379727076158</c:v>
                </c:pt>
                <c:pt idx="22" formatCode="0.0">
                  <c:v>-10.350006790034705</c:v>
                </c:pt>
                <c:pt idx="23" formatCode="0.0">
                  <c:v>-10.409910579472204</c:v>
                </c:pt>
                <c:pt idx="24" formatCode="0.0">
                  <c:v>-8.994119234142218</c:v>
                </c:pt>
                <c:pt idx="25" formatCode="0.0">
                  <c:v>-9.6336560304701617</c:v>
                </c:pt>
                <c:pt idx="26" formatCode="0.0">
                  <c:v>-6.0486829188439621</c:v>
                </c:pt>
                <c:pt idx="27" formatCode="0.0">
                  <c:v>-5.7751286424830628</c:v>
                </c:pt>
                <c:pt idx="28" formatCode="0.0">
                  <c:v>-5.7237761395857127</c:v>
                </c:pt>
                <c:pt idx="29" formatCode="0.0">
                  <c:v>-5.2992774562010458</c:v>
                </c:pt>
                <c:pt idx="30" formatCode="0.0">
                  <c:v>-4.0468858708984978</c:v>
                </c:pt>
                <c:pt idx="31" formatCode="0.0">
                  <c:v>-4.3788387618219797</c:v>
                </c:pt>
                <c:pt idx="32" formatCode="0.0">
                  <c:v>-3.3843344923250585</c:v>
                </c:pt>
                <c:pt idx="33" formatCode="0.0">
                  <c:v>-2.4593468676936903</c:v>
                </c:pt>
                <c:pt idx="34" formatCode="0.0">
                  <c:v>-2.6093337684622409</c:v>
                </c:pt>
                <c:pt idx="35" formatCode="0.0">
                  <c:v>-0.72380908059208604</c:v>
                </c:pt>
                <c:pt idx="36" formatCode="0.0">
                  <c:v>-1.0262702106790478</c:v>
                </c:pt>
                <c:pt idx="37" formatCode="0.0">
                  <c:v>-1.889653538389291</c:v>
                </c:pt>
                <c:pt idx="38" formatCode="0.0">
                  <c:v>0.12289949665100774</c:v>
                </c:pt>
                <c:pt idx="39" formatCode="0.0">
                  <c:v>0.74689611693052882</c:v>
                </c:pt>
                <c:pt idx="40" formatCode="0.0">
                  <c:v>1.4429109512965832</c:v>
                </c:pt>
                <c:pt idx="41" formatCode="0.0">
                  <c:v>1.2150215879254356</c:v>
                </c:pt>
                <c:pt idx="42" formatCode="0.0">
                  <c:v>1.0520792502607845</c:v>
                </c:pt>
                <c:pt idx="43" formatCode="0.0">
                  <c:v>1.9887799751409974</c:v>
                </c:pt>
                <c:pt idx="44" formatCode="0.0">
                  <c:v>2.3228684505387065</c:v>
                </c:pt>
                <c:pt idx="45" formatCode="0.0">
                  <c:v>1.9857247654984755</c:v>
                </c:pt>
                <c:pt idx="46" formatCode="0.0">
                  <c:v>0.52715696343705876</c:v>
                </c:pt>
                <c:pt idx="47" formatCode="0.0">
                  <c:v>0.15545172910862437</c:v>
                </c:pt>
                <c:pt idx="48" formatCode="0.0">
                  <c:v>0.50609675643904506</c:v>
                </c:pt>
                <c:pt idx="49" formatCode="0.0">
                  <c:v>1.5679549498397893</c:v>
                </c:pt>
                <c:pt idx="50" formatCode="0.0">
                  <c:v>1.612827176667242</c:v>
                </c:pt>
                <c:pt idx="51" formatCode="0.0">
                  <c:v>1.3254989844690312</c:v>
                </c:pt>
                <c:pt idx="52" formatCode="0.0">
                  <c:v>0.13712029528027969</c:v>
                </c:pt>
                <c:pt idx="53" formatCode="0.0">
                  <c:v>1.6364902844040907</c:v>
                </c:pt>
                <c:pt idx="54" formatCode="0.0">
                  <c:v>1.2278363990252172</c:v>
                </c:pt>
                <c:pt idx="55" formatCode="0.0">
                  <c:v>0.11781803522261658</c:v>
                </c:pt>
                <c:pt idx="56" formatCode="0.0">
                  <c:v>-7.8536849956567512E-2</c:v>
                </c:pt>
                <c:pt idx="57" formatCode="0.0">
                  <c:v>-0.13032346071283341</c:v>
                </c:pt>
                <c:pt idx="58" formatCode="0.0">
                  <c:v>1.5257445856496687</c:v>
                </c:pt>
                <c:pt idx="59" formatCode="0.0">
                  <c:v>1.6134561371658362</c:v>
                </c:pt>
                <c:pt idx="60" formatCode="0.0">
                  <c:v>2.2334626048358119</c:v>
                </c:pt>
                <c:pt idx="61" formatCode="0.0">
                  <c:v>2.7467387582542413</c:v>
                </c:pt>
                <c:pt idx="62" formatCode="0.0">
                  <c:v>2.716514122302871</c:v>
                </c:pt>
                <c:pt idx="63" formatCode="0.0">
                  <c:v>4.364343236627688</c:v>
                </c:pt>
                <c:pt idx="64" formatCode="0.0">
                  <c:v>4.9014256614744012</c:v>
                </c:pt>
                <c:pt idx="65" formatCode="0.0">
                  <c:v>3.404403333627215</c:v>
                </c:pt>
                <c:pt idx="66" formatCode="0.0">
                  <c:v>5.2137084556526547</c:v>
                </c:pt>
                <c:pt idx="67" formatCode="0.0">
                  <c:v>6.467082976360583</c:v>
                </c:pt>
                <c:pt idx="68" formatCode="0.0">
                  <c:v>8.723610740865162</c:v>
                </c:pt>
                <c:pt idx="69" formatCode="0.0">
                  <c:v>9.368746019698083</c:v>
                </c:pt>
                <c:pt idx="70" formatCode="0.0">
                  <c:v>10.825304993884277</c:v>
                </c:pt>
                <c:pt idx="71" formatCode="0.0">
                  <c:v>10.774176455086737</c:v>
                </c:pt>
                <c:pt idx="72" formatCode="0.0">
                  <c:v>11.88703948606773</c:v>
                </c:pt>
                <c:pt idx="73" formatCode="0.0">
                  <c:v>12.325639646867437</c:v>
                </c:pt>
                <c:pt idx="74" formatCode="0.0">
                  <c:v>10.841827621384903</c:v>
                </c:pt>
                <c:pt idx="75" formatCode="0.0">
                  <c:v>9.9966016980710393</c:v>
                </c:pt>
                <c:pt idx="76" formatCode="0.0">
                  <c:v>12.426571075807423</c:v>
                </c:pt>
                <c:pt idx="77" formatCode="0.0">
                  <c:v>13.596598353083934</c:v>
                </c:pt>
                <c:pt idx="78" formatCode="0.0">
                  <c:v>13.773975846059617</c:v>
                </c:pt>
                <c:pt idx="79" formatCode="0.0">
                  <c:v>13.119310852634047</c:v>
                </c:pt>
                <c:pt idx="80" formatCode="0.0">
                  <c:v>11.052618959155126</c:v>
                </c:pt>
                <c:pt idx="81" formatCode="0.0">
                  <c:v>11.962317040625647</c:v>
                </c:pt>
                <c:pt idx="82" formatCode="0.0">
                  <c:v>11.302553993224462</c:v>
                </c:pt>
                <c:pt idx="83" formatCode="0.0">
                  <c:v>11.674159727832322</c:v>
                </c:pt>
                <c:pt idx="84" formatCode="0.0">
                  <c:v>12.749401555485385</c:v>
                </c:pt>
                <c:pt idx="85" formatCode="0.0">
                  <c:v>12.93782334578022</c:v>
                </c:pt>
                <c:pt idx="86" formatCode="0.0">
                  <c:v>14.91356904841421</c:v>
                </c:pt>
                <c:pt idx="87" formatCode="0.0">
                  <c:v>15.850806165075927</c:v>
                </c:pt>
                <c:pt idx="88" formatCode="0.0">
                  <c:v>13.843337549591572</c:v>
                </c:pt>
                <c:pt idx="89" formatCode="0.0">
                  <c:v>13.039919352235497</c:v>
                </c:pt>
                <c:pt idx="90" formatCode="0.0">
                  <c:v>14.160451212782355</c:v>
                </c:pt>
                <c:pt idx="91" formatCode="0.0">
                  <c:v>14.415274238608111</c:v>
                </c:pt>
                <c:pt idx="92" formatCode="0.0">
                  <c:v>15.290278516223088</c:v>
                </c:pt>
                <c:pt idx="93" formatCode="0.0">
                  <c:v>12.805839360407557</c:v>
                </c:pt>
                <c:pt idx="94" formatCode="0.0">
                  <c:v>13.228356139068653</c:v>
                </c:pt>
                <c:pt idx="95" formatCode="0.0">
                  <c:v>12.77154671738645</c:v>
                </c:pt>
                <c:pt idx="96" formatCode="0.0">
                  <c:v>11.211370401234145</c:v>
                </c:pt>
                <c:pt idx="97" formatCode="0.0">
                  <c:v>9.7270308886244994</c:v>
                </c:pt>
                <c:pt idx="98" formatCode="0.0">
                  <c:v>12.433931611850802</c:v>
                </c:pt>
                <c:pt idx="99" formatCode="0.0">
                  <c:v>12.321596536781021</c:v>
                </c:pt>
                <c:pt idx="100" formatCode="0.0">
                  <c:v>13.682879043947338</c:v>
                </c:pt>
                <c:pt idx="101" formatCode="0.0">
                  <c:v>13.212036909216952</c:v>
                </c:pt>
                <c:pt idx="102" formatCode="0.0">
                  <c:v>12.007495634593358</c:v>
                </c:pt>
                <c:pt idx="103" formatCode="0.0">
                  <c:v>12.947600143752091</c:v>
                </c:pt>
                <c:pt idx="104" formatCode="0.0">
                  <c:v>12.735364693489348</c:v>
                </c:pt>
                <c:pt idx="105" formatCode="0.0">
                  <c:v>14.786348260697224</c:v>
                </c:pt>
                <c:pt idx="106" formatCode="0.0">
                  <c:v>14.545793902960135</c:v>
                </c:pt>
                <c:pt idx="107" formatCode="0.0">
                  <c:v>15.312084322268671</c:v>
                </c:pt>
                <c:pt idx="108" formatCode="0.0">
                  <c:v>13.90257661881229</c:v>
                </c:pt>
                <c:pt idx="109" formatCode="0.0">
                  <c:v>15.573549609042248</c:v>
                </c:pt>
                <c:pt idx="110" formatCode="0.0">
                  <c:v>11.820563387072959</c:v>
                </c:pt>
                <c:pt idx="111" formatCode="0.0">
                  <c:v>10.729568833621927</c:v>
                </c:pt>
                <c:pt idx="112" formatCode="0.0">
                  <c:v>11.003567091279054</c:v>
                </c:pt>
                <c:pt idx="113" formatCode="0.0">
                  <c:v>10.874407116408102</c:v>
                </c:pt>
                <c:pt idx="114" formatCode="0.0">
                  <c:v>11.450227107919853</c:v>
                </c:pt>
                <c:pt idx="115" formatCode="0.0">
                  <c:v>10.288722202711021</c:v>
                </c:pt>
                <c:pt idx="116" formatCode="0.0">
                  <c:v>10.525406175611419</c:v>
                </c:pt>
                <c:pt idx="117" formatCode="0.0">
                  <c:v>11.156452923481197</c:v>
                </c:pt>
                <c:pt idx="118" formatCode="0.0">
                  <c:v>10.716091706437524</c:v>
                </c:pt>
                <c:pt idx="119" formatCode="0.0">
                  <c:v>10.899023507338557</c:v>
                </c:pt>
                <c:pt idx="120" formatCode="0.0">
                  <c:v>10.809276479542129</c:v>
                </c:pt>
                <c:pt idx="121" formatCode="0.0">
                  <c:v>12.208390342349173</c:v>
                </c:pt>
                <c:pt idx="122" formatCode="0.0">
                  <c:v>13.23828325607559</c:v>
                </c:pt>
                <c:pt idx="123" formatCode="0.0">
                  <c:v>12.867917560703113</c:v>
                </c:pt>
                <c:pt idx="124" formatCode="0.0">
                  <c:v>11.115741595866989</c:v>
                </c:pt>
                <c:pt idx="125" formatCode="0.0">
                  <c:v>11.509185412107259</c:v>
                </c:pt>
                <c:pt idx="126" formatCode="0.0">
                  <c:v>10.820517510144834</c:v>
                </c:pt>
                <c:pt idx="127" formatCode="0.0">
                  <c:v>10.522148743374737</c:v>
                </c:pt>
                <c:pt idx="128" formatCode="0.0">
                  <c:v>9.3197640011570151</c:v>
                </c:pt>
                <c:pt idx="129" formatCode="0.0">
                  <c:v>6.9987402253741005</c:v>
                </c:pt>
                <c:pt idx="130" formatCode="0.0">
                  <c:v>7.6243750093855978</c:v>
                </c:pt>
                <c:pt idx="131" formatCode="0.0">
                  <c:v>6.5992612730841227</c:v>
                </c:pt>
                <c:pt idx="132" formatCode="0.0">
                  <c:v>5.7562205282962742</c:v>
                </c:pt>
                <c:pt idx="133" formatCode="0.0">
                  <c:v>5.2838124144902965</c:v>
                </c:pt>
                <c:pt idx="134" formatCode="0.0">
                  <c:v>4.7245758677416205</c:v>
                </c:pt>
                <c:pt idx="135" formatCode="0.0">
                  <c:v>5.2394419637075806</c:v>
                </c:pt>
                <c:pt idx="136" formatCode="0.0">
                  <c:v>5.9268020468977056</c:v>
                </c:pt>
                <c:pt idx="137" formatCode="0.0">
                  <c:v>4.6744810989246544</c:v>
                </c:pt>
                <c:pt idx="138" formatCode="0.0">
                  <c:v>6.059640389875165</c:v>
                </c:pt>
                <c:pt idx="139" formatCode="0.0">
                  <c:v>7.8761944510519877</c:v>
                </c:pt>
                <c:pt idx="140" formatCode="0.0">
                  <c:v>8.9400251996799351</c:v>
                </c:pt>
                <c:pt idx="141" formatCode="0.0">
                  <c:v>10.565207141475952</c:v>
                </c:pt>
                <c:pt idx="142" formatCode="0.0">
                  <c:v>10.478421097568337</c:v>
                </c:pt>
                <c:pt idx="143" formatCode="0.0">
                  <c:v>10.196700752318598</c:v>
                </c:pt>
                <c:pt idx="144" formatCode="0.0">
                  <c:v>11.924271309389201</c:v>
                </c:pt>
                <c:pt idx="145" formatCode="0.0">
                  <c:v>12.086591083095533</c:v>
                </c:pt>
                <c:pt idx="146" formatCode="0.0">
                  <c:v>13.723422344952784</c:v>
                </c:pt>
                <c:pt idx="147" formatCode="0.0">
                  <c:v>15.996979943904588</c:v>
                </c:pt>
                <c:pt idx="148" formatCode="0.0">
                  <c:v>15.418860591104577</c:v>
                </c:pt>
                <c:pt idx="149" formatCode="0.0">
                  <c:v>17.353993338837959</c:v>
                </c:pt>
                <c:pt idx="150" formatCode="0.0">
                  <c:v>16.3119511890933</c:v>
                </c:pt>
                <c:pt idx="151" formatCode="0.0">
                  <c:v>15.375641777836279</c:v>
                </c:pt>
                <c:pt idx="152" formatCode="0.0">
                  <c:v>16.985680117153336</c:v>
                </c:pt>
                <c:pt idx="153" formatCode="0.0">
                  <c:v>17.25069863819002</c:v>
                </c:pt>
                <c:pt idx="154" formatCode="0.0">
                  <c:v>15.734110831152549</c:v>
                </c:pt>
                <c:pt idx="155" formatCode="0.0">
                  <c:v>17.498955076460643</c:v>
                </c:pt>
                <c:pt idx="156" formatCode="0.0">
                  <c:v>16.753181406697571</c:v>
                </c:pt>
                <c:pt idx="157" formatCode="0.0">
                  <c:v>14.401222821848393</c:v>
                </c:pt>
                <c:pt idx="158" formatCode="0.0">
                  <c:v>13.968113576366669</c:v>
                </c:pt>
                <c:pt idx="159" formatCode="0.0">
                  <c:v>13.145534183763118</c:v>
                </c:pt>
                <c:pt idx="160" formatCode="0.0">
                  <c:v>13.12903285850533</c:v>
                </c:pt>
                <c:pt idx="161" formatCode="0.0">
                  <c:v>13.119285543689131</c:v>
                </c:pt>
                <c:pt idx="162" formatCode="0.0">
                  <c:v>13.487514578522974</c:v>
                </c:pt>
                <c:pt idx="163" formatCode="0.0">
                  <c:v>13.337464671608101</c:v>
                </c:pt>
                <c:pt idx="164" formatCode="0.0">
                  <c:v>11.616904686485686</c:v>
                </c:pt>
                <c:pt idx="165" formatCode="0.0">
                  <c:v>12.593890518368255</c:v>
                </c:pt>
                <c:pt idx="166" formatCode="0.0">
                  <c:v>12.67096252167892</c:v>
                </c:pt>
                <c:pt idx="167" formatCode="0.0">
                  <c:v>10.013943071219501</c:v>
                </c:pt>
                <c:pt idx="168" formatCode="0.0">
                  <c:v>11.758126132952595</c:v>
                </c:pt>
                <c:pt idx="169" formatCode="0.0">
                  <c:v>12.574419685385951</c:v>
                </c:pt>
                <c:pt idx="170" formatCode="0.0">
                  <c:v>12.419206905038171</c:v>
                </c:pt>
                <c:pt idx="171" formatCode="0.0">
                  <c:v>13.001179200229828</c:v>
                </c:pt>
                <c:pt idx="172" formatCode="0.0">
                  <c:v>13.914655705633038</c:v>
                </c:pt>
                <c:pt idx="173" formatCode="0.0">
                  <c:v>15.160462427510101</c:v>
                </c:pt>
                <c:pt idx="174" formatCode="0.0">
                  <c:v>13.449180281971573</c:v>
                </c:pt>
                <c:pt idx="175" formatCode="0.0">
                  <c:v>14.046717699733179</c:v>
                </c:pt>
                <c:pt idx="176" formatCode="0.0">
                  <c:v>14.71134119066706</c:v>
                </c:pt>
                <c:pt idx="177" formatCode="0.0">
                  <c:v>12.49061721777851</c:v>
                </c:pt>
                <c:pt idx="178" formatCode="0.0">
                  <c:v>13.412728324678014</c:v>
                </c:pt>
                <c:pt idx="179" formatCode="0.0">
                  <c:v>14.357488926300377</c:v>
                </c:pt>
                <c:pt idx="180" formatCode="0.0">
                  <c:v>12.098994857878665</c:v>
                </c:pt>
                <c:pt idx="181" formatCode="0.0">
                  <c:v>11.895749188169358</c:v>
                </c:pt>
                <c:pt idx="182" formatCode="0.0">
                  <c:v>13.361369410003988</c:v>
                </c:pt>
                <c:pt idx="183" formatCode="0.0">
                  <c:v>12.278852188166777</c:v>
                </c:pt>
                <c:pt idx="184" formatCode="0.0">
                  <c:v>11.477149867345048</c:v>
                </c:pt>
                <c:pt idx="185" formatCode="0.0">
                  <c:v>9.4322278697746889</c:v>
                </c:pt>
                <c:pt idx="186" formatCode="0.0">
                  <c:v>8.5795100575885463</c:v>
                </c:pt>
                <c:pt idx="187" formatCode="0.0">
                  <c:v>8.0369586671918505</c:v>
                </c:pt>
                <c:pt idx="188" formatCode="0.0">
                  <c:v>7.9342215645609837</c:v>
                </c:pt>
                <c:pt idx="189" formatCode="0.0">
                  <c:v>7.6325372363456045</c:v>
                </c:pt>
                <c:pt idx="190" formatCode="0.0">
                  <c:v>7.3828006585761941</c:v>
                </c:pt>
                <c:pt idx="191" formatCode="0.0">
                  <c:v>8.9777248877698224</c:v>
                </c:pt>
                <c:pt idx="192" formatCode="0.0">
                  <c:v>8.8635906060542844</c:v>
                </c:pt>
                <c:pt idx="193" formatCode="0.0">
                  <c:v>10.594603376258661</c:v>
                </c:pt>
                <c:pt idx="194" formatCode="0.0">
                  <c:v>9.56339288593162</c:v>
                </c:pt>
                <c:pt idx="195" formatCode="0.0">
                  <c:v>9.7104801113555581</c:v>
                </c:pt>
                <c:pt idx="196" formatCode="0.0">
                  <c:v>9.3727330353716063</c:v>
                </c:pt>
                <c:pt idx="197" formatCode="0.0">
                  <c:v>9.720083339469209</c:v>
                </c:pt>
                <c:pt idx="198" formatCode="0.0">
                  <c:v>10.186786351827791</c:v>
                </c:pt>
                <c:pt idx="199" formatCode="0.0">
                  <c:v>11.922348494227574</c:v>
                </c:pt>
                <c:pt idx="200" formatCode="0.0">
                  <c:v>12.818675272763302</c:v>
                </c:pt>
                <c:pt idx="201" formatCode="0.0">
                  <c:v>12.049150422854392</c:v>
                </c:pt>
                <c:pt idx="202" formatCode="0.0">
                  <c:v>11.041196846219403</c:v>
                </c:pt>
                <c:pt idx="203" formatCode="0.0">
                  <c:v>8.9073938796798267</c:v>
                </c:pt>
                <c:pt idx="204" formatCode="0.0">
                  <c:v>8.8346925361023843</c:v>
                </c:pt>
                <c:pt idx="205" formatCode="0.0">
                  <c:v>7.118966531256099</c:v>
                </c:pt>
                <c:pt idx="206" formatCode="0.0">
                  <c:v>6.8173710269303411</c:v>
                </c:pt>
                <c:pt idx="207" formatCode="0.0">
                  <c:v>5.4288078774200832</c:v>
                </c:pt>
                <c:pt idx="208" formatCode="0.0">
                  <c:v>5.8191620602785266</c:v>
                </c:pt>
                <c:pt idx="209" formatCode="0.0">
                  <c:v>5.9069357566337022</c:v>
                </c:pt>
                <c:pt idx="210" formatCode="0.0">
                  <c:v>3.9983771730722317</c:v>
                </c:pt>
                <c:pt idx="211" formatCode="0.0">
                  <c:v>2.2347078567932277</c:v>
                </c:pt>
                <c:pt idx="212" formatCode="0.0">
                  <c:v>0.26847800756404361</c:v>
                </c:pt>
                <c:pt idx="213" formatCode="0.0">
                  <c:v>0.49864787956146461</c:v>
                </c:pt>
                <c:pt idx="214" formatCode="0.0">
                  <c:v>-0.64622867544353868</c:v>
                </c:pt>
                <c:pt idx="215" formatCode="0.0">
                  <c:v>0.45896070302990921</c:v>
                </c:pt>
                <c:pt idx="216" formatCode="0.0">
                  <c:v>-0.69393327470443911</c:v>
                </c:pt>
                <c:pt idx="217" formatCode="0.0">
                  <c:v>-0.97687620239091943</c:v>
                </c:pt>
                <c:pt idx="218" formatCode="0.0">
                  <c:v>-2.3632437743464685</c:v>
                </c:pt>
                <c:pt idx="219" formatCode="0.0">
                  <c:v>-1.3995205094898933</c:v>
                </c:pt>
                <c:pt idx="220" formatCode="0.0">
                  <c:v>-1.8988777544025948</c:v>
                </c:pt>
                <c:pt idx="221" formatCode="0.0">
                  <c:v>-1.6348508457281752</c:v>
                </c:pt>
                <c:pt idx="222" formatCode="0.0">
                  <c:v>0.32370057530901608</c:v>
                </c:pt>
                <c:pt idx="223" formatCode="0.0">
                  <c:v>0.50905635363234225</c:v>
                </c:pt>
                <c:pt idx="224" formatCode="0.0">
                  <c:v>3.1713241361663869E-2</c:v>
                </c:pt>
                <c:pt idx="225" formatCode="0.0">
                  <c:v>-0.10209321528508175</c:v>
                </c:pt>
                <c:pt idx="226" formatCode="0.0">
                  <c:v>1.2688342122721519</c:v>
                </c:pt>
                <c:pt idx="227" formatCode="0.0">
                  <c:v>0.22233289130697553</c:v>
                </c:pt>
                <c:pt idx="228" formatCode="0.0">
                  <c:v>0.85228048364085485</c:v>
                </c:pt>
                <c:pt idx="229" formatCode="0.0">
                  <c:v>0.80942432566031286</c:v>
                </c:pt>
                <c:pt idx="230" formatCode="0.0">
                  <c:v>0.93007260906523559</c:v>
                </c:pt>
                <c:pt idx="231" formatCode="0.0">
                  <c:v>0.42995850529410351</c:v>
                </c:pt>
                <c:pt idx="232" formatCode="0.0">
                  <c:v>0.394462760787051</c:v>
                </c:pt>
                <c:pt idx="233" formatCode="0.0">
                  <c:v>0.15393814948985174</c:v>
                </c:pt>
                <c:pt idx="234" formatCode="0.0">
                  <c:v>-0.48065817042696191</c:v>
                </c:pt>
                <c:pt idx="235" formatCode="0.0">
                  <c:v>0.33056408029310536</c:v>
                </c:pt>
                <c:pt idx="236" formatCode="0.0">
                  <c:v>1.7754322176513293</c:v>
                </c:pt>
                <c:pt idx="237" formatCode="0.0">
                  <c:v>1.3961400034549154</c:v>
                </c:pt>
                <c:pt idx="238" formatCode="0.0">
                  <c:v>2.6906819795299075</c:v>
                </c:pt>
                <c:pt idx="239" formatCode="0.0">
                  <c:v>3.3407439464606892</c:v>
                </c:pt>
                <c:pt idx="240" formatCode="0.0">
                  <c:v>4.6942543441822027</c:v>
                </c:pt>
                <c:pt idx="241" formatCode="0.0">
                  <c:v>4.6031946416175584</c:v>
                </c:pt>
                <c:pt idx="242" formatCode="0.0">
                  <c:v>5.3942738338104368</c:v>
                </c:pt>
                <c:pt idx="243" formatCode="0.0">
                  <c:v>5.8401184703467557</c:v>
                </c:pt>
                <c:pt idx="244" formatCode="0.0">
                  <c:v>5.9469686787182008</c:v>
                </c:pt>
                <c:pt idx="245" formatCode="0.0">
                  <c:v>8.3177538172212184</c:v>
                </c:pt>
                <c:pt idx="246" formatCode="0.0">
                  <c:v>8.4447330960970568</c:v>
                </c:pt>
                <c:pt idx="247" formatCode="0.0">
                  <c:v>7.2707077818179977</c:v>
                </c:pt>
                <c:pt idx="248" formatCode="0.0">
                  <c:v>7.2741964372994072</c:v>
                </c:pt>
                <c:pt idx="249" formatCode="0.0">
                  <c:v>7.9505877432251904</c:v>
                </c:pt>
                <c:pt idx="250" formatCode="0.0">
                  <c:v>6.7545704318880517</c:v>
                </c:pt>
                <c:pt idx="251" formatCode="0.0">
                  <c:v>6.8582527655875358</c:v>
                </c:pt>
                <c:pt idx="252" formatCode="0.0">
                  <c:v>4.2315293336726345</c:v>
                </c:pt>
                <c:pt idx="253" formatCode="0.0">
                  <c:v>4.7431845282894569</c:v>
                </c:pt>
                <c:pt idx="254" formatCode="0.0">
                  <c:v>6.4121552388545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8018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(COP b febrero de 2020)</a:t>
                </a:r>
              </a:p>
            </c:rich>
          </c:tx>
          <c:layout>
            <c:manualLayout>
              <c:xMode val="edge"/>
              <c:yMode val="edge"/>
              <c:x val="3.2463762188517688E-2"/>
              <c:y val="2.2305817526756385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52798257943761884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FD8-443F-AD74-CE0B65E843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D8-443F-AD74-CE0B65E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0"/>
                  <c:y val="-1.039141543624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CE4-4FA5-A308-CFF43675F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  <c:extLst xmlns:c15="http://schemas.microsoft.com/office/drawing/2012/chart"/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-12.040505877222142</c:v>
                </c:pt>
                <c:pt idx="1">
                  <c:v>-11.366983288913113</c:v>
                </c:pt>
                <c:pt idx="2">
                  <c:v>-15.558961993672893</c:v>
                </c:pt>
                <c:pt idx="3">
                  <c:v>-18.688427468815625</c:v>
                </c:pt>
                <c:pt idx="4">
                  <c:v>-22.380831177189386</c:v>
                </c:pt>
                <c:pt idx="5">
                  <c:v>-15.940501791699724</c:v>
                </c:pt>
                <c:pt idx="6">
                  <c:v>-15.697507605634431</c:v>
                </c:pt>
                <c:pt idx="7">
                  <c:v>-24.600666698181318</c:v>
                </c:pt>
                <c:pt idx="8">
                  <c:v>-23.102509208942934</c:v>
                </c:pt>
                <c:pt idx="9">
                  <c:v>-23.067141003487734</c:v>
                </c:pt>
                <c:pt idx="10">
                  <c:v>-16.498364129848454</c:v>
                </c:pt>
                <c:pt idx="11">
                  <c:v>-15.497269675132797</c:v>
                </c:pt>
                <c:pt idx="12">
                  <c:v>-37.538660975548645</c:v>
                </c:pt>
                <c:pt idx="13">
                  <c:v>-32.458159731687395</c:v>
                </c:pt>
                <c:pt idx="14">
                  <c:v>-31.75271536058376</c:v>
                </c:pt>
                <c:pt idx="15">
                  <c:v>-32.600470122579004</c:v>
                </c:pt>
                <c:pt idx="16">
                  <c:v>-27.162378196914027</c:v>
                </c:pt>
                <c:pt idx="17">
                  <c:v>-38.84465419526002</c:v>
                </c:pt>
                <c:pt idx="18">
                  <c:v>-40.072833875731384</c:v>
                </c:pt>
                <c:pt idx="19">
                  <c:v>-31.756689006646589</c:v>
                </c:pt>
                <c:pt idx="20">
                  <c:v>-30.296809199984885</c:v>
                </c:pt>
                <c:pt idx="21">
                  <c:v>-32.520121485401475</c:v>
                </c:pt>
                <c:pt idx="22">
                  <c:v>-37.982328424383049</c:v>
                </c:pt>
                <c:pt idx="23">
                  <c:v>-36.743830893394467</c:v>
                </c:pt>
                <c:pt idx="24">
                  <c:v>-21.115559324155019</c:v>
                </c:pt>
                <c:pt idx="25">
                  <c:v>-25.240173927228803</c:v>
                </c:pt>
                <c:pt idx="26">
                  <c:v>-24.353450871751768</c:v>
                </c:pt>
                <c:pt idx="27">
                  <c:v>-19.65837101776199</c:v>
                </c:pt>
                <c:pt idx="28">
                  <c:v>-24.730801277446602</c:v>
                </c:pt>
                <c:pt idx="29">
                  <c:v>-15.076302654101259</c:v>
                </c:pt>
                <c:pt idx="30">
                  <c:v>-8.1944541953017591</c:v>
                </c:pt>
                <c:pt idx="31">
                  <c:v>-9.5085713714318736</c:v>
                </c:pt>
                <c:pt idx="32">
                  <c:v>-14.462836740735019</c:v>
                </c:pt>
                <c:pt idx="33">
                  <c:v>-11.39767139090978</c:v>
                </c:pt>
                <c:pt idx="34">
                  <c:v>-5.3451580520867736</c:v>
                </c:pt>
                <c:pt idx="35">
                  <c:v>-9.4363145928095467</c:v>
                </c:pt>
                <c:pt idx="36">
                  <c:v>-19.598884023550568</c:v>
                </c:pt>
                <c:pt idx="37">
                  <c:v>-19.856241955571953</c:v>
                </c:pt>
                <c:pt idx="38">
                  <c:v>-13.044878193622701</c:v>
                </c:pt>
                <c:pt idx="39">
                  <c:v>-14.611307360109427</c:v>
                </c:pt>
                <c:pt idx="40">
                  <c:v>-8.6098563376326496</c:v>
                </c:pt>
                <c:pt idx="41">
                  <c:v>-14.06239635206552</c:v>
                </c:pt>
                <c:pt idx="42">
                  <c:v>-8.0613144098412466</c:v>
                </c:pt>
                <c:pt idx="43">
                  <c:v>-9.2208523498369281</c:v>
                </c:pt>
                <c:pt idx="44">
                  <c:v>-3.1076722230490628</c:v>
                </c:pt>
                <c:pt idx="45">
                  <c:v>0.84680718873557659</c:v>
                </c:pt>
                <c:pt idx="46">
                  <c:v>-1.5849338024162996</c:v>
                </c:pt>
                <c:pt idx="47">
                  <c:v>-2.5358900158278019</c:v>
                </c:pt>
                <c:pt idx="48">
                  <c:v>4.0009470913511702</c:v>
                </c:pt>
                <c:pt idx="49">
                  <c:v>10.924729753602659</c:v>
                </c:pt>
                <c:pt idx="50">
                  <c:v>10.229804390110807</c:v>
                </c:pt>
                <c:pt idx="51">
                  <c:v>22.2415367392246</c:v>
                </c:pt>
                <c:pt idx="52">
                  <c:v>13.195979661853086</c:v>
                </c:pt>
                <c:pt idx="53">
                  <c:v>15.521356413706645</c:v>
                </c:pt>
                <c:pt idx="54">
                  <c:v>14.387917068146972</c:v>
                </c:pt>
                <c:pt idx="55">
                  <c:v>1.293651539563756</c:v>
                </c:pt>
                <c:pt idx="56">
                  <c:v>11.026579334796359</c:v>
                </c:pt>
                <c:pt idx="57">
                  <c:v>8.8314534752448779</c:v>
                </c:pt>
                <c:pt idx="58">
                  <c:v>6.026727516695396</c:v>
                </c:pt>
                <c:pt idx="59">
                  <c:v>16.994395270377758</c:v>
                </c:pt>
                <c:pt idx="60">
                  <c:v>10.862776004228557</c:v>
                </c:pt>
                <c:pt idx="61">
                  <c:v>12.605939343361428</c:v>
                </c:pt>
                <c:pt idx="62">
                  <c:v>8.833269254381948</c:v>
                </c:pt>
                <c:pt idx="63">
                  <c:v>11.5671129143883</c:v>
                </c:pt>
                <c:pt idx="64">
                  <c:v>12.595968582946959</c:v>
                </c:pt>
                <c:pt idx="65">
                  <c:v>23.154741811145652</c:v>
                </c:pt>
                <c:pt idx="66">
                  <c:v>19.830154206863206</c:v>
                </c:pt>
                <c:pt idx="67">
                  <c:v>41.791291789290952</c:v>
                </c:pt>
                <c:pt idx="68">
                  <c:v>34.250174881154251</c:v>
                </c:pt>
                <c:pt idx="69">
                  <c:v>41.529277831115131</c:v>
                </c:pt>
                <c:pt idx="70">
                  <c:v>61.032007938861518</c:v>
                </c:pt>
                <c:pt idx="71">
                  <c:v>60.789074630794168</c:v>
                </c:pt>
                <c:pt idx="72">
                  <c:v>59.046013255879373</c:v>
                </c:pt>
                <c:pt idx="73">
                  <c:v>61.193426865146947</c:v>
                </c:pt>
                <c:pt idx="74">
                  <c:v>74.8256667987105</c:v>
                </c:pt>
                <c:pt idx="75">
                  <c:v>53.941500580789302</c:v>
                </c:pt>
                <c:pt idx="76">
                  <c:v>74.18653198477412</c:v>
                </c:pt>
                <c:pt idx="77">
                  <c:v>70.166277093346508</c:v>
                </c:pt>
                <c:pt idx="78">
                  <c:v>59.993378565116949</c:v>
                </c:pt>
                <c:pt idx="79">
                  <c:v>64.781002583735471</c:v>
                </c:pt>
                <c:pt idx="80">
                  <c:v>61.972254147907435</c:v>
                </c:pt>
                <c:pt idx="81">
                  <c:v>58.851639159113574</c:v>
                </c:pt>
                <c:pt idx="82">
                  <c:v>58.926863572862388</c:v>
                </c:pt>
                <c:pt idx="83">
                  <c:v>52.360613564565405</c:v>
                </c:pt>
                <c:pt idx="84">
                  <c:v>55.687040096080828</c:v>
                </c:pt>
                <c:pt idx="85">
                  <c:v>49.850617353661143</c:v>
                </c:pt>
                <c:pt idx="86">
                  <c:v>40.689107675834514</c:v>
                </c:pt>
                <c:pt idx="87">
                  <c:v>44.791351366174403</c:v>
                </c:pt>
                <c:pt idx="88">
                  <c:v>37.229139445591009</c:v>
                </c:pt>
                <c:pt idx="89">
                  <c:v>35.629315005668175</c:v>
                </c:pt>
                <c:pt idx="90">
                  <c:v>32.798403816399222</c:v>
                </c:pt>
                <c:pt idx="91">
                  <c:v>30.931116755316701</c:v>
                </c:pt>
                <c:pt idx="92">
                  <c:v>24.494454657160713</c:v>
                </c:pt>
                <c:pt idx="93">
                  <c:v>21.528766038515634</c:v>
                </c:pt>
                <c:pt idx="94">
                  <c:v>15.879424287949728</c:v>
                </c:pt>
                <c:pt idx="95">
                  <c:v>12.627103761724801</c:v>
                </c:pt>
                <c:pt idx="96">
                  <c:v>8.4029311868743406</c:v>
                </c:pt>
                <c:pt idx="97">
                  <c:v>7.8306952733019797</c:v>
                </c:pt>
                <c:pt idx="98">
                  <c:v>8.4212104701344224</c:v>
                </c:pt>
                <c:pt idx="99">
                  <c:v>7.2882888019449199</c:v>
                </c:pt>
                <c:pt idx="100">
                  <c:v>-0.933154108282086</c:v>
                </c:pt>
                <c:pt idx="101">
                  <c:v>-7.8446522792076649</c:v>
                </c:pt>
                <c:pt idx="102">
                  <c:v>-5.075373000492112</c:v>
                </c:pt>
                <c:pt idx="103">
                  <c:v>-10.421146914786561</c:v>
                </c:pt>
                <c:pt idx="104">
                  <c:v>-15.845571738076803</c:v>
                </c:pt>
                <c:pt idx="105">
                  <c:v>-15.950347924745801</c:v>
                </c:pt>
                <c:pt idx="106">
                  <c:v>-20.418223931401069</c:v>
                </c:pt>
                <c:pt idx="107">
                  <c:v>-23.12878375508912</c:v>
                </c:pt>
                <c:pt idx="108">
                  <c:v>-21.266906224033942</c:v>
                </c:pt>
                <c:pt idx="109">
                  <c:v>-22.330453813181851</c:v>
                </c:pt>
                <c:pt idx="110">
                  <c:v>-22.725511524312637</c:v>
                </c:pt>
                <c:pt idx="111">
                  <c:v>-25.13046723107789</c:v>
                </c:pt>
                <c:pt idx="112">
                  <c:v>-26.31874818746892</c:v>
                </c:pt>
                <c:pt idx="113">
                  <c:v>-22.685799382095105</c:v>
                </c:pt>
                <c:pt idx="114">
                  <c:v>-19.287230337325191</c:v>
                </c:pt>
                <c:pt idx="115">
                  <c:v>-18.759086970735083</c:v>
                </c:pt>
                <c:pt idx="116">
                  <c:v>-7.240027468079802</c:v>
                </c:pt>
                <c:pt idx="117">
                  <c:v>-4.4170967699997732</c:v>
                </c:pt>
                <c:pt idx="118">
                  <c:v>-7.267408475598625</c:v>
                </c:pt>
                <c:pt idx="119">
                  <c:v>-7.2785305643471521</c:v>
                </c:pt>
                <c:pt idx="120">
                  <c:v>-6.0960103590238734</c:v>
                </c:pt>
                <c:pt idx="121">
                  <c:v>-3.5594303927331206</c:v>
                </c:pt>
                <c:pt idx="122">
                  <c:v>-5.2430820154337088</c:v>
                </c:pt>
                <c:pt idx="123">
                  <c:v>4.6415858639725194</c:v>
                </c:pt>
                <c:pt idx="124">
                  <c:v>8.3222202955939082</c:v>
                </c:pt>
                <c:pt idx="125">
                  <c:v>9.6957988277873497</c:v>
                </c:pt>
                <c:pt idx="126">
                  <c:v>12.435535001136454</c:v>
                </c:pt>
                <c:pt idx="127">
                  <c:v>9.170569404334227</c:v>
                </c:pt>
                <c:pt idx="128">
                  <c:v>6.0560571108177363</c:v>
                </c:pt>
                <c:pt idx="129">
                  <c:v>1.8234674766296033</c:v>
                </c:pt>
                <c:pt idx="130">
                  <c:v>12.808252894259908</c:v>
                </c:pt>
                <c:pt idx="131">
                  <c:v>25.186878306415082</c:v>
                </c:pt>
                <c:pt idx="132">
                  <c:v>23.46231479616252</c:v>
                </c:pt>
                <c:pt idx="133">
                  <c:v>18.530289015845327</c:v>
                </c:pt>
                <c:pt idx="134">
                  <c:v>27.763226500912232</c:v>
                </c:pt>
                <c:pt idx="135">
                  <c:v>22.386542284469257</c:v>
                </c:pt>
                <c:pt idx="136">
                  <c:v>16.647624276406383</c:v>
                </c:pt>
                <c:pt idx="137">
                  <c:v>17.224535076333925</c:v>
                </c:pt>
                <c:pt idx="138">
                  <c:v>7.8935382338826354</c:v>
                </c:pt>
                <c:pt idx="139">
                  <c:v>20.022819121404268</c:v>
                </c:pt>
                <c:pt idx="140">
                  <c:v>22.962248468200563</c:v>
                </c:pt>
                <c:pt idx="141">
                  <c:v>22.303586482412129</c:v>
                </c:pt>
                <c:pt idx="142">
                  <c:v>22.071024483686163</c:v>
                </c:pt>
                <c:pt idx="143">
                  <c:v>18.471076800464271</c:v>
                </c:pt>
                <c:pt idx="144">
                  <c:v>16.028300451482981</c:v>
                </c:pt>
                <c:pt idx="145">
                  <c:v>19.880977488899433</c:v>
                </c:pt>
                <c:pt idx="146">
                  <c:v>16.768726952388423</c:v>
                </c:pt>
                <c:pt idx="147">
                  <c:v>16.478765909564142</c:v>
                </c:pt>
                <c:pt idx="148">
                  <c:v>24.075097171628656</c:v>
                </c:pt>
                <c:pt idx="149">
                  <c:v>27.743294104797766</c:v>
                </c:pt>
                <c:pt idx="150">
                  <c:v>25.942637588586372</c:v>
                </c:pt>
                <c:pt idx="151">
                  <c:v>25.00797418283387</c:v>
                </c:pt>
                <c:pt idx="152">
                  <c:v>22.65693744734434</c:v>
                </c:pt>
                <c:pt idx="153">
                  <c:v>22.383737764359289</c:v>
                </c:pt>
                <c:pt idx="154">
                  <c:v>18.172713737466651</c:v>
                </c:pt>
                <c:pt idx="155">
                  <c:v>23.637182683743973</c:v>
                </c:pt>
                <c:pt idx="156">
                  <c:v>18.373875677730499</c:v>
                </c:pt>
                <c:pt idx="157">
                  <c:v>16.920752408249239</c:v>
                </c:pt>
                <c:pt idx="158">
                  <c:v>12.650330813290722</c:v>
                </c:pt>
                <c:pt idx="159">
                  <c:v>9.4135941500461442</c:v>
                </c:pt>
                <c:pt idx="160">
                  <c:v>11.220689682126594</c:v>
                </c:pt>
                <c:pt idx="161">
                  <c:v>11.440078671617737</c:v>
                </c:pt>
                <c:pt idx="162">
                  <c:v>12.58078155992246</c:v>
                </c:pt>
                <c:pt idx="163">
                  <c:v>10.84123423209693</c:v>
                </c:pt>
                <c:pt idx="164">
                  <c:v>11.176229826680629</c:v>
                </c:pt>
                <c:pt idx="165">
                  <c:v>8.7272595685254473</c:v>
                </c:pt>
                <c:pt idx="166">
                  <c:v>11.405661671115519</c:v>
                </c:pt>
                <c:pt idx="167">
                  <c:v>5.1347434521537005</c:v>
                </c:pt>
                <c:pt idx="168">
                  <c:v>9.1540478683965318</c:v>
                </c:pt>
                <c:pt idx="169">
                  <c:v>12.384904237835649</c:v>
                </c:pt>
                <c:pt idx="170">
                  <c:v>12.938904810843965</c:v>
                </c:pt>
                <c:pt idx="171">
                  <c:v>13.251020044297324</c:v>
                </c:pt>
                <c:pt idx="172">
                  <c:v>11.826409956128359</c:v>
                </c:pt>
                <c:pt idx="173">
                  <c:v>0.50084719620793194</c:v>
                </c:pt>
                <c:pt idx="174">
                  <c:v>10.940277636626149</c:v>
                </c:pt>
                <c:pt idx="175">
                  <c:v>6.9764481092603248</c:v>
                </c:pt>
                <c:pt idx="176">
                  <c:v>5.8588843219273157</c:v>
                </c:pt>
                <c:pt idx="177">
                  <c:v>16.490959398076587</c:v>
                </c:pt>
                <c:pt idx="178">
                  <c:v>11.718132977034145</c:v>
                </c:pt>
                <c:pt idx="179">
                  <c:v>6.1337109722001681</c:v>
                </c:pt>
                <c:pt idx="180">
                  <c:v>32.752095022927065</c:v>
                </c:pt>
                <c:pt idx="181">
                  <c:v>26.209993300286083</c:v>
                </c:pt>
                <c:pt idx="182">
                  <c:v>33.750431752410549</c:v>
                </c:pt>
                <c:pt idx="183">
                  <c:v>39.702845134990447</c:v>
                </c:pt>
                <c:pt idx="184">
                  <c:v>43.22576408188867</c:v>
                </c:pt>
                <c:pt idx="185">
                  <c:v>57.424092184548961</c:v>
                </c:pt>
                <c:pt idx="186">
                  <c:v>46.876046960901327</c:v>
                </c:pt>
                <c:pt idx="187">
                  <c:v>49.158168058327313</c:v>
                </c:pt>
                <c:pt idx="188">
                  <c:v>52.443282705001117</c:v>
                </c:pt>
                <c:pt idx="189">
                  <c:v>41.828587552948868</c:v>
                </c:pt>
                <c:pt idx="190">
                  <c:v>43.68261245913201</c:v>
                </c:pt>
                <c:pt idx="191">
                  <c:v>56.810022230269986</c:v>
                </c:pt>
                <c:pt idx="192">
                  <c:v>26.579275212741706</c:v>
                </c:pt>
                <c:pt idx="193">
                  <c:v>38.852412282946332</c:v>
                </c:pt>
                <c:pt idx="194">
                  <c:v>33.049781734199321</c:v>
                </c:pt>
                <c:pt idx="195">
                  <c:v>27.995900032507826</c:v>
                </c:pt>
                <c:pt idx="196">
                  <c:v>29.09480390874144</c:v>
                </c:pt>
                <c:pt idx="197">
                  <c:v>29.395813673269842</c:v>
                </c:pt>
                <c:pt idx="198">
                  <c:v>27.621931095499932</c:v>
                </c:pt>
                <c:pt idx="199">
                  <c:v>23.204271656772836</c:v>
                </c:pt>
                <c:pt idx="200">
                  <c:v>22.093262275819491</c:v>
                </c:pt>
                <c:pt idx="201">
                  <c:v>24.340938294289383</c:v>
                </c:pt>
                <c:pt idx="202">
                  <c:v>20.765514142448716</c:v>
                </c:pt>
                <c:pt idx="203">
                  <c:v>18.729310787002838</c:v>
                </c:pt>
                <c:pt idx="204">
                  <c:v>14.801676298924992</c:v>
                </c:pt>
                <c:pt idx="205">
                  <c:v>6.3638668302332446</c:v>
                </c:pt>
                <c:pt idx="206">
                  <c:v>6.8779843157663834</c:v>
                </c:pt>
                <c:pt idx="207">
                  <c:v>7.8051793424727789</c:v>
                </c:pt>
                <c:pt idx="208">
                  <c:v>3.8128603118935178</c:v>
                </c:pt>
                <c:pt idx="209">
                  <c:v>-2.5446716105181788</c:v>
                </c:pt>
                <c:pt idx="210">
                  <c:v>-3.3434642982681395</c:v>
                </c:pt>
                <c:pt idx="211">
                  <c:v>-8.2915291717900459</c:v>
                </c:pt>
                <c:pt idx="212">
                  <c:v>-10.574645561982798</c:v>
                </c:pt>
                <c:pt idx="213">
                  <c:v>-5.7424283443727298</c:v>
                </c:pt>
                <c:pt idx="214">
                  <c:v>-1.0807821863019429</c:v>
                </c:pt>
                <c:pt idx="215">
                  <c:v>-5.2730963939306879</c:v>
                </c:pt>
                <c:pt idx="216">
                  <c:v>-5.1117669930414227</c:v>
                </c:pt>
                <c:pt idx="217">
                  <c:v>-5.5769696547298349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CE4-4FA5-A308-CFF43675F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-40.008648127400207</c:v>
                </c:pt>
                <c:pt idx="1">
                  <c:v>-38.410466961982912</c:v>
                </c:pt>
                <c:pt idx="2">
                  <c:v>-32.301440032794801</c:v>
                </c:pt>
                <c:pt idx="3">
                  <c:v>-39.774978073553754</c:v>
                </c:pt>
                <c:pt idx="4">
                  <c:v>-34.28715404703054</c:v>
                </c:pt>
                <c:pt idx="5">
                  <c:v>-33.468743528870213</c:v>
                </c:pt>
                <c:pt idx="6">
                  <c:v>-38.365524331031807</c:v>
                </c:pt>
                <c:pt idx="7">
                  <c:v>-35.129152005779574</c:v>
                </c:pt>
                <c:pt idx="8">
                  <c:v>-31.029267135744021</c:v>
                </c:pt>
                <c:pt idx="9">
                  <c:v>-32.15583217731043</c:v>
                </c:pt>
                <c:pt idx="10">
                  <c:v>-23.071808408503934</c:v>
                </c:pt>
                <c:pt idx="11">
                  <c:v>-25.708941905038472</c:v>
                </c:pt>
                <c:pt idx="12">
                  <c:v>-12.125442216380955</c:v>
                </c:pt>
                <c:pt idx="13">
                  <c:v>-12.449063216222866</c:v>
                </c:pt>
                <c:pt idx="14">
                  <c:v>-11.693713388052728</c:v>
                </c:pt>
                <c:pt idx="15">
                  <c:v>-5.4083158811692789</c:v>
                </c:pt>
                <c:pt idx="16">
                  <c:v>-6.9902073470213271</c:v>
                </c:pt>
                <c:pt idx="17">
                  <c:v>-1.2072398892212899</c:v>
                </c:pt>
                <c:pt idx="18">
                  <c:v>-3.3904607562012301</c:v>
                </c:pt>
                <c:pt idx="19">
                  <c:v>3.8026368968636204</c:v>
                </c:pt>
                <c:pt idx="20">
                  <c:v>-0.98540194036759177</c:v>
                </c:pt>
                <c:pt idx="21">
                  <c:v>-1.0581791656774975</c:v>
                </c:pt>
                <c:pt idx="22">
                  <c:v>-0.27074260325706812</c:v>
                </c:pt>
                <c:pt idx="23">
                  <c:v>-0.79325300686170497</c:v>
                </c:pt>
                <c:pt idx="24">
                  <c:v>1.6522214964257431</c:v>
                </c:pt>
                <c:pt idx="25">
                  <c:v>2.1526509730128485</c:v>
                </c:pt>
                <c:pt idx="26">
                  <c:v>1.2512729172323711</c:v>
                </c:pt>
                <c:pt idx="27">
                  <c:v>6.7973867402200128</c:v>
                </c:pt>
                <c:pt idx="28">
                  <c:v>9.5853343720025528</c:v>
                </c:pt>
                <c:pt idx="29">
                  <c:v>5.1397522788416916</c:v>
                </c:pt>
                <c:pt idx="30">
                  <c:v>16.297214363927882</c:v>
                </c:pt>
                <c:pt idx="31">
                  <c:v>6.4789563139756812</c:v>
                </c:pt>
                <c:pt idx="32">
                  <c:v>10.871053477816538</c:v>
                </c:pt>
                <c:pt idx="33">
                  <c:v>12.708138504974675</c:v>
                </c:pt>
                <c:pt idx="34">
                  <c:v>6.8361265511236224</c:v>
                </c:pt>
                <c:pt idx="35">
                  <c:v>4.2826703312307091</c:v>
                </c:pt>
                <c:pt idx="36">
                  <c:v>4.4737581071810917</c:v>
                </c:pt>
                <c:pt idx="37">
                  <c:v>9.4060192259415096</c:v>
                </c:pt>
                <c:pt idx="38">
                  <c:v>12.661811605935892</c:v>
                </c:pt>
                <c:pt idx="39">
                  <c:v>9.4222251537604116</c:v>
                </c:pt>
                <c:pt idx="40">
                  <c:v>11.730612425061393</c:v>
                </c:pt>
                <c:pt idx="41">
                  <c:v>6.9164347617493238</c:v>
                </c:pt>
                <c:pt idx="42">
                  <c:v>9.1290854726069561</c:v>
                </c:pt>
                <c:pt idx="43">
                  <c:v>11.12501515339066</c:v>
                </c:pt>
                <c:pt idx="44">
                  <c:v>7.0721856774028646</c:v>
                </c:pt>
                <c:pt idx="45">
                  <c:v>17.963821547622704</c:v>
                </c:pt>
                <c:pt idx="46">
                  <c:v>17.514608484177142</c:v>
                </c:pt>
                <c:pt idx="47">
                  <c:v>24.19101965573125</c:v>
                </c:pt>
                <c:pt idx="48">
                  <c:v>28.786003505557289</c:v>
                </c:pt>
                <c:pt idx="49">
                  <c:v>24.896135133130095</c:v>
                </c:pt>
                <c:pt idx="50">
                  <c:v>25.312682300029188</c:v>
                </c:pt>
                <c:pt idx="51">
                  <c:v>32.980019443619653</c:v>
                </c:pt>
                <c:pt idx="52">
                  <c:v>83.253857246382921</c:v>
                </c:pt>
                <c:pt idx="53">
                  <c:v>48.383670121428793</c:v>
                </c:pt>
                <c:pt idx="54">
                  <c:v>48.087087346930232</c:v>
                </c:pt>
                <c:pt idx="55">
                  <c:v>48.173439722995859</c:v>
                </c:pt>
                <c:pt idx="56">
                  <c:v>51.455267331683132</c:v>
                </c:pt>
                <c:pt idx="57">
                  <c:v>47.956484035074467</c:v>
                </c:pt>
                <c:pt idx="58">
                  <c:v>54.695972515449817</c:v>
                </c:pt>
                <c:pt idx="59">
                  <c:v>65.273891495823449</c:v>
                </c:pt>
                <c:pt idx="60">
                  <c:v>59.340499702666129</c:v>
                </c:pt>
                <c:pt idx="61">
                  <c:v>58.798608850251235</c:v>
                </c:pt>
                <c:pt idx="62">
                  <c:v>56.62960594642081</c:v>
                </c:pt>
                <c:pt idx="63">
                  <c:v>54.144744062117603</c:v>
                </c:pt>
                <c:pt idx="64">
                  <c:v>11.342872359540635</c:v>
                </c:pt>
                <c:pt idx="65">
                  <c:v>59.845955743606027</c:v>
                </c:pt>
                <c:pt idx="66">
                  <c:v>58.482891798601329</c:v>
                </c:pt>
                <c:pt idx="67">
                  <c:v>61.115523412540362</c:v>
                </c:pt>
                <c:pt idx="68">
                  <c:v>67.52688590543066</c:v>
                </c:pt>
                <c:pt idx="69">
                  <c:v>63.480466257375177</c:v>
                </c:pt>
                <c:pt idx="70">
                  <c:v>65.231127643333537</c:v>
                </c:pt>
                <c:pt idx="71">
                  <c:v>62.880787419316107</c:v>
                </c:pt>
                <c:pt idx="72">
                  <c:v>62.318275381503895</c:v>
                </c:pt>
                <c:pt idx="73">
                  <c:v>62.427533982505643</c:v>
                </c:pt>
                <c:pt idx="74">
                  <c:v>74.310387228174136</c:v>
                </c:pt>
                <c:pt idx="75">
                  <c:v>69.360983940110373</c:v>
                </c:pt>
                <c:pt idx="76">
                  <c:v>68.281586324076457</c:v>
                </c:pt>
                <c:pt idx="77">
                  <c:v>49.903126930160767</c:v>
                </c:pt>
                <c:pt idx="78">
                  <c:v>44.480274884914749</c:v>
                </c:pt>
                <c:pt idx="79">
                  <c:v>57.053228821143584</c:v>
                </c:pt>
                <c:pt idx="80">
                  <c:v>47.615958048253113</c:v>
                </c:pt>
                <c:pt idx="81">
                  <c:v>39.475127840141312</c:v>
                </c:pt>
                <c:pt idx="82">
                  <c:v>43.179480804691451</c:v>
                </c:pt>
                <c:pt idx="83">
                  <c:v>37.064694401881184</c:v>
                </c:pt>
                <c:pt idx="84">
                  <c:v>35.919745825326174</c:v>
                </c:pt>
                <c:pt idx="85">
                  <c:v>32.582536300274477</c:v>
                </c:pt>
                <c:pt idx="86">
                  <c:v>18.244399751128615</c:v>
                </c:pt>
                <c:pt idx="87">
                  <c:v>18.632518087075688</c:v>
                </c:pt>
                <c:pt idx="88">
                  <c:v>16.827914985608537</c:v>
                </c:pt>
                <c:pt idx="89">
                  <c:v>18.157943199163885</c:v>
                </c:pt>
                <c:pt idx="90">
                  <c:v>11.206113436573716</c:v>
                </c:pt>
                <c:pt idx="91">
                  <c:v>4.2092145718446883</c:v>
                </c:pt>
                <c:pt idx="92">
                  <c:v>-1.2388910258207653</c:v>
                </c:pt>
                <c:pt idx="93">
                  <c:v>-0.53667561498337291</c:v>
                </c:pt>
                <c:pt idx="94">
                  <c:v>-7.3195735591781492</c:v>
                </c:pt>
                <c:pt idx="95">
                  <c:v>-11.007841860774359</c:v>
                </c:pt>
                <c:pt idx="96">
                  <c:v>-12.996121147056261</c:v>
                </c:pt>
                <c:pt idx="97">
                  <c:v>-13.212037470800054</c:v>
                </c:pt>
                <c:pt idx="98">
                  <c:v>-15.154171224469614</c:v>
                </c:pt>
                <c:pt idx="99">
                  <c:v>-17.773519362705958</c:v>
                </c:pt>
                <c:pt idx="100">
                  <c:v>-19.626693654551662</c:v>
                </c:pt>
                <c:pt idx="101">
                  <c:v>-20.885548195262849</c:v>
                </c:pt>
                <c:pt idx="102">
                  <c:v>-16.377760683124144</c:v>
                </c:pt>
                <c:pt idx="103">
                  <c:v>-21.7858863472403</c:v>
                </c:pt>
                <c:pt idx="104">
                  <c:v>-20.832395657062143</c:v>
                </c:pt>
                <c:pt idx="105">
                  <c:v>-20.63392523109918</c:v>
                </c:pt>
                <c:pt idx="106">
                  <c:v>-22.995487535764379</c:v>
                </c:pt>
                <c:pt idx="107">
                  <c:v>-22.589798380095495</c:v>
                </c:pt>
                <c:pt idx="108">
                  <c:v>-22.329930708451652</c:v>
                </c:pt>
                <c:pt idx="109">
                  <c:v>-20.098279445526302</c:v>
                </c:pt>
                <c:pt idx="110">
                  <c:v>-18.477129534692772</c:v>
                </c:pt>
                <c:pt idx="111">
                  <c:v>-13.834587319819203</c:v>
                </c:pt>
                <c:pt idx="112">
                  <c:v>-14.204199255563765</c:v>
                </c:pt>
                <c:pt idx="113">
                  <c:v>-10.700687958158095</c:v>
                </c:pt>
                <c:pt idx="114">
                  <c:v>-7.268968125332842</c:v>
                </c:pt>
                <c:pt idx="115">
                  <c:v>-2.8555343177913972</c:v>
                </c:pt>
                <c:pt idx="116">
                  <c:v>2.9932355723923276</c:v>
                </c:pt>
                <c:pt idx="117">
                  <c:v>6.7672245335184567</c:v>
                </c:pt>
                <c:pt idx="118">
                  <c:v>10.946920978038754</c:v>
                </c:pt>
                <c:pt idx="119">
                  <c:v>15.229670091963921</c:v>
                </c:pt>
                <c:pt idx="120">
                  <c:v>18.97597640777413</c:v>
                </c:pt>
                <c:pt idx="121">
                  <c:v>18.932818850626496</c:v>
                </c:pt>
                <c:pt idx="122">
                  <c:v>22.923654652291692</c:v>
                </c:pt>
                <c:pt idx="123">
                  <c:v>24.297058803490579</c:v>
                </c:pt>
                <c:pt idx="124">
                  <c:v>29.00873651820508</c:v>
                </c:pt>
                <c:pt idx="125">
                  <c:v>31.410627905187404</c:v>
                </c:pt>
                <c:pt idx="126">
                  <c:v>27.030633329218134</c:v>
                </c:pt>
                <c:pt idx="127">
                  <c:v>27.531235674911404</c:v>
                </c:pt>
                <c:pt idx="128">
                  <c:v>28.125451157513993</c:v>
                </c:pt>
                <c:pt idx="129">
                  <c:v>23.408213439528126</c:v>
                </c:pt>
                <c:pt idx="130">
                  <c:v>24.790850426188737</c:v>
                </c:pt>
                <c:pt idx="131">
                  <c:v>30.369911254338412</c:v>
                </c:pt>
                <c:pt idx="132">
                  <c:v>25.58921084959238</c:v>
                </c:pt>
                <c:pt idx="133">
                  <c:v>23.958167681731691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17.135234414364731</c:v>
                </c:pt>
                <c:pt idx="137">
                  <c:v>15.350369765558636</c:v>
                </c:pt>
                <c:pt idx="138">
                  <c:v>9.3452185511370356</c:v>
                </c:pt>
                <c:pt idx="139">
                  <c:v>9.3534543268112493</c:v>
                </c:pt>
                <c:pt idx="140">
                  <c:v>7.1018871620967206</c:v>
                </c:pt>
                <c:pt idx="141">
                  <c:v>5.8784357447463353</c:v>
                </c:pt>
                <c:pt idx="142">
                  <c:v>6.0550806036687055</c:v>
                </c:pt>
                <c:pt idx="143">
                  <c:v>1.1402087265824701</c:v>
                </c:pt>
                <c:pt idx="144">
                  <c:v>0.17182805380961952</c:v>
                </c:pt>
                <c:pt idx="145">
                  <c:v>-0.80323097866539239</c:v>
                </c:pt>
                <c:pt idx="146">
                  <c:v>-4.3278651120858269</c:v>
                </c:pt>
                <c:pt idx="147">
                  <c:v>-1.9472568012140257</c:v>
                </c:pt>
                <c:pt idx="148">
                  <c:v>0.53523841758580382</c:v>
                </c:pt>
                <c:pt idx="149">
                  <c:v>2.424430554232293</c:v>
                </c:pt>
                <c:pt idx="150">
                  <c:v>1.9664890257480305</c:v>
                </c:pt>
                <c:pt idx="151">
                  <c:v>4.9297732264964145</c:v>
                </c:pt>
                <c:pt idx="152">
                  <c:v>4.3091340623816254</c:v>
                </c:pt>
                <c:pt idx="153">
                  <c:v>4.0039238867793037</c:v>
                </c:pt>
                <c:pt idx="154">
                  <c:v>5.805018246823046</c:v>
                </c:pt>
                <c:pt idx="155">
                  <c:v>7.7552850584428956</c:v>
                </c:pt>
                <c:pt idx="156">
                  <c:v>9.1906971761778866</c:v>
                </c:pt>
                <c:pt idx="157">
                  <c:v>8.1736513685424015</c:v>
                </c:pt>
                <c:pt idx="158">
                  <c:v>5.9618582159752131</c:v>
                </c:pt>
                <c:pt idx="159">
                  <c:v>9.3742051096419985</c:v>
                </c:pt>
                <c:pt idx="160">
                  <c:v>10.508561375479598</c:v>
                </c:pt>
                <c:pt idx="161">
                  <c:v>10.434903651538852</c:v>
                </c:pt>
                <c:pt idx="162">
                  <c:v>11.879431579378675</c:v>
                </c:pt>
                <c:pt idx="163">
                  <c:v>8.6602036656542545</c:v>
                </c:pt>
                <c:pt idx="164">
                  <c:v>7.1086662246613086</c:v>
                </c:pt>
                <c:pt idx="165">
                  <c:v>8.230012831786194</c:v>
                </c:pt>
                <c:pt idx="166">
                  <c:v>6.7153005754045036</c:v>
                </c:pt>
                <c:pt idx="167">
                  <c:v>8.4118118638105486</c:v>
                </c:pt>
                <c:pt idx="168">
                  <c:v>7.3688809645308551</c:v>
                </c:pt>
                <c:pt idx="169">
                  <c:v>8.0258832830720994</c:v>
                </c:pt>
                <c:pt idx="170">
                  <c:v>10.308340370489976</c:v>
                </c:pt>
                <c:pt idx="171">
                  <c:v>7.359500136501973</c:v>
                </c:pt>
                <c:pt idx="172">
                  <c:v>7.9791695521344019</c:v>
                </c:pt>
                <c:pt idx="173">
                  <c:v>4.957935071653008</c:v>
                </c:pt>
                <c:pt idx="174">
                  <c:v>13.69686016329057</c:v>
                </c:pt>
                <c:pt idx="175">
                  <c:v>11.916687516831526</c:v>
                </c:pt>
                <c:pt idx="176">
                  <c:v>14.683830253544761</c:v>
                </c:pt>
                <c:pt idx="177">
                  <c:v>18.797377911034687</c:v>
                </c:pt>
                <c:pt idx="178">
                  <c:v>19.885622306819052</c:v>
                </c:pt>
                <c:pt idx="179">
                  <c:v>20.476389493845183</c:v>
                </c:pt>
                <c:pt idx="180">
                  <c:v>20.891450009203361</c:v>
                </c:pt>
                <c:pt idx="181">
                  <c:v>21.782546381426716</c:v>
                </c:pt>
                <c:pt idx="182">
                  <c:v>20.970295929069248</c:v>
                </c:pt>
                <c:pt idx="183">
                  <c:v>25.945553126041588</c:v>
                </c:pt>
                <c:pt idx="184">
                  <c:v>25.862073056046174</c:v>
                </c:pt>
                <c:pt idx="185">
                  <c:v>29.400288129561524</c:v>
                </c:pt>
                <c:pt idx="186">
                  <c:v>27.085177442584762</c:v>
                </c:pt>
                <c:pt idx="187">
                  <c:v>26.510965455183587</c:v>
                </c:pt>
                <c:pt idx="188">
                  <c:v>27.877294848345556</c:v>
                </c:pt>
                <c:pt idx="189">
                  <c:v>24.553722672446998</c:v>
                </c:pt>
                <c:pt idx="190">
                  <c:v>22.677428261609258</c:v>
                </c:pt>
                <c:pt idx="191">
                  <c:v>21.710981592857049</c:v>
                </c:pt>
                <c:pt idx="192">
                  <c:v>20.912909749938578</c:v>
                </c:pt>
                <c:pt idx="193">
                  <c:v>18.554331288765002</c:v>
                </c:pt>
                <c:pt idx="194">
                  <c:v>17.379986528854797</c:v>
                </c:pt>
                <c:pt idx="195">
                  <c:v>11.442792225643927</c:v>
                </c:pt>
                <c:pt idx="196">
                  <c:v>6.0306259722713307</c:v>
                </c:pt>
                <c:pt idx="197">
                  <c:v>4.5049476757458295</c:v>
                </c:pt>
                <c:pt idx="198">
                  <c:v>1.588848504332474</c:v>
                </c:pt>
                <c:pt idx="199">
                  <c:v>2.3030060412090991</c:v>
                </c:pt>
                <c:pt idx="200">
                  <c:v>0.59824762726408132</c:v>
                </c:pt>
                <c:pt idx="201">
                  <c:v>-2.3310172174193289</c:v>
                </c:pt>
                <c:pt idx="202">
                  <c:v>-4.2689366994757556</c:v>
                </c:pt>
                <c:pt idx="203">
                  <c:v>-4.9189961967085694</c:v>
                </c:pt>
                <c:pt idx="204">
                  <c:v>-5.4334355150672087</c:v>
                </c:pt>
                <c:pt idx="205">
                  <c:v>-6.6090411689703537</c:v>
                </c:pt>
                <c:pt idx="206">
                  <c:v>-6.3922784638846704</c:v>
                </c:pt>
                <c:pt idx="207">
                  <c:v>-5.2648466467505433</c:v>
                </c:pt>
                <c:pt idx="208">
                  <c:v>-4.1473976226586444</c:v>
                </c:pt>
                <c:pt idx="209">
                  <c:v>-3.3907913425930913</c:v>
                </c:pt>
                <c:pt idx="210">
                  <c:v>-4.707032976586401</c:v>
                </c:pt>
                <c:pt idx="211">
                  <c:v>-4.6686771788078225</c:v>
                </c:pt>
                <c:pt idx="212">
                  <c:v>-4.1931198200993229</c:v>
                </c:pt>
                <c:pt idx="213">
                  <c:v>-2.9345828754483438</c:v>
                </c:pt>
                <c:pt idx="214">
                  <c:v>0.58229441233970114</c:v>
                </c:pt>
                <c:pt idx="215">
                  <c:v>1.1537860375657738</c:v>
                </c:pt>
                <c:pt idx="216">
                  <c:v>1.6540715852487065</c:v>
                </c:pt>
                <c:pt idx="217">
                  <c:v>3.6890744785944785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E4-4FA5-A308-CFF43675F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  <c:extLst xmlns:c15="http://schemas.microsoft.com/office/drawing/2012/chart"/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52.016539386996861</c:v>
                </c:pt>
                <c:pt idx="1">
                  <c:v>50.596543642590277</c:v>
                </c:pt>
                <c:pt idx="2">
                  <c:v>52.147527778883919</c:v>
                </c:pt>
                <c:pt idx="3">
                  <c:v>60.113185802482818</c:v>
                </c:pt>
                <c:pt idx="4">
                  <c:v>62.127696319215971</c:v>
                </c:pt>
                <c:pt idx="5">
                  <c:v>57.726505912507079</c:v>
                </c:pt>
                <c:pt idx="6">
                  <c:v>55.243320569314406</c:v>
                </c:pt>
                <c:pt idx="7">
                  <c:v>52.155901440545847</c:v>
                </c:pt>
                <c:pt idx="8">
                  <c:v>46.118653698671629</c:v>
                </c:pt>
                <c:pt idx="9">
                  <c:v>46.820368898667986</c:v>
                </c:pt>
                <c:pt idx="10">
                  <c:v>42.091157136695621</c:v>
                </c:pt>
                <c:pt idx="11">
                  <c:v>39.694849178425898</c:v>
                </c:pt>
                <c:pt idx="12">
                  <c:v>-12.626194879281972</c:v>
                </c:pt>
                <c:pt idx="13">
                  <c:v>-14.33588470937498</c:v>
                </c:pt>
                <c:pt idx="14">
                  <c:v>-13.738338279431673</c:v>
                </c:pt>
                <c:pt idx="15">
                  <c:v>-13.575113164203634</c:v>
                </c:pt>
                <c:pt idx="16">
                  <c:v>-13.118220171053673</c:v>
                </c:pt>
                <c:pt idx="17">
                  <c:v>-13.836772450611756</c:v>
                </c:pt>
                <c:pt idx="18">
                  <c:v>-14.965340812157091</c:v>
                </c:pt>
                <c:pt idx="19">
                  <c:v>-14.800106950902215</c:v>
                </c:pt>
                <c:pt idx="20">
                  <c:v>-14.850653409793491</c:v>
                </c:pt>
                <c:pt idx="21">
                  <c:v>-14.481268684428361</c:v>
                </c:pt>
                <c:pt idx="22">
                  <c:v>-13.898452754785174</c:v>
                </c:pt>
                <c:pt idx="23">
                  <c:v>-19.083526819926032</c:v>
                </c:pt>
                <c:pt idx="24">
                  <c:v>-17.608155472785757</c:v>
                </c:pt>
                <c:pt idx="25">
                  <c:v>-17.447829703784468</c:v>
                </c:pt>
                <c:pt idx="26">
                  <c:v>-20.469001799569742</c:v>
                </c:pt>
                <c:pt idx="27">
                  <c:v>-19.98288737807745</c:v>
                </c:pt>
                <c:pt idx="28">
                  <c:v>-23.612388144397165</c:v>
                </c:pt>
                <c:pt idx="29">
                  <c:v>-33.93093565293475</c:v>
                </c:pt>
                <c:pt idx="30">
                  <c:v>-33.435956180119739</c:v>
                </c:pt>
                <c:pt idx="31">
                  <c:v>-39.139350925069529</c:v>
                </c:pt>
                <c:pt idx="32">
                  <c:v>-45.290867156318157</c:v>
                </c:pt>
                <c:pt idx="33">
                  <c:v>-46.118254415046941</c:v>
                </c:pt>
                <c:pt idx="34">
                  <c:v>-47.820605823538841</c:v>
                </c:pt>
                <c:pt idx="35">
                  <c:v>-56.431169264354942</c:v>
                </c:pt>
                <c:pt idx="36">
                  <c:v>-54.974085195587143</c:v>
                </c:pt>
                <c:pt idx="37">
                  <c:v>-55.503206004481441</c:v>
                </c:pt>
                <c:pt idx="38">
                  <c:v>-54.441943500294613</c:v>
                </c:pt>
                <c:pt idx="39">
                  <c:v>-56.228670132958229</c:v>
                </c:pt>
                <c:pt idx="40">
                  <c:v>-53.388013606156413</c:v>
                </c:pt>
                <c:pt idx="41">
                  <c:v>-47.39487891304023</c:v>
                </c:pt>
                <c:pt idx="42">
                  <c:v>-47.613092549231517</c:v>
                </c:pt>
                <c:pt idx="43">
                  <c:v>-42.839202798774302</c:v>
                </c:pt>
                <c:pt idx="44">
                  <c:v>-37.948101397451552</c:v>
                </c:pt>
                <c:pt idx="45">
                  <c:v>-35.693680342633435</c:v>
                </c:pt>
                <c:pt idx="46">
                  <c:v>-33.363107707118289</c:v>
                </c:pt>
                <c:pt idx="47">
                  <c:v>-29.9360416580151</c:v>
                </c:pt>
                <c:pt idx="48">
                  <c:v>-28.619270994070156</c:v>
                </c:pt>
                <c:pt idx="49">
                  <c:v>-28.871684486227078</c:v>
                </c:pt>
                <c:pt idx="50">
                  <c:v>-28.825658889724494</c:v>
                </c:pt>
                <c:pt idx="51">
                  <c:v>-27.7100813684117</c:v>
                </c:pt>
                <c:pt idx="52">
                  <c:v>-28.35810510601895</c:v>
                </c:pt>
                <c:pt idx="53">
                  <c:v>-28.922472244481124</c:v>
                </c:pt>
                <c:pt idx="54">
                  <c:v>-28.388378422787241</c:v>
                </c:pt>
                <c:pt idx="55">
                  <c:v>-28.366326439158428</c:v>
                </c:pt>
                <c:pt idx="56">
                  <c:v>-28.886657055287479</c:v>
                </c:pt>
                <c:pt idx="57">
                  <c:v>-28.570200786985044</c:v>
                </c:pt>
                <c:pt idx="58">
                  <c:v>-28.642329085208662</c:v>
                </c:pt>
                <c:pt idx="59">
                  <c:v>-19.496798300830022</c:v>
                </c:pt>
                <c:pt idx="60">
                  <c:v>-19.51464457334572</c:v>
                </c:pt>
                <c:pt idx="61">
                  <c:v>-21.016006624474628</c:v>
                </c:pt>
                <c:pt idx="62">
                  <c:v>-19.100304456291816</c:v>
                </c:pt>
                <c:pt idx="63">
                  <c:v>-13.738880667015618</c:v>
                </c:pt>
                <c:pt idx="64">
                  <c:v>-13.374411490008598</c:v>
                </c:pt>
                <c:pt idx="65">
                  <c:v>-11.975439743026229</c:v>
                </c:pt>
                <c:pt idx="66">
                  <c:v>-7.4168615588533493</c:v>
                </c:pt>
                <c:pt idx="67">
                  <c:v>-8.6509386325079767</c:v>
                </c:pt>
                <c:pt idx="68">
                  <c:v>-5.6088579105664005</c:v>
                </c:pt>
                <c:pt idx="69">
                  <c:v>-3.3105100160294998</c:v>
                </c:pt>
                <c:pt idx="70">
                  <c:v>-0.81754354718541755</c:v>
                </c:pt>
                <c:pt idx="71">
                  <c:v>-1.4870469032030598</c:v>
                </c:pt>
                <c:pt idx="72">
                  <c:v>0.31379943604277205</c:v>
                </c:pt>
                <c:pt idx="73">
                  <c:v>5.2317417920025866</c:v>
                </c:pt>
                <c:pt idx="74">
                  <c:v>6.8531535972351731</c:v>
                </c:pt>
                <c:pt idx="75">
                  <c:v>1.3082451767809644E-2</c:v>
                </c:pt>
                <c:pt idx="76">
                  <c:v>2.2599946151463435</c:v>
                </c:pt>
                <c:pt idx="77">
                  <c:v>2.1327813511299087</c:v>
                </c:pt>
                <c:pt idx="78">
                  <c:v>-2.9975881291759987</c:v>
                </c:pt>
                <c:pt idx="79">
                  <c:v>3.4590226661137979</c:v>
                </c:pt>
                <c:pt idx="80">
                  <c:v>5.3129854364202034</c:v>
                </c:pt>
                <c:pt idx="81">
                  <c:v>2.9086230936182567</c:v>
                </c:pt>
                <c:pt idx="82">
                  <c:v>6.9276448606467644</c:v>
                </c:pt>
                <c:pt idx="83">
                  <c:v>11.494715192584426</c:v>
                </c:pt>
                <c:pt idx="84">
                  <c:v>12.231877936813262</c:v>
                </c:pt>
                <c:pt idx="85">
                  <c:v>12.506855250060656</c:v>
                </c:pt>
                <c:pt idx="86">
                  <c:v>4.4698586407330376</c:v>
                </c:pt>
                <c:pt idx="87">
                  <c:v>14.123609182938711</c:v>
                </c:pt>
                <c:pt idx="88">
                  <c:v>14.534871339840173</c:v>
                </c:pt>
                <c:pt idx="89">
                  <c:v>13.291543491186154</c:v>
                </c:pt>
                <c:pt idx="90">
                  <c:v>11.516082917908177</c:v>
                </c:pt>
                <c:pt idx="91">
                  <c:v>9.6169581407658189</c:v>
                </c:pt>
                <c:pt idx="92">
                  <c:v>5.2161459961864276</c:v>
                </c:pt>
                <c:pt idx="93">
                  <c:v>6.0746558848933763</c:v>
                </c:pt>
                <c:pt idx="94">
                  <c:v>1.5669397996744161</c:v>
                </c:pt>
                <c:pt idx="95">
                  <c:v>-5.6028458682093945</c:v>
                </c:pt>
                <c:pt idx="96">
                  <c:v>-8.9443190586550809</c:v>
                </c:pt>
                <c:pt idx="97">
                  <c:v>-6.5512581568221488</c:v>
                </c:pt>
                <c:pt idx="98">
                  <c:v>-11.201469093466454</c:v>
                </c:pt>
                <c:pt idx="99">
                  <c:v>-6.2167867007455246</c:v>
                </c:pt>
                <c:pt idx="100">
                  <c:v>-10.223595629016359</c:v>
                </c:pt>
                <c:pt idx="101">
                  <c:v>-10.372324995128579</c:v>
                </c:pt>
                <c:pt idx="102">
                  <c:v>-5.0340229849693108</c:v>
                </c:pt>
                <c:pt idx="103">
                  <c:v>-10.236818612064869</c:v>
                </c:pt>
                <c:pt idx="104">
                  <c:v>-6.8998288013838005</c:v>
                </c:pt>
                <c:pt idx="105">
                  <c:v>-7.1578848396396495</c:v>
                </c:pt>
                <c:pt idx="106">
                  <c:v>-9.9650796702184579</c:v>
                </c:pt>
                <c:pt idx="107">
                  <c:v>-7.9972409378339382</c:v>
                </c:pt>
                <c:pt idx="108">
                  <c:v>-8.714582432794904</c:v>
                </c:pt>
                <c:pt idx="109">
                  <c:v>-8.3773442940431213</c:v>
                </c:pt>
                <c:pt idx="110">
                  <c:v>-5.3496001532650217</c:v>
                </c:pt>
                <c:pt idx="111">
                  <c:v>-10.894645343630781</c:v>
                </c:pt>
                <c:pt idx="112">
                  <c:v>-14.870992450441245</c:v>
                </c:pt>
                <c:pt idx="113">
                  <c:v>-7.464024030846228</c:v>
                </c:pt>
                <c:pt idx="114">
                  <c:v>-10.552232138273798</c:v>
                </c:pt>
                <c:pt idx="115">
                  <c:v>-10.473529322503284</c:v>
                </c:pt>
                <c:pt idx="116">
                  <c:v>-9.5044254133802681</c:v>
                </c:pt>
                <c:pt idx="117">
                  <c:v>-8.1835620748303199</c:v>
                </c:pt>
                <c:pt idx="118">
                  <c:v>-6.5175838672294599</c:v>
                </c:pt>
                <c:pt idx="119">
                  <c:v>-1.4394248795741027</c:v>
                </c:pt>
                <c:pt idx="120">
                  <c:v>0.88025581825457166</c:v>
                </c:pt>
                <c:pt idx="121">
                  <c:v>-2.1961739820607118</c:v>
                </c:pt>
                <c:pt idx="122">
                  <c:v>4.4280473869389603</c:v>
                </c:pt>
                <c:pt idx="123">
                  <c:v>4.3303857675649482</c:v>
                </c:pt>
                <c:pt idx="124">
                  <c:v>7.7113742585270595</c:v>
                </c:pt>
                <c:pt idx="125">
                  <c:v>4.4145447652603087</c:v>
                </c:pt>
                <c:pt idx="126">
                  <c:v>2.4896999091968297</c:v>
                </c:pt>
                <c:pt idx="127">
                  <c:v>8.6761904107929269</c:v>
                </c:pt>
                <c:pt idx="128">
                  <c:v>10.360131117205595</c:v>
                </c:pt>
                <c:pt idx="129">
                  <c:v>3.0747577529878223</c:v>
                </c:pt>
                <c:pt idx="130">
                  <c:v>12.446793590498316</c:v>
                </c:pt>
                <c:pt idx="131">
                  <c:v>15.274167803260742</c:v>
                </c:pt>
                <c:pt idx="132">
                  <c:v>12.816043268200271</c:v>
                </c:pt>
                <c:pt idx="133">
                  <c:v>14.196296288930776</c:v>
                </c:pt>
                <c:pt idx="134">
                  <c:v>21.468351971129017</c:v>
                </c:pt>
                <c:pt idx="135">
                  <c:v>12.765693939356915</c:v>
                </c:pt>
                <c:pt idx="136">
                  <c:v>16.011458972386784</c:v>
                </c:pt>
                <c:pt idx="137">
                  <c:v>16.630337744430435</c:v>
                </c:pt>
                <c:pt idx="138">
                  <c:v>13.061959784651345</c:v>
                </c:pt>
                <c:pt idx="139">
                  <c:v>16.331197662211672</c:v>
                </c:pt>
                <c:pt idx="140">
                  <c:v>12.929650896115641</c:v>
                </c:pt>
                <c:pt idx="141">
                  <c:v>14.973555266053307</c:v>
                </c:pt>
                <c:pt idx="142">
                  <c:v>10.84250537662561</c:v>
                </c:pt>
                <c:pt idx="143">
                  <c:v>3.8862452751497356</c:v>
                </c:pt>
                <c:pt idx="144">
                  <c:v>7.5044000241701436</c:v>
                </c:pt>
                <c:pt idx="145">
                  <c:v>5.1526634393833648</c:v>
                </c:pt>
                <c:pt idx="146">
                  <c:v>-1.1507809908414157</c:v>
                </c:pt>
                <c:pt idx="147">
                  <c:v>4.2771873016658635</c:v>
                </c:pt>
                <c:pt idx="148">
                  <c:v>6.6272546942298449</c:v>
                </c:pt>
                <c:pt idx="149">
                  <c:v>11.63486405682772</c:v>
                </c:pt>
                <c:pt idx="150">
                  <c:v>9.8488721201505758</c:v>
                </c:pt>
                <c:pt idx="151">
                  <c:v>12.724702889144801</c:v>
                </c:pt>
                <c:pt idx="152">
                  <c:v>12.013317276489799</c:v>
                </c:pt>
                <c:pt idx="153">
                  <c:v>16.036007439224043</c:v>
                </c:pt>
                <c:pt idx="154">
                  <c:v>16.083970240690128</c:v>
                </c:pt>
                <c:pt idx="155">
                  <c:v>16.538848552528652</c:v>
                </c:pt>
                <c:pt idx="156">
                  <c:v>41.627535881486622</c:v>
                </c:pt>
                <c:pt idx="157">
                  <c:v>40.657991198747247</c:v>
                </c:pt>
                <c:pt idx="158">
                  <c:v>26.459748900965117</c:v>
                </c:pt>
                <c:pt idx="159">
                  <c:v>34.250496872649428</c:v>
                </c:pt>
                <c:pt idx="160">
                  <c:v>34.46054630577553</c:v>
                </c:pt>
                <c:pt idx="161">
                  <c:v>30.933316040687586</c:v>
                </c:pt>
                <c:pt idx="162">
                  <c:v>35.038319553640072</c:v>
                </c:pt>
                <c:pt idx="163">
                  <c:v>28.435795041035441</c:v>
                </c:pt>
                <c:pt idx="164">
                  <c:v>26.582524045234202</c:v>
                </c:pt>
                <c:pt idx="165">
                  <c:v>25.922850958580113</c:v>
                </c:pt>
                <c:pt idx="166">
                  <c:v>25.657025954066803</c:v>
                </c:pt>
                <c:pt idx="167">
                  <c:v>28.476550552589707</c:v>
                </c:pt>
                <c:pt idx="168">
                  <c:v>5.4188902643421244</c:v>
                </c:pt>
                <c:pt idx="169">
                  <c:v>7.3697576589825342</c:v>
                </c:pt>
                <c:pt idx="170">
                  <c:v>20.252503916433984</c:v>
                </c:pt>
                <c:pt idx="171">
                  <c:v>14.597191411771648</c:v>
                </c:pt>
                <c:pt idx="172">
                  <c:v>12.730572613581149</c:v>
                </c:pt>
                <c:pt idx="173">
                  <c:v>10.672322335097849</c:v>
                </c:pt>
                <c:pt idx="174">
                  <c:v>20.840172506554723</c:v>
                </c:pt>
                <c:pt idx="175">
                  <c:v>14.517055448053062</c:v>
                </c:pt>
                <c:pt idx="176">
                  <c:v>19.939686580873438</c:v>
                </c:pt>
                <c:pt idx="177">
                  <c:v>21.99507165503325</c:v>
                </c:pt>
                <c:pt idx="178">
                  <c:v>19.656076593142547</c:v>
                </c:pt>
                <c:pt idx="179">
                  <c:v>20.073712765995431</c:v>
                </c:pt>
                <c:pt idx="180">
                  <c:v>24.130670436115341</c:v>
                </c:pt>
                <c:pt idx="181">
                  <c:v>23.315143892438982</c:v>
                </c:pt>
                <c:pt idx="182">
                  <c:v>23.723388108744835</c:v>
                </c:pt>
                <c:pt idx="183">
                  <c:v>28.731949790705038</c:v>
                </c:pt>
                <c:pt idx="184">
                  <c:v>26.779937494686724</c:v>
                </c:pt>
                <c:pt idx="185">
                  <c:v>31.672969968918572</c:v>
                </c:pt>
                <c:pt idx="186">
                  <c:v>30.356977684908237</c:v>
                </c:pt>
                <c:pt idx="187">
                  <c:v>33.422104395994623</c:v>
                </c:pt>
                <c:pt idx="188">
                  <c:v>32.329497668699545</c:v>
                </c:pt>
                <c:pt idx="189">
                  <c:v>28.044334373143354</c:v>
                </c:pt>
                <c:pt idx="190">
                  <c:v>31.554094551917178</c:v>
                </c:pt>
                <c:pt idx="191">
                  <c:v>32.484760266776206</c:v>
                </c:pt>
                <c:pt idx="192">
                  <c:v>23.966857465779135</c:v>
                </c:pt>
                <c:pt idx="193">
                  <c:v>24.813269084951941</c:v>
                </c:pt>
                <c:pt idx="194">
                  <c:v>22.345669575127847</c:v>
                </c:pt>
                <c:pt idx="195">
                  <c:v>16.153301246987017</c:v>
                </c:pt>
                <c:pt idx="196">
                  <c:v>16.033437817826091</c:v>
                </c:pt>
                <c:pt idx="197">
                  <c:v>13.87712834232897</c:v>
                </c:pt>
                <c:pt idx="198">
                  <c:v>9.167556263724542</c:v>
                </c:pt>
                <c:pt idx="199">
                  <c:v>10.298149420396285</c:v>
                </c:pt>
                <c:pt idx="200">
                  <c:v>10.257651223255992</c:v>
                </c:pt>
                <c:pt idx="201">
                  <c:v>7.5899053301138553</c:v>
                </c:pt>
                <c:pt idx="202">
                  <c:v>6.2829381310617105</c:v>
                </c:pt>
                <c:pt idx="203">
                  <c:v>5.8521651531747043</c:v>
                </c:pt>
                <c:pt idx="204">
                  <c:v>5.4685182641178276</c:v>
                </c:pt>
                <c:pt idx="205">
                  <c:v>6.0735937372204063</c:v>
                </c:pt>
                <c:pt idx="206">
                  <c:v>5.7177551773103907</c:v>
                </c:pt>
                <c:pt idx="207">
                  <c:v>7.472563754069772</c:v>
                </c:pt>
                <c:pt idx="208">
                  <c:v>7.2865373906907616</c:v>
                </c:pt>
                <c:pt idx="209">
                  <c:v>9.4972292828410687</c:v>
                </c:pt>
                <c:pt idx="210">
                  <c:v>4.5165338940102995</c:v>
                </c:pt>
                <c:pt idx="211">
                  <c:v>7.9154319122864747</c:v>
                </c:pt>
                <c:pt idx="212">
                  <c:v>7.7634820560022133</c:v>
                </c:pt>
                <c:pt idx="213">
                  <c:v>8.0867644957857578</c:v>
                </c:pt>
                <c:pt idx="214">
                  <c:v>9.5905222123352942</c:v>
                </c:pt>
                <c:pt idx="215">
                  <c:v>7.8483671099647712</c:v>
                </c:pt>
                <c:pt idx="216">
                  <c:v>10.057826609754095</c:v>
                </c:pt>
                <c:pt idx="217">
                  <c:v>11.978460711599158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0"/>
                  <c:y val="2.0782830872486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E4-4FA5-A308-CFF43675F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  <c:extLst xmlns:c15="http://schemas.microsoft.com/office/drawing/2012/chart"/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218.7409766513519</c:v>
                </c:pt>
                <c:pt idx="13">
                  <c:v>207.86116627218982</c:v>
                </c:pt>
                <c:pt idx="14">
                  <c:v>153.07014017416796</c:v>
                </c:pt>
                <c:pt idx="15">
                  <c:v>165.58937029341556</c:v>
                </c:pt>
                <c:pt idx="16">
                  <c:v>154.9902280417102</c:v>
                </c:pt>
                <c:pt idx="17">
                  <c:v>147.5675202898461</c:v>
                </c:pt>
                <c:pt idx="18">
                  <c:v>143.24347056805289</c:v>
                </c:pt>
                <c:pt idx="19">
                  <c:v>1.2313109106276254</c:v>
                </c:pt>
                <c:pt idx="20">
                  <c:v>-4.9761734807424745</c:v>
                </c:pt>
                <c:pt idx="21">
                  <c:v>-6.1875878062041973</c:v>
                </c:pt>
                <c:pt idx="22">
                  <c:v>-0.48978103891684777</c:v>
                </c:pt>
                <c:pt idx="23">
                  <c:v>11.180671183082547</c:v>
                </c:pt>
                <c:pt idx="24">
                  <c:v>15.42990057556648</c:v>
                </c:pt>
                <c:pt idx="25">
                  <c:v>15.056116842169454</c:v>
                </c:pt>
                <c:pt idx="26">
                  <c:v>23.595658855827175</c:v>
                </c:pt>
                <c:pt idx="27">
                  <c:v>35.601003971279233</c:v>
                </c:pt>
                <c:pt idx="28">
                  <c:v>41.336176319673079</c:v>
                </c:pt>
                <c:pt idx="29">
                  <c:v>37.878015828449428</c:v>
                </c:pt>
                <c:pt idx="30">
                  <c:v>45.308244923369756</c:v>
                </c:pt>
                <c:pt idx="31">
                  <c:v>37.219630464570841</c:v>
                </c:pt>
                <c:pt idx="32">
                  <c:v>43.88693880771477</c:v>
                </c:pt>
                <c:pt idx="33">
                  <c:v>45.436361688003821</c:v>
                </c:pt>
                <c:pt idx="34">
                  <c:v>49.211582612121859</c:v>
                </c:pt>
                <c:pt idx="35">
                  <c:v>41.971764527878186</c:v>
                </c:pt>
                <c:pt idx="36">
                  <c:v>49.599861450548069</c:v>
                </c:pt>
                <c:pt idx="37">
                  <c:v>51.187435634861345</c:v>
                </c:pt>
                <c:pt idx="38">
                  <c:v>40.018151744236064</c:v>
                </c:pt>
                <c:pt idx="39">
                  <c:v>30.036701206747662</c:v>
                </c:pt>
                <c:pt idx="40">
                  <c:v>31.268761508045007</c:v>
                </c:pt>
                <c:pt idx="41">
                  <c:v>25.747362316804679</c:v>
                </c:pt>
                <c:pt idx="42">
                  <c:v>25.965278479365384</c:v>
                </c:pt>
                <c:pt idx="43">
                  <c:v>33.539618046310849</c:v>
                </c:pt>
                <c:pt idx="44">
                  <c:v>35.031229759842297</c:v>
                </c:pt>
                <c:pt idx="45">
                  <c:v>24.200048151407572</c:v>
                </c:pt>
                <c:pt idx="46">
                  <c:v>15.042503007246211</c:v>
                </c:pt>
                <c:pt idx="47">
                  <c:v>20.897616329427592</c:v>
                </c:pt>
                <c:pt idx="48">
                  <c:v>16.586614766553186</c:v>
                </c:pt>
                <c:pt idx="49">
                  <c:v>25.266428425616215</c:v>
                </c:pt>
                <c:pt idx="50">
                  <c:v>33.417888753233704</c:v>
                </c:pt>
                <c:pt idx="51">
                  <c:v>39.131867452506384</c:v>
                </c:pt>
                <c:pt idx="52">
                  <c:v>36.613748414588358</c:v>
                </c:pt>
                <c:pt idx="53">
                  <c:v>43.492044503721374</c:v>
                </c:pt>
                <c:pt idx="54">
                  <c:v>42.622269426445115</c:v>
                </c:pt>
                <c:pt idx="55">
                  <c:v>39.541503349972594</c:v>
                </c:pt>
                <c:pt idx="56">
                  <c:v>41.837704603360848</c:v>
                </c:pt>
                <c:pt idx="57">
                  <c:v>47.057230930438074</c:v>
                </c:pt>
                <c:pt idx="58">
                  <c:v>45.002456618428809</c:v>
                </c:pt>
                <c:pt idx="59">
                  <c:v>51.120522710888672</c:v>
                </c:pt>
                <c:pt idx="60">
                  <c:v>45.939778250406313</c:v>
                </c:pt>
                <c:pt idx="61">
                  <c:v>38.08815817582736</c:v>
                </c:pt>
                <c:pt idx="62">
                  <c:v>37.533586101882044</c:v>
                </c:pt>
                <c:pt idx="63">
                  <c:v>34.585166481520211</c:v>
                </c:pt>
                <c:pt idx="64">
                  <c:v>34.091108873504773</c:v>
                </c:pt>
                <c:pt idx="65">
                  <c:v>38.97260272680132</c:v>
                </c:pt>
                <c:pt idx="66">
                  <c:v>39.329913818248045</c:v>
                </c:pt>
                <c:pt idx="67">
                  <c:v>40.098839394030428</c:v>
                </c:pt>
                <c:pt idx="68">
                  <c:v>48.236061521565723</c:v>
                </c:pt>
                <c:pt idx="69">
                  <c:v>50.608412039964222</c:v>
                </c:pt>
                <c:pt idx="70">
                  <c:v>53.940520422293446</c:v>
                </c:pt>
                <c:pt idx="71">
                  <c:v>46.013555006420972</c:v>
                </c:pt>
                <c:pt idx="72">
                  <c:v>47.414575364055509</c:v>
                </c:pt>
                <c:pt idx="73">
                  <c:v>41.934756761244493</c:v>
                </c:pt>
                <c:pt idx="74">
                  <c:v>46.77319860570681</c:v>
                </c:pt>
                <c:pt idx="75">
                  <c:v>44.985857513630293</c:v>
                </c:pt>
                <c:pt idx="76">
                  <c:v>43.551899162444776</c:v>
                </c:pt>
                <c:pt idx="77">
                  <c:v>37.317471129111567</c:v>
                </c:pt>
                <c:pt idx="78">
                  <c:v>29.237356382574898</c:v>
                </c:pt>
                <c:pt idx="79">
                  <c:v>38.650841387500165</c:v>
                </c:pt>
                <c:pt idx="80">
                  <c:v>30.144178765198948</c:v>
                </c:pt>
                <c:pt idx="81">
                  <c:v>19.339625019603979</c:v>
                </c:pt>
                <c:pt idx="82">
                  <c:v>35.98784011844387</c:v>
                </c:pt>
                <c:pt idx="83">
                  <c:v>31.224280751170852</c:v>
                </c:pt>
                <c:pt idx="84">
                  <c:v>34.89730167192846</c:v>
                </c:pt>
                <c:pt idx="85">
                  <c:v>39.117465686294928</c:v>
                </c:pt>
                <c:pt idx="86">
                  <c:v>27.851092705372981</c:v>
                </c:pt>
                <c:pt idx="87">
                  <c:v>30.420364286499655</c:v>
                </c:pt>
                <c:pt idx="88">
                  <c:v>36.703278329641179</c:v>
                </c:pt>
                <c:pt idx="89">
                  <c:v>34.865212433189761</c:v>
                </c:pt>
                <c:pt idx="90">
                  <c:v>31.14997380420521</c:v>
                </c:pt>
                <c:pt idx="91">
                  <c:v>29.842012660296866</c:v>
                </c:pt>
                <c:pt idx="92">
                  <c:v>23.996173156654589</c:v>
                </c:pt>
                <c:pt idx="93">
                  <c:v>36.887702188805129</c:v>
                </c:pt>
                <c:pt idx="94">
                  <c:v>14.274185937973716</c:v>
                </c:pt>
                <c:pt idx="95">
                  <c:v>12.975569686964295</c:v>
                </c:pt>
                <c:pt idx="96">
                  <c:v>7.5623971855867556</c:v>
                </c:pt>
                <c:pt idx="97">
                  <c:v>8.2848445720669304</c:v>
                </c:pt>
                <c:pt idx="98">
                  <c:v>5.9701895033715147</c:v>
                </c:pt>
                <c:pt idx="99">
                  <c:v>3.5924000951474744</c:v>
                </c:pt>
                <c:pt idx="100">
                  <c:v>-3.4635642606662409</c:v>
                </c:pt>
                <c:pt idx="101">
                  <c:v>-3.9475058830222953</c:v>
                </c:pt>
                <c:pt idx="102">
                  <c:v>0.17538915429597957</c:v>
                </c:pt>
                <c:pt idx="103">
                  <c:v>-6.5507718016744709</c:v>
                </c:pt>
                <c:pt idx="104">
                  <c:v>-7.9099287209189022</c:v>
                </c:pt>
                <c:pt idx="105">
                  <c:v>-12.573766963807975</c:v>
                </c:pt>
                <c:pt idx="106">
                  <c:v>-13.376250853208971</c:v>
                </c:pt>
                <c:pt idx="107">
                  <c:v>-16.833344203531041</c:v>
                </c:pt>
                <c:pt idx="108">
                  <c:v>-14.73892241435799</c:v>
                </c:pt>
                <c:pt idx="109">
                  <c:v>-5.6458911552349615</c:v>
                </c:pt>
                <c:pt idx="110">
                  <c:v>-3.8379757292111405</c:v>
                </c:pt>
                <c:pt idx="111">
                  <c:v>0.95799565710661394</c:v>
                </c:pt>
                <c:pt idx="112">
                  <c:v>3.7614585183242344</c:v>
                </c:pt>
                <c:pt idx="113">
                  <c:v>6.0424857262626697</c:v>
                </c:pt>
                <c:pt idx="114">
                  <c:v>11.339379758438195</c:v>
                </c:pt>
                <c:pt idx="115">
                  <c:v>12.039078549481342</c:v>
                </c:pt>
                <c:pt idx="116">
                  <c:v>11.87813727033944</c:v>
                </c:pt>
                <c:pt idx="117">
                  <c:v>18.058666014806125</c:v>
                </c:pt>
                <c:pt idx="118">
                  <c:v>21.128726335917936</c:v>
                </c:pt>
                <c:pt idx="119">
                  <c:v>22.828821232006469</c:v>
                </c:pt>
                <c:pt idx="120">
                  <c:v>20.850613703617029</c:v>
                </c:pt>
                <c:pt idx="121">
                  <c:v>12.984003910915721</c:v>
                </c:pt>
                <c:pt idx="122">
                  <c:v>19.70450626735709</c:v>
                </c:pt>
                <c:pt idx="123">
                  <c:v>12.9192700423022</c:v>
                </c:pt>
                <c:pt idx="124">
                  <c:v>15.936105778830356</c:v>
                </c:pt>
                <c:pt idx="125">
                  <c:v>18.384239068852647</c:v>
                </c:pt>
                <c:pt idx="126">
                  <c:v>17.757982639055903</c:v>
                </c:pt>
                <c:pt idx="127">
                  <c:v>23.359477860925402</c:v>
                </c:pt>
                <c:pt idx="128">
                  <c:v>33.442295342805075</c:v>
                </c:pt>
                <c:pt idx="129">
                  <c:v>31.914698056697265</c:v>
                </c:pt>
                <c:pt idx="130">
                  <c:v>39.109926709966871</c:v>
                </c:pt>
                <c:pt idx="131">
                  <c:v>51.591871004824782</c:v>
                </c:pt>
                <c:pt idx="132">
                  <c:v>53.317082728031593</c:v>
                </c:pt>
                <c:pt idx="133">
                  <c:v>49.45625703033636</c:v>
                </c:pt>
                <c:pt idx="134">
                  <c:v>53.968255752954832</c:v>
                </c:pt>
                <c:pt idx="135">
                  <c:v>53.891485897096182</c:v>
                </c:pt>
                <c:pt idx="136">
                  <c:v>51.315787026887683</c:v>
                </c:pt>
                <c:pt idx="137">
                  <c:v>51.373022501098916</c:v>
                </c:pt>
                <c:pt idx="138">
                  <c:v>48.975153716232334</c:v>
                </c:pt>
                <c:pt idx="139">
                  <c:v>49.264834206071995</c:v>
                </c:pt>
                <c:pt idx="140">
                  <c:v>44.561288037310206</c:v>
                </c:pt>
                <c:pt idx="141">
                  <c:v>39.604316393192285</c:v>
                </c:pt>
                <c:pt idx="142">
                  <c:v>35.771285298680411</c:v>
                </c:pt>
                <c:pt idx="143">
                  <c:v>40.42391564485601</c:v>
                </c:pt>
                <c:pt idx="144">
                  <c:v>42.409992480022375</c:v>
                </c:pt>
                <c:pt idx="145">
                  <c:v>38.28742047523621</c:v>
                </c:pt>
                <c:pt idx="146">
                  <c:v>29.543937010717556</c:v>
                </c:pt>
                <c:pt idx="147">
                  <c:v>31.366063204635751</c:v>
                </c:pt>
                <c:pt idx="148">
                  <c:v>31.536807066458294</c:v>
                </c:pt>
                <c:pt idx="149">
                  <c:v>32.912808002332163</c:v>
                </c:pt>
                <c:pt idx="150">
                  <c:v>28.450989168588258</c:v>
                </c:pt>
                <c:pt idx="151">
                  <c:v>25.857134260200198</c:v>
                </c:pt>
                <c:pt idx="152">
                  <c:v>24.050450489158614</c:v>
                </c:pt>
                <c:pt idx="153">
                  <c:v>29.107458912877469</c:v>
                </c:pt>
                <c:pt idx="154">
                  <c:v>29.098190463771758</c:v>
                </c:pt>
                <c:pt idx="155">
                  <c:v>23.900472639679272</c:v>
                </c:pt>
                <c:pt idx="156">
                  <c:v>17.985476276721222</c:v>
                </c:pt>
                <c:pt idx="157">
                  <c:v>8.8851270000481541</c:v>
                </c:pt>
                <c:pt idx="158">
                  <c:v>9.2724888738318292</c:v>
                </c:pt>
                <c:pt idx="159">
                  <c:v>4.3171067484952586</c:v>
                </c:pt>
                <c:pt idx="160">
                  <c:v>-0.3662125783230441</c:v>
                </c:pt>
                <c:pt idx="161">
                  <c:v>-1.4088174727554081</c:v>
                </c:pt>
                <c:pt idx="162">
                  <c:v>-2.8972005327587702E-2</c:v>
                </c:pt>
                <c:pt idx="163">
                  <c:v>-2.4236563696808266</c:v>
                </c:pt>
                <c:pt idx="164">
                  <c:v>-2.8793338380883493</c:v>
                </c:pt>
                <c:pt idx="165">
                  <c:v>-4.2379531645531436</c:v>
                </c:pt>
                <c:pt idx="166">
                  <c:v>-4.3673845431690843</c:v>
                </c:pt>
                <c:pt idx="167">
                  <c:v>-4.7835538267205324</c:v>
                </c:pt>
                <c:pt idx="168">
                  <c:v>-3.2365124822676061</c:v>
                </c:pt>
                <c:pt idx="169">
                  <c:v>2.2230010659410215</c:v>
                </c:pt>
                <c:pt idx="170">
                  <c:v>2.3018646065837478</c:v>
                </c:pt>
                <c:pt idx="171">
                  <c:v>6.2008526744869341</c:v>
                </c:pt>
                <c:pt idx="172">
                  <c:v>17.659829775874393</c:v>
                </c:pt>
                <c:pt idx="173">
                  <c:v>9.6366177545768483</c:v>
                </c:pt>
                <c:pt idx="174">
                  <c:v>10.673317754250711</c:v>
                </c:pt>
                <c:pt idx="175">
                  <c:v>11.597141567173441</c:v>
                </c:pt>
                <c:pt idx="176">
                  <c:v>9.7455454967824817</c:v>
                </c:pt>
                <c:pt idx="177">
                  <c:v>12.187653843079339</c:v>
                </c:pt>
                <c:pt idx="178">
                  <c:v>12.422761970204931</c:v>
                </c:pt>
                <c:pt idx="179">
                  <c:v>13.008132905465564</c:v>
                </c:pt>
                <c:pt idx="180">
                  <c:v>13.508884973279223</c:v>
                </c:pt>
                <c:pt idx="181">
                  <c:v>15.034020030179484</c:v>
                </c:pt>
                <c:pt idx="182">
                  <c:v>11.761471389571799</c:v>
                </c:pt>
                <c:pt idx="183">
                  <c:v>15.757842032209069</c:v>
                </c:pt>
                <c:pt idx="184">
                  <c:v>8.9949069915374871</c:v>
                </c:pt>
                <c:pt idx="185">
                  <c:v>12.828609891270615</c:v>
                </c:pt>
                <c:pt idx="186">
                  <c:v>11.943477156704475</c:v>
                </c:pt>
                <c:pt idx="187">
                  <c:v>12.268332476027677</c:v>
                </c:pt>
                <c:pt idx="188">
                  <c:v>13.977824629572023</c:v>
                </c:pt>
                <c:pt idx="189">
                  <c:v>8.3419991290511817</c:v>
                </c:pt>
                <c:pt idx="190">
                  <c:v>7.2786369868866441</c:v>
                </c:pt>
                <c:pt idx="191">
                  <c:v>10.005527138345748</c:v>
                </c:pt>
                <c:pt idx="192">
                  <c:v>9.6025347442261442</c:v>
                </c:pt>
                <c:pt idx="193">
                  <c:v>8.3305787968446232</c:v>
                </c:pt>
                <c:pt idx="194">
                  <c:v>6.835160338175994</c:v>
                </c:pt>
                <c:pt idx="195">
                  <c:v>1.4181275281103689</c:v>
                </c:pt>
                <c:pt idx="196">
                  <c:v>-5.868619905198269E-2</c:v>
                </c:pt>
                <c:pt idx="197">
                  <c:v>1.6118331339298742</c:v>
                </c:pt>
                <c:pt idx="198">
                  <c:v>1.4529894756722284</c:v>
                </c:pt>
                <c:pt idx="199">
                  <c:v>-2.0349961909067682</c:v>
                </c:pt>
                <c:pt idx="200">
                  <c:v>-5.3606905965717484</c:v>
                </c:pt>
                <c:pt idx="201">
                  <c:v>-2.3528042022311957</c:v>
                </c:pt>
                <c:pt idx="202">
                  <c:v>-2.551286937683328</c:v>
                </c:pt>
                <c:pt idx="203">
                  <c:v>-5.1610661350123266</c:v>
                </c:pt>
                <c:pt idx="204">
                  <c:v>-5.0711045344730916</c:v>
                </c:pt>
                <c:pt idx="205">
                  <c:v>-6.8823966004036059</c:v>
                </c:pt>
                <c:pt idx="206">
                  <c:v>-6.4274781224445965</c:v>
                </c:pt>
                <c:pt idx="207">
                  <c:v>-2.8836108072349709</c:v>
                </c:pt>
                <c:pt idx="208">
                  <c:v>-6.9357854433339643</c:v>
                </c:pt>
                <c:pt idx="209">
                  <c:v>-6.2993798421581708</c:v>
                </c:pt>
                <c:pt idx="210">
                  <c:v>-4.7833423352539262</c:v>
                </c:pt>
                <c:pt idx="211">
                  <c:v>-2.906504232971463</c:v>
                </c:pt>
                <c:pt idx="212">
                  <c:v>-1.032698279755484</c:v>
                </c:pt>
                <c:pt idx="213">
                  <c:v>-2.8311860594242177</c:v>
                </c:pt>
                <c:pt idx="214">
                  <c:v>-4.1419430263094803</c:v>
                </c:pt>
                <c:pt idx="215">
                  <c:v>-4.1306026021111002</c:v>
                </c:pt>
                <c:pt idx="216">
                  <c:v>-5.3280093586497763</c:v>
                </c:pt>
                <c:pt idx="217">
                  <c:v>-6.3112813286244851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CE4-4FA5-A308-CFF43675F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642F0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  <c:extLst xmlns:c15="http://schemas.microsoft.com/office/drawing/2012/chart"/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15.144508967537496</c:v>
                </c:pt>
                <c:pt idx="1">
                  <c:v>15.435563500421633</c:v>
                </c:pt>
                <c:pt idx="2">
                  <c:v>16.865654112766769</c:v>
                </c:pt>
                <c:pt idx="3">
                  <c:v>16.998322395239306</c:v>
                </c:pt>
                <c:pt idx="4">
                  <c:v>18.056552405777616</c:v>
                </c:pt>
                <c:pt idx="5">
                  <c:v>19.434192560986574</c:v>
                </c:pt>
                <c:pt idx="6">
                  <c:v>17.417016868661484</c:v>
                </c:pt>
                <c:pt idx="7">
                  <c:v>14.617830105663888</c:v>
                </c:pt>
                <c:pt idx="8">
                  <c:v>13.906870774493708</c:v>
                </c:pt>
                <c:pt idx="9">
                  <c:v>14.072996991436648</c:v>
                </c:pt>
                <c:pt idx="10">
                  <c:v>16.117533972360064</c:v>
                </c:pt>
                <c:pt idx="11">
                  <c:v>15.809368924458411</c:v>
                </c:pt>
                <c:pt idx="12">
                  <c:v>-19.056763502122966</c:v>
                </c:pt>
                <c:pt idx="13">
                  <c:v>-18.610763440019984</c:v>
                </c:pt>
                <c:pt idx="14">
                  <c:v>-17.682630572764204</c:v>
                </c:pt>
                <c:pt idx="15">
                  <c:v>-17.253347381742181</c:v>
                </c:pt>
                <c:pt idx="16">
                  <c:v>-15.631356334533031</c:v>
                </c:pt>
                <c:pt idx="17">
                  <c:v>-18.681061579230718</c:v>
                </c:pt>
                <c:pt idx="18">
                  <c:v>-20.019772072284447</c:v>
                </c:pt>
                <c:pt idx="19">
                  <c:v>-17.067301934445357</c:v>
                </c:pt>
                <c:pt idx="20">
                  <c:v>-16.993729643235788</c:v>
                </c:pt>
                <c:pt idx="21">
                  <c:v>-17.181849770100431</c:v>
                </c:pt>
                <c:pt idx="22">
                  <c:v>-17.922066656157398</c:v>
                </c:pt>
                <c:pt idx="23">
                  <c:v>-21.143608220292808</c:v>
                </c:pt>
                <c:pt idx="24">
                  <c:v>-16.492887543794055</c:v>
                </c:pt>
                <c:pt idx="25">
                  <c:v>-17.17030331906625</c:v>
                </c:pt>
                <c:pt idx="26">
                  <c:v>-19.016154882501692</c:v>
                </c:pt>
                <c:pt idx="27">
                  <c:v>-17.157988979335325</c:v>
                </c:pt>
                <c:pt idx="28">
                  <c:v>-20.521642785862205</c:v>
                </c:pt>
                <c:pt idx="29">
                  <c:v>-26.356807681210061</c:v>
                </c:pt>
                <c:pt idx="30">
                  <c:v>-23.770162638006166</c:v>
                </c:pt>
                <c:pt idx="31">
                  <c:v>-28.86106381227448</c:v>
                </c:pt>
                <c:pt idx="32">
                  <c:v>-33.686302194825444</c:v>
                </c:pt>
                <c:pt idx="33">
                  <c:v>-33.691573599813566</c:v>
                </c:pt>
                <c:pt idx="34">
                  <c:v>-34.357246915196285</c:v>
                </c:pt>
                <c:pt idx="35">
                  <c:v>-41.495248326949643</c:v>
                </c:pt>
                <c:pt idx="36">
                  <c:v>-40.944252707994778</c:v>
                </c:pt>
                <c:pt idx="37">
                  <c:v>-40.449420641326959</c:v>
                </c:pt>
                <c:pt idx="38">
                  <c:v>-38.128538463755234</c:v>
                </c:pt>
                <c:pt idx="39">
                  <c:v>-39.699744420915273</c:v>
                </c:pt>
                <c:pt idx="40">
                  <c:v>-35.993874379531434</c:v>
                </c:pt>
                <c:pt idx="41">
                  <c:v>-32.204207085430639</c:v>
                </c:pt>
                <c:pt idx="42">
                  <c:v>-30.087143253228788</c:v>
                </c:pt>
                <c:pt idx="43">
                  <c:v>-26.358027171426524</c:v>
                </c:pt>
                <c:pt idx="44">
                  <c:v>-21.539599850860768</c:v>
                </c:pt>
                <c:pt idx="45">
                  <c:v>-17.357483217411318</c:v>
                </c:pt>
                <c:pt idx="46">
                  <c:v>-16.258735097597476</c:v>
                </c:pt>
                <c:pt idx="47">
                  <c:v>-11.869072768962653</c:v>
                </c:pt>
                <c:pt idx="48">
                  <c:v>-8.2377026302843266</c:v>
                </c:pt>
                <c:pt idx="49">
                  <c:v>-6.266559827726514</c:v>
                </c:pt>
                <c:pt idx="50">
                  <c:v>-5.9613250048248574</c:v>
                </c:pt>
                <c:pt idx="51">
                  <c:v>0.18918592662375833</c:v>
                </c:pt>
                <c:pt idx="52">
                  <c:v>8.4488948471920455</c:v>
                </c:pt>
                <c:pt idx="53">
                  <c:v>0.97634307773615259</c:v>
                </c:pt>
                <c:pt idx="54">
                  <c:v>2.2030311193408814</c:v>
                </c:pt>
                <c:pt idx="55">
                  <c:v>-1.7606355058548351</c:v>
                </c:pt>
                <c:pt idx="56">
                  <c:v>2.1318390667982579</c:v>
                </c:pt>
                <c:pt idx="57">
                  <c:v>1.9588083785850863</c:v>
                </c:pt>
                <c:pt idx="58">
                  <c:v>2.8109676190022581</c:v>
                </c:pt>
                <c:pt idx="59">
                  <c:v>14.872100292673117</c:v>
                </c:pt>
                <c:pt idx="60">
                  <c:v>12.05955536276122</c:v>
                </c:pt>
                <c:pt idx="61">
                  <c:v>12.981682835019726</c:v>
                </c:pt>
                <c:pt idx="62">
                  <c:v>12.318630401376772</c:v>
                </c:pt>
                <c:pt idx="63">
                  <c:v>15.397218676941748</c:v>
                </c:pt>
                <c:pt idx="64">
                  <c:v>4.1507922582487922</c:v>
                </c:pt>
                <c:pt idx="65">
                  <c:v>22.875585138890521</c:v>
                </c:pt>
                <c:pt idx="66">
                  <c:v>23.638578225126849</c:v>
                </c:pt>
                <c:pt idx="67">
                  <c:v>30.721683046990343</c:v>
                </c:pt>
                <c:pt idx="68">
                  <c:v>32.820554754464304</c:v>
                </c:pt>
                <c:pt idx="69">
                  <c:v>35.175197886296147</c:v>
                </c:pt>
                <c:pt idx="70">
                  <c:v>42.803778286011742</c:v>
                </c:pt>
                <c:pt idx="71">
                  <c:v>42.56049595513214</c:v>
                </c:pt>
                <c:pt idx="72">
                  <c:v>42.723182471751329</c:v>
                </c:pt>
                <c:pt idx="73">
                  <c:v>45.94943634724433</c:v>
                </c:pt>
                <c:pt idx="74">
                  <c:v>55.048712782871178</c:v>
                </c:pt>
                <c:pt idx="75">
                  <c:v>45.278576738065453</c:v>
                </c:pt>
                <c:pt idx="76">
                  <c:v>51.562227662193585</c:v>
                </c:pt>
                <c:pt idx="77">
                  <c:v>43.792200012155668</c:v>
                </c:pt>
                <c:pt idx="78">
                  <c:v>37.29560258643567</c:v>
                </c:pt>
                <c:pt idx="79">
                  <c:v>46.085684106318794</c:v>
                </c:pt>
                <c:pt idx="80">
                  <c:v>41.899041738781563</c:v>
                </c:pt>
                <c:pt idx="81">
                  <c:v>36.715060136162748</c:v>
                </c:pt>
                <c:pt idx="82">
                  <c:v>40.152659390557346</c:v>
                </c:pt>
                <c:pt idx="83">
                  <c:v>36.701195122686215</c:v>
                </c:pt>
                <c:pt idx="84">
                  <c:v>37.645981049194653</c:v>
                </c:pt>
                <c:pt idx="85">
                  <c:v>34.745607950842583</c:v>
                </c:pt>
                <c:pt idx="86">
                  <c:v>23.498452800746428</c:v>
                </c:pt>
                <c:pt idx="87">
                  <c:v>26.996057986540034</c:v>
                </c:pt>
                <c:pt idx="88">
                  <c:v>24.135807647503892</c:v>
                </c:pt>
                <c:pt idx="89">
                  <c:v>24.10878024249039</c:v>
                </c:pt>
                <c:pt idx="90">
                  <c:v>19.79411031892926</c:v>
                </c:pt>
                <c:pt idx="91">
                  <c:v>15.511501203761547</c:v>
                </c:pt>
                <c:pt idx="92">
                  <c:v>9.8775919593125927</c:v>
                </c:pt>
                <c:pt idx="93">
                  <c:v>9.6823417108686129</c:v>
                </c:pt>
                <c:pt idx="94">
                  <c:v>3.3615852676704749</c:v>
                </c:pt>
                <c:pt idx="95">
                  <c:v>-0.67231588426427402</c:v>
                </c:pt>
                <c:pt idx="96">
                  <c:v>-3.6092972398591439</c:v>
                </c:pt>
                <c:pt idx="97">
                  <c:v>-3.5048049416835481</c:v>
                </c:pt>
                <c:pt idx="98">
                  <c:v>-4.8119540106413066</c:v>
                </c:pt>
                <c:pt idx="99">
                  <c:v>-5.5802247434299286</c:v>
                </c:pt>
                <c:pt idx="100">
                  <c:v>-10.278584654760792</c:v>
                </c:pt>
                <c:pt idx="101">
                  <c:v>-13.482767014308106</c:v>
                </c:pt>
                <c:pt idx="102">
                  <c:v>-9.4151738607887943</c:v>
                </c:pt>
                <c:pt idx="103">
                  <c:v>-14.78315626258907</c:v>
                </c:pt>
                <c:pt idx="104">
                  <c:v>-16.104852838755779</c:v>
                </c:pt>
                <c:pt idx="105">
                  <c:v>-16.227486229525667</c:v>
                </c:pt>
                <c:pt idx="106">
                  <c:v>-19.485575411670798</c:v>
                </c:pt>
                <c:pt idx="107">
                  <c:v>-20.298747224255354</c:v>
                </c:pt>
                <c:pt idx="108">
                  <c:v>-19.476220801735955</c:v>
                </c:pt>
                <c:pt idx="109">
                  <c:v>-18.734444862577782</c:v>
                </c:pt>
                <c:pt idx="110">
                  <c:v>-17.9147421899319</c:v>
                </c:pt>
                <c:pt idx="111">
                  <c:v>-17.855450255255978</c:v>
                </c:pt>
                <c:pt idx="112">
                  <c:v>-18.984175000851845</c:v>
                </c:pt>
                <c:pt idx="113">
                  <c:v>-14.693447720307052</c:v>
                </c:pt>
                <c:pt idx="114">
                  <c:v>-12.409216507762366</c:v>
                </c:pt>
                <c:pt idx="115">
                  <c:v>-10.556447168734294</c:v>
                </c:pt>
                <c:pt idx="116">
                  <c:v>-3.1977824874622862</c:v>
                </c:pt>
                <c:pt idx="117">
                  <c:v>-0.21171884776243211</c:v>
                </c:pt>
                <c:pt idx="118">
                  <c:v>0.57440933314452103</c:v>
                </c:pt>
                <c:pt idx="119">
                  <c:v>3.2850408762261862</c:v>
                </c:pt>
                <c:pt idx="120">
                  <c:v>5.3007675963161915</c:v>
                </c:pt>
                <c:pt idx="121">
                  <c:v>5.80071479866624</c:v>
                </c:pt>
                <c:pt idx="122">
                  <c:v>7.9344322888121654</c:v>
                </c:pt>
                <c:pt idx="123">
                  <c:v>12.451029179442784</c:v>
                </c:pt>
                <c:pt idx="124">
                  <c:v>16.60865260110025</c:v>
                </c:pt>
                <c:pt idx="125">
                  <c:v>17.594831939177947</c:v>
                </c:pt>
                <c:pt idx="126">
                  <c:v>16.603866348851447</c:v>
                </c:pt>
                <c:pt idx="127">
                  <c:v>16.919247923622628</c:v>
                </c:pt>
                <c:pt idx="128">
                  <c:v>16.598426821376556</c:v>
                </c:pt>
                <c:pt idx="129">
                  <c:v>11.800200220434153</c:v>
                </c:pt>
                <c:pt idx="130">
                  <c:v>18.696185163368973</c:v>
                </c:pt>
                <c:pt idx="131">
                  <c:v>26.662108041591015</c:v>
                </c:pt>
                <c:pt idx="132">
                  <c:v>23.640112932590938</c:v>
                </c:pt>
                <c:pt idx="133">
                  <c:v>21.342385084319027</c:v>
                </c:pt>
                <c:pt idx="134">
                  <c:v>28.416614228381242</c:v>
                </c:pt>
                <c:pt idx="135">
                  <c:v>21.05149984129384</c:v>
                </c:pt>
                <c:pt idx="136">
                  <c:v>18.121200405977554</c:v>
                </c:pt>
                <c:pt idx="137">
                  <c:v>17.699935269322296</c:v>
                </c:pt>
                <c:pt idx="138">
                  <c:v>10.982340374877619</c:v>
                </c:pt>
                <c:pt idx="139">
                  <c:v>16.08786162049034</c:v>
                </c:pt>
                <c:pt idx="140">
                  <c:v>15.398490879527715</c:v>
                </c:pt>
                <c:pt idx="141">
                  <c:v>14.711128230848081</c:v>
                </c:pt>
                <c:pt idx="142">
                  <c:v>13.959551375625324</c:v>
                </c:pt>
                <c:pt idx="143">
                  <c:v>9.6652607661689593</c:v>
                </c:pt>
                <c:pt idx="144">
                  <c:v>9.2060949055622565</c:v>
                </c:pt>
                <c:pt idx="145">
                  <c:v>9.5064365023916899</c:v>
                </c:pt>
                <c:pt idx="146">
                  <c:v>5.4712163427781846</c:v>
                </c:pt>
                <c:pt idx="147">
                  <c:v>7.5648583295619964</c:v>
                </c:pt>
                <c:pt idx="148">
                  <c:v>11.547271277371095</c:v>
                </c:pt>
                <c:pt idx="149">
                  <c:v>14.550644338215069</c:v>
                </c:pt>
                <c:pt idx="150">
                  <c:v>13.571649713542143</c:v>
                </c:pt>
                <c:pt idx="151">
                  <c:v>14.942127147850726</c:v>
                </c:pt>
                <c:pt idx="152">
                  <c:v>13.640833586204471</c:v>
                </c:pt>
                <c:pt idx="153">
                  <c:v>14.291809159373292</c:v>
                </c:pt>
                <c:pt idx="154">
                  <c:v>13.468947633615414</c:v>
                </c:pt>
                <c:pt idx="155">
                  <c:v>16.233127385287549</c:v>
                </c:pt>
                <c:pt idx="156">
                  <c:v>18.386669168565597</c:v>
                </c:pt>
                <c:pt idx="157">
                  <c:v>16.52316268287808</c:v>
                </c:pt>
                <c:pt idx="158">
                  <c:v>11.884248059377356</c:v>
                </c:pt>
                <c:pt idx="159">
                  <c:v>12.792134962575163</c:v>
                </c:pt>
                <c:pt idx="160">
                  <c:v>13.822138042480848</c:v>
                </c:pt>
                <c:pt idx="161">
                  <c:v>13.329989448210355</c:v>
                </c:pt>
                <c:pt idx="162">
                  <c:v>14.90549370315466</c:v>
                </c:pt>
                <c:pt idx="163">
                  <c:v>11.983651514832093</c:v>
                </c:pt>
                <c:pt idx="164">
                  <c:v>11.205738755126582</c:v>
                </c:pt>
                <c:pt idx="165">
                  <c:v>10.468794735294761</c:v>
                </c:pt>
                <c:pt idx="166">
                  <c:v>10.970866789157995</c:v>
                </c:pt>
                <c:pt idx="167">
                  <c:v>9.2640148117777876</c:v>
                </c:pt>
                <c:pt idx="168">
                  <c:v>7.0672290639603119</c:v>
                </c:pt>
                <c:pt idx="169">
                  <c:v>9.3088390887094761</c:v>
                </c:pt>
                <c:pt idx="170">
                  <c:v>12.566893999222351</c:v>
                </c:pt>
                <c:pt idx="171">
                  <c:v>10.908195718125913</c:v>
                </c:pt>
                <c:pt idx="172">
                  <c:v>10.84951049050229</c:v>
                </c:pt>
                <c:pt idx="173">
                  <c:v>4.4955112985325618</c:v>
                </c:pt>
                <c:pt idx="174">
                  <c:v>13.679386583726071</c:v>
                </c:pt>
                <c:pt idx="175">
                  <c:v>10.348624709576715</c:v>
                </c:pt>
                <c:pt idx="176">
                  <c:v>11.707729837550197</c:v>
                </c:pt>
                <c:pt idx="177">
                  <c:v>18.091385187270181</c:v>
                </c:pt>
                <c:pt idx="178">
                  <c:v>16.151217528184468</c:v>
                </c:pt>
                <c:pt idx="179">
                  <c:v>14.284421995314855</c:v>
                </c:pt>
                <c:pt idx="180">
                  <c:v>25.856875893782295</c:v>
                </c:pt>
                <c:pt idx="181">
                  <c:v>23.501857991870544</c:v>
                </c:pt>
                <c:pt idx="182">
                  <c:v>26.143078815539965</c:v>
                </c:pt>
                <c:pt idx="183">
                  <c:v>31.476643657034842</c:v>
                </c:pt>
                <c:pt idx="184">
                  <c:v>31.947339813142772</c:v>
                </c:pt>
                <c:pt idx="185">
                  <c:v>39.473195702060117</c:v>
                </c:pt>
                <c:pt idx="186">
                  <c:v>34.709030124971441</c:v>
                </c:pt>
                <c:pt idx="187">
                  <c:v>36.006653470391001</c:v>
                </c:pt>
                <c:pt idx="188">
                  <c:v>37.608473679985075</c:v>
                </c:pt>
                <c:pt idx="189">
                  <c:v>31.234870503662449</c:v>
                </c:pt>
                <c:pt idx="190">
                  <c:v>31.698373487649214</c:v>
                </c:pt>
                <c:pt idx="191">
                  <c:v>36.043145509112804</c:v>
                </c:pt>
                <c:pt idx="192">
                  <c:v>23.310350939926195</c:v>
                </c:pt>
                <c:pt idx="193">
                  <c:v>27.628847416224133</c:v>
                </c:pt>
                <c:pt idx="194">
                  <c:v>24.477006525955815</c:v>
                </c:pt>
                <c:pt idx="195">
                  <c:v>18.927080021859588</c:v>
                </c:pt>
                <c:pt idx="196">
                  <c:v>17.399889136760514</c:v>
                </c:pt>
                <c:pt idx="197">
                  <c:v>16.657331939845264</c:v>
                </c:pt>
                <c:pt idx="198">
                  <c:v>14.15874524007188</c:v>
                </c:pt>
                <c:pt idx="199">
                  <c:v>12.647576826637774</c:v>
                </c:pt>
                <c:pt idx="200">
                  <c:v>11.419601233097154</c:v>
                </c:pt>
                <c:pt idx="201">
                  <c:v>10.925532764952294</c:v>
                </c:pt>
                <c:pt idx="202">
                  <c:v>8.3816401234371405</c:v>
                </c:pt>
                <c:pt idx="203">
                  <c:v>7.1049021207492125</c:v>
                </c:pt>
                <c:pt idx="204">
                  <c:v>5.3865479437199104</c:v>
                </c:pt>
                <c:pt idx="205">
                  <c:v>1.4638239551013177</c:v>
                </c:pt>
                <c:pt idx="206">
                  <c:v>1.7854270562341235</c:v>
                </c:pt>
                <c:pt idx="207">
                  <c:v>3.0952165735203652</c:v>
                </c:pt>
                <c:pt idx="208">
                  <c:v>1.4941061658027666</c:v>
                </c:pt>
                <c:pt idx="209">
                  <c:v>-0.8257217302052311</c:v>
                </c:pt>
                <c:pt idx="210">
                  <c:v>-2.4526348040154633</c:v>
                </c:pt>
                <c:pt idx="211">
                  <c:v>-4.0725415666777014</c:v>
                </c:pt>
                <c:pt idx="212">
                  <c:v>-4.9484883441766714</c:v>
                </c:pt>
                <c:pt idx="213">
                  <c:v>-2.3292900323506283</c:v>
                </c:pt>
                <c:pt idx="214">
                  <c:v>1.2819862781067171</c:v>
                </c:pt>
                <c:pt idx="215">
                  <c:v>-0.87487585275902724</c:v>
                </c:pt>
                <c:pt idx="216">
                  <c:v>-0.31718348139891939</c:v>
                </c:pt>
                <c:pt idx="217">
                  <c:v>0.37975193496779802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349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5618048"/>
        <c:scaling>
          <c:orientation val="minMax"/>
          <c:max val="28"/>
          <c:min val="-12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A-401B-AE4F-2A7321B680DC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2"/>
          <c:order val="3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'Grafico 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A-401B-AE4F-2A7321B680DC}"/>
            </c:ext>
          </c:extLst>
        </c:ser>
        <c:ser>
          <c:idx val="4"/>
          <c:order val="4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'Grafico 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A-401B-AE4F-2A7321B680DC}"/>
            </c:ext>
          </c:extLst>
        </c:ser>
        <c:ser>
          <c:idx val="5"/>
          <c:order val="5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'Grafico 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dateAx>
        <c:axId val="385620848"/>
        <c:scaling>
          <c:orientation val="minMax"/>
          <c:min val="40210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56"/>
          <c:min val="-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inorUnit val="11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'Grafico 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3-4C88-8AFA-DA374FD50E2E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'Grafico 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3-4C88-8AFA-DA374FD5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0"/>
                  <c:y val="3.1495555282759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570-40EC-998F-DAA23FDB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0"/>
                  <c:y val="-2.2046888697931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70-40EC-998F-DAA23FDB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70-40EC-998F-DAA23FDB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0"/>
                  <c:y val="6.2991110565518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570-40EC-998F-DAA23FDB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46C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dateAx>
        <c:axId val="385626448"/>
        <c:scaling>
          <c:orientation val="minMax"/>
          <c:min val="4349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5627008"/>
        <c:scaling>
          <c:orientation val="minMax"/>
          <c:max val="50"/>
          <c:min val="-2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9'!$G$3:$G$500</c:f>
              <c:numCache>
                <c:formatCode>0.00</c:formatCode>
                <c:ptCount val="498"/>
                <c:pt idx="0">
                  <c:v>4.7075619037879601</c:v>
                </c:pt>
                <c:pt idx="1">
                  <c:v>0.84270412047851018</c:v>
                </c:pt>
                <c:pt idx="2">
                  <c:v>-5.0413824524754851</c:v>
                </c:pt>
                <c:pt idx="3">
                  <c:v>0.39478225440960912</c:v>
                </c:pt>
                <c:pt idx="4">
                  <c:v>-12.273793223826901</c:v>
                </c:pt>
                <c:pt idx="5">
                  <c:v>0.87827077603308545</c:v>
                </c:pt>
                <c:pt idx="6">
                  <c:v>10.21996114684085</c:v>
                </c:pt>
                <c:pt idx="7">
                  <c:v>8.2034347878253264</c:v>
                </c:pt>
                <c:pt idx="8">
                  <c:v>50.046224994015567</c:v>
                </c:pt>
                <c:pt idx="9">
                  <c:v>27.772049938672883</c:v>
                </c:pt>
                <c:pt idx="10">
                  <c:v>-5.9899596345379784</c:v>
                </c:pt>
                <c:pt idx="11">
                  <c:v>-19.16809907156075</c:v>
                </c:pt>
                <c:pt idx="12">
                  <c:v>12.286523170858832</c:v>
                </c:pt>
                <c:pt idx="13">
                  <c:v>12.378972893574748</c:v>
                </c:pt>
                <c:pt idx="14">
                  <c:v>24.797422622203548</c:v>
                </c:pt>
                <c:pt idx="15">
                  <c:v>15.207038582254185</c:v>
                </c:pt>
                <c:pt idx="16">
                  <c:v>21.96668543453346</c:v>
                </c:pt>
                <c:pt idx="17">
                  <c:v>4.4985403642945343</c:v>
                </c:pt>
                <c:pt idx="18">
                  <c:v>-7.7177582578505817</c:v>
                </c:pt>
                <c:pt idx="19">
                  <c:v>-1.7095972980621377</c:v>
                </c:pt>
                <c:pt idx="20">
                  <c:v>-13.925388753436231</c:v>
                </c:pt>
                <c:pt idx="21">
                  <c:v>-13.743035088490352</c:v>
                </c:pt>
                <c:pt idx="22">
                  <c:v>5.7964436394116081</c:v>
                </c:pt>
                <c:pt idx="23">
                  <c:v>-2.316980662139978</c:v>
                </c:pt>
                <c:pt idx="24">
                  <c:v>-15.940595431000947</c:v>
                </c:pt>
                <c:pt idx="25">
                  <c:v>-4.5885470219266704</c:v>
                </c:pt>
                <c:pt idx="26">
                  <c:v>-0.80368538758707198</c:v>
                </c:pt>
                <c:pt idx="27">
                  <c:v>-2.0685979667530385</c:v>
                </c:pt>
                <c:pt idx="28">
                  <c:v>3.1576341665311203</c:v>
                </c:pt>
                <c:pt idx="29">
                  <c:v>3.0224908424412611</c:v>
                </c:pt>
                <c:pt idx="30">
                  <c:v>1.2066891026413673</c:v>
                </c:pt>
                <c:pt idx="31">
                  <c:v>2.4592801027568223</c:v>
                </c:pt>
                <c:pt idx="32">
                  <c:v>1.5593996130237819</c:v>
                </c:pt>
                <c:pt idx="33">
                  <c:v>2.4203014637065534</c:v>
                </c:pt>
                <c:pt idx="34">
                  <c:v>6.3740626804600131</c:v>
                </c:pt>
                <c:pt idx="35">
                  <c:v>10.805399596824161</c:v>
                </c:pt>
                <c:pt idx="36">
                  <c:v>8.7650075786494632</c:v>
                </c:pt>
                <c:pt idx="37">
                  <c:v>-5.196931294006446</c:v>
                </c:pt>
                <c:pt idx="38">
                  <c:v>-7.8318993059715787</c:v>
                </c:pt>
                <c:pt idx="39">
                  <c:v>-8.2528219766577315</c:v>
                </c:pt>
                <c:pt idx="40">
                  <c:v>-11.536655827438357</c:v>
                </c:pt>
                <c:pt idx="41">
                  <c:v>-9.922855489519101</c:v>
                </c:pt>
                <c:pt idx="42">
                  <c:v>-12.615243710057189</c:v>
                </c:pt>
                <c:pt idx="43">
                  <c:v>-13.645173352213813</c:v>
                </c:pt>
                <c:pt idx="44">
                  <c:v>-13.804871040814181</c:v>
                </c:pt>
                <c:pt idx="45">
                  <c:v>-13.770094742559824</c:v>
                </c:pt>
                <c:pt idx="46">
                  <c:v>-14.202842302249108</c:v>
                </c:pt>
                <c:pt idx="47">
                  <c:v>-17.308209103646643</c:v>
                </c:pt>
                <c:pt idx="48">
                  <c:v>-17.738806524467009</c:v>
                </c:pt>
                <c:pt idx="49">
                  <c:v>-16.983939682323868</c:v>
                </c:pt>
                <c:pt idx="50">
                  <c:v>-15.607828248605749</c:v>
                </c:pt>
                <c:pt idx="51">
                  <c:v>-14.232110550054744</c:v>
                </c:pt>
                <c:pt idx="52">
                  <c:v>-13.14895515631016</c:v>
                </c:pt>
                <c:pt idx="53">
                  <c:v>-14.211226295951306</c:v>
                </c:pt>
                <c:pt idx="54">
                  <c:v>-11.808631333143849</c:v>
                </c:pt>
                <c:pt idx="55">
                  <c:v>-11.020360832890185</c:v>
                </c:pt>
                <c:pt idx="56">
                  <c:v>-11.245247469367502</c:v>
                </c:pt>
                <c:pt idx="57">
                  <c:v>-10.036081479901382</c:v>
                </c:pt>
                <c:pt idx="58">
                  <c:v>-14.763883281491241</c:v>
                </c:pt>
                <c:pt idx="59">
                  <c:v>-13.246065302227993</c:v>
                </c:pt>
                <c:pt idx="60">
                  <c:v>-10.994598562371205</c:v>
                </c:pt>
                <c:pt idx="61">
                  <c:v>-13.491656272641361</c:v>
                </c:pt>
                <c:pt idx="62">
                  <c:v>-14.00774476027471</c:v>
                </c:pt>
                <c:pt idx="63">
                  <c:v>-14.415571646256698</c:v>
                </c:pt>
                <c:pt idx="64">
                  <c:v>-12.880467156156328</c:v>
                </c:pt>
                <c:pt idx="65">
                  <c:v>-13.412901858982318</c:v>
                </c:pt>
                <c:pt idx="66">
                  <c:v>-13.194165187588091</c:v>
                </c:pt>
                <c:pt idx="67">
                  <c:v>-12.176677732658348</c:v>
                </c:pt>
                <c:pt idx="68">
                  <c:v>-11.747594043059163</c:v>
                </c:pt>
                <c:pt idx="69">
                  <c:v>-11.332475289923472</c:v>
                </c:pt>
                <c:pt idx="70">
                  <c:v>-6.7742046194935845</c:v>
                </c:pt>
                <c:pt idx="71">
                  <c:v>-6.7746745148748673</c:v>
                </c:pt>
                <c:pt idx="72">
                  <c:v>-1.089742628451984</c:v>
                </c:pt>
                <c:pt idx="73">
                  <c:v>2.1738158081338277</c:v>
                </c:pt>
                <c:pt idx="74">
                  <c:v>5.7823566624761735</c:v>
                </c:pt>
                <c:pt idx="75">
                  <c:v>4.5686391912274749</c:v>
                </c:pt>
                <c:pt idx="76">
                  <c:v>4.2890350699392066</c:v>
                </c:pt>
                <c:pt idx="77">
                  <c:v>6.5897846523125247</c:v>
                </c:pt>
                <c:pt idx="78">
                  <c:v>2.5141691220688767</c:v>
                </c:pt>
                <c:pt idx="79">
                  <c:v>3.8624459198676409</c:v>
                </c:pt>
                <c:pt idx="80">
                  <c:v>2.8034063321024982</c:v>
                </c:pt>
                <c:pt idx="81">
                  <c:v>4.9869165843823948</c:v>
                </c:pt>
                <c:pt idx="82">
                  <c:v>9.762832216768679</c:v>
                </c:pt>
                <c:pt idx="83">
                  <c:v>10.304860554485318</c:v>
                </c:pt>
                <c:pt idx="84">
                  <c:v>3.4275713510209416</c:v>
                </c:pt>
                <c:pt idx="85">
                  <c:v>1.6005634182105766</c:v>
                </c:pt>
                <c:pt idx="86">
                  <c:v>1.1589885134304589</c:v>
                </c:pt>
                <c:pt idx="87">
                  <c:v>5.0480595419692742</c:v>
                </c:pt>
                <c:pt idx="88">
                  <c:v>3.4989717476136439</c:v>
                </c:pt>
                <c:pt idx="89">
                  <c:v>3.3851394509300192</c:v>
                </c:pt>
                <c:pt idx="90">
                  <c:v>11.416478043843892</c:v>
                </c:pt>
                <c:pt idx="91">
                  <c:v>54.918527073025288</c:v>
                </c:pt>
                <c:pt idx="92">
                  <c:v>56.641729936114046</c:v>
                </c:pt>
                <c:pt idx="93">
                  <c:v>55.106884134725156</c:v>
                </c:pt>
                <c:pt idx="94">
                  <c:v>52.90753897850766</c:v>
                </c:pt>
                <c:pt idx="95">
                  <c:v>58.367557275454708</c:v>
                </c:pt>
                <c:pt idx="96">
                  <c:v>61.984127256038882</c:v>
                </c:pt>
                <c:pt idx="97">
                  <c:v>61.786540667873965</c:v>
                </c:pt>
                <c:pt idx="98">
                  <c:v>60.702508856157422</c:v>
                </c:pt>
                <c:pt idx="99">
                  <c:v>57.870447310726078</c:v>
                </c:pt>
                <c:pt idx="100">
                  <c:v>62.708223274971296</c:v>
                </c:pt>
                <c:pt idx="101">
                  <c:v>65.114611010617793</c:v>
                </c:pt>
                <c:pt idx="102">
                  <c:v>67.176870456829477</c:v>
                </c:pt>
                <c:pt idx="103">
                  <c:v>21.844512390099169</c:v>
                </c:pt>
                <c:pt idx="104">
                  <c:v>24.42221830560749</c:v>
                </c:pt>
                <c:pt idx="105">
                  <c:v>24.759565533391225</c:v>
                </c:pt>
                <c:pt idx="106">
                  <c:v>24.919147363630636</c:v>
                </c:pt>
                <c:pt idx="107">
                  <c:v>27.459510563672907</c:v>
                </c:pt>
                <c:pt idx="108">
                  <c:v>23.648057281056587</c:v>
                </c:pt>
                <c:pt idx="109">
                  <c:v>26.008896181984611</c:v>
                </c:pt>
                <c:pt idx="110">
                  <c:v>26.690004471405395</c:v>
                </c:pt>
                <c:pt idx="111">
                  <c:v>29.213827014504879</c:v>
                </c:pt>
                <c:pt idx="112">
                  <c:v>28.44379839100133</c:v>
                </c:pt>
                <c:pt idx="113">
                  <c:v>27.020592932040334</c:v>
                </c:pt>
                <c:pt idx="114">
                  <c:v>24.581508586839963</c:v>
                </c:pt>
                <c:pt idx="115">
                  <c:v>22.321884355343947</c:v>
                </c:pt>
                <c:pt idx="116">
                  <c:v>20.725236851279139</c:v>
                </c:pt>
                <c:pt idx="117">
                  <c:v>18.869019959712485</c:v>
                </c:pt>
                <c:pt idx="118">
                  <c:v>19.101849742595078</c:v>
                </c:pt>
                <c:pt idx="119">
                  <c:v>18.735895817140459</c:v>
                </c:pt>
                <c:pt idx="120">
                  <c:v>19.939974435651251</c:v>
                </c:pt>
                <c:pt idx="121">
                  <c:v>18.399606231941124</c:v>
                </c:pt>
                <c:pt idx="122">
                  <c:v>16.940233746830845</c:v>
                </c:pt>
                <c:pt idx="123">
                  <c:v>17.132788232966401</c:v>
                </c:pt>
                <c:pt idx="124">
                  <c:v>14.569109153640669</c:v>
                </c:pt>
                <c:pt idx="125">
                  <c:v>13.04505702982015</c:v>
                </c:pt>
                <c:pt idx="126">
                  <c:v>10.80079930993374</c:v>
                </c:pt>
                <c:pt idx="127">
                  <c:v>9.6374497254628988</c:v>
                </c:pt>
                <c:pt idx="128">
                  <c:v>9.97233855081301</c:v>
                </c:pt>
                <c:pt idx="129">
                  <c:v>9.6438933482512201</c:v>
                </c:pt>
                <c:pt idx="130">
                  <c:v>7.1876237180008351</c:v>
                </c:pt>
                <c:pt idx="131">
                  <c:v>3.7152986648468111</c:v>
                </c:pt>
                <c:pt idx="132">
                  <c:v>3.3235291575593573</c:v>
                </c:pt>
                <c:pt idx="133">
                  <c:v>3.3496507873752579</c:v>
                </c:pt>
                <c:pt idx="134">
                  <c:v>3.7786088040857591</c:v>
                </c:pt>
                <c:pt idx="135">
                  <c:v>3.0159894284280453</c:v>
                </c:pt>
                <c:pt idx="136">
                  <c:v>3.5534761349805377</c:v>
                </c:pt>
                <c:pt idx="137">
                  <c:v>3.0985007626959549</c:v>
                </c:pt>
                <c:pt idx="138">
                  <c:v>5.0068719091877822</c:v>
                </c:pt>
                <c:pt idx="139">
                  <c:v>4.8409376471894694</c:v>
                </c:pt>
                <c:pt idx="140">
                  <c:v>4.529359561416535</c:v>
                </c:pt>
                <c:pt idx="141">
                  <c:v>5.1566199879315766</c:v>
                </c:pt>
                <c:pt idx="142">
                  <c:v>4.7210305932621655</c:v>
                </c:pt>
                <c:pt idx="143">
                  <c:v>4.7806900333387636</c:v>
                </c:pt>
                <c:pt idx="144">
                  <c:v>3.5138654368669142</c:v>
                </c:pt>
                <c:pt idx="145">
                  <c:v>3.4297617482780707</c:v>
                </c:pt>
                <c:pt idx="146">
                  <c:v>3.4818823309623381</c:v>
                </c:pt>
                <c:pt idx="147">
                  <c:v>3.278968914050262</c:v>
                </c:pt>
                <c:pt idx="148">
                  <c:v>3.3295350231687282</c:v>
                </c:pt>
                <c:pt idx="149">
                  <c:v>4.3542624285351161</c:v>
                </c:pt>
                <c:pt idx="150">
                  <c:v>4.5415435318928221</c:v>
                </c:pt>
                <c:pt idx="151">
                  <c:v>4.6759326373585042</c:v>
                </c:pt>
                <c:pt idx="152">
                  <c:v>4.5428581919864541</c:v>
                </c:pt>
                <c:pt idx="153">
                  <c:v>3.9160586322415147</c:v>
                </c:pt>
                <c:pt idx="154">
                  <c:v>4.2760210660425235</c:v>
                </c:pt>
                <c:pt idx="155">
                  <c:v>4.9785471000763692</c:v>
                </c:pt>
                <c:pt idx="156">
                  <c:v>6.4515844396982658</c:v>
                </c:pt>
                <c:pt idx="157">
                  <c:v>6.5731234188367349</c:v>
                </c:pt>
                <c:pt idx="158">
                  <c:v>7.1222591478210973</c:v>
                </c:pt>
                <c:pt idx="159">
                  <c:v>7.5073262301940336</c:v>
                </c:pt>
                <c:pt idx="160">
                  <c:v>8.8260493762410732</c:v>
                </c:pt>
                <c:pt idx="161">
                  <c:v>8.7878512777042506</c:v>
                </c:pt>
                <c:pt idx="162">
                  <c:v>8.3749768542299421</c:v>
                </c:pt>
                <c:pt idx="163">
                  <c:v>8.8748476320095868</c:v>
                </c:pt>
                <c:pt idx="164">
                  <c:v>9.5235510072989129</c:v>
                </c:pt>
                <c:pt idx="165">
                  <c:v>10.805809415198064</c:v>
                </c:pt>
                <c:pt idx="166">
                  <c:v>11.561686096153023</c:v>
                </c:pt>
                <c:pt idx="167">
                  <c:v>11.116717341262738</c:v>
                </c:pt>
                <c:pt idx="168">
                  <c:v>9.6411100678678743</c:v>
                </c:pt>
                <c:pt idx="169">
                  <c:v>10.590208673745337</c:v>
                </c:pt>
                <c:pt idx="170">
                  <c:v>10.049838576612347</c:v>
                </c:pt>
                <c:pt idx="171">
                  <c:v>10.180805071655353</c:v>
                </c:pt>
                <c:pt idx="172">
                  <c:v>10.040829487898995</c:v>
                </c:pt>
                <c:pt idx="173">
                  <c:v>10.318520132446718</c:v>
                </c:pt>
                <c:pt idx="174">
                  <c:v>10.188791022892252</c:v>
                </c:pt>
                <c:pt idx="175">
                  <c:v>10.079962248147512</c:v>
                </c:pt>
                <c:pt idx="176">
                  <c:v>9.3800816185747316</c:v>
                </c:pt>
                <c:pt idx="177">
                  <c:v>8.5206440333650981</c:v>
                </c:pt>
                <c:pt idx="178">
                  <c:v>9.5955541301741221</c:v>
                </c:pt>
                <c:pt idx="179">
                  <c:v>9.5094032516740654</c:v>
                </c:pt>
                <c:pt idx="180">
                  <c:v>11.407818760194033</c:v>
                </c:pt>
                <c:pt idx="181">
                  <c:v>13.543707579350617</c:v>
                </c:pt>
                <c:pt idx="182">
                  <c:v>14.403144613842468</c:v>
                </c:pt>
                <c:pt idx="183">
                  <c:v>13.054691543307806</c:v>
                </c:pt>
                <c:pt idx="184">
                  <c:v>12.196490059797792</c:v>
                </c:pt>
                <c:pt idx="185">
                  <c:v>12.092274137042791</c:v>
                </c:pt>
                <c:pt idx="186">
                  <c:v>12.396291498571355</c:v>
                </c:pt>
                <c:pt idx="187">
                  <c:v>13.475502196612975</c:v>
                </c:pt>
                <c:pt idx="188">
                  <c:v>15.043727140583151</c:v>
                </c:pt>
                <c:pt idx="189">
                  <c:v>16.28809366869033</c:v>
                </c:pt>
                <c:pt idx="190">
                  <c:v>15.673455526759007</c:v>
                </c:pt>
                <c:pt idx="191">
                  <c:v>15.519555717456846</c:v>
                </c:pt>
                <c:pt idx="192">
                  <c:v>14.158305451150088</c:v>
                </c:pt>
                <c:pt idx="193">
                  <c:v>11.617777036294875</c:v>
                </c:pt>
                <c:pt idx="194">
                  <c:v>12.243772128073571</c:v>
                </c:pt>
                <c:pt idx="195">
                  <c:v>12.379608367891093</c:v>
                </c:pt>
                <c:pt idx="196">
                  <c:v>13.832035407752951</c:v>
                </c:pt>
                <c:pt idx="197">
                  <c:v>14.230049038132698</c:v>
                </c:pt>
                <c:pt idx="198">
                  <c:v>11.033801057972559</c:v>
                </c:pt>
                <c:pt idx="199">
                  <c:v>10.900699682010973</c:v>
                </c:pt>
                <c:pt idx="200">
                  <c:v>9.2849747762640877</c:v>
                </c:pt>
                <c:pt idx="201">
                  <c:v>8.4525668890616643</c:v>
                </c:pt>
                <c:pt idx="202">
                  <c:v>10.217858474695252</c:v>
                </c:pt>
                <c:pt idx="203">
                  <c:v>10.941440514911104</c:v>
                </c:pt>
                <c:pt idx="204">
                  <c:v>10.460890586060145</c:v>
                </c:pt>
                <c:pt idx="205">
                  <c:v>10.009675047319799</c:v>
                </c:pt>
                <c:pt idx="206">
                  <c:v>8.8122694641843644</c:v>
                </c:pt>
                <c:pt idx="207">
                  <c:v>10.147195034673162</c:v>
                </c:pt>
                <c:pt idx="208">
                  <c:v>10.119555403709102</c:v>
                </c:pt>
                <c:pt idx="209">
                  <c:v>11.205919280216259</c:v>
                </c:pt>
                <c:pt idx="210">
                  <c:v>15.866101551060986</c:v>
                </c:pt>
                <c:pt idx="211">
                  <c:v>16.52808360437572</c:v>
                </c:pt>
                <c:pt idx="212">
                  <c:v>19.177186226827491</c:v>
                </c:pt>
                <c:pt idx="213">
                  <c:v>20.270805917282608</c:v>
                </c:pt>
                <c:pt idx="214">
                  <c:v>19.610907449245939</c:v>
                </c:pt>
                <c:pt idx="215">
                  <c:v>20.43171155579595</c:v>
                </c:pt>
                <c:pt idx="216">
                  <c:v>21.337290991332569</c:v>
                </c:pt>
                <c:pt idx="217">
                  <c:v>23.496394550512022</c:v>
                </c:pt>
                <c:pt idx="218">
                  <c:v>24.063095343023466</c:v>
                </c:pt>
                <c:pt idx="219">
                  <c:v>24.657945717250151</c:v>
                </c:pt>
                <c:pt idx="220">
                  <c:v>23.464008830182713</c:v>
                </c:pt>
                <c:pt idx="221">
                  <c:v>23.007550680653388</c:v>
                </c:pt>
                <c:pt idx="222">
                  <c:v>22.188461435326822</c:v>
                </c:pt>
                <c:pt idx="223">
                  <c:v>18.602173934510336</c:v>
                </c:pt>
                <c:pt idx="224">
                  <c:v>17.167902617429242</c:v>
                </c:pt>
                <c:pt idx="225">
                  <c:v>15.770226812761013</c:v>
                </c:pt>
                <c:pt idx="226">
                  <c:v>15.764813411897505</c:v>
                </c:pt>
                <c:pt idx="227">
                  <c:v>14.051035760997554</c:v>
                </c:pt>
                <c:pt idx="228">
                  <c:v>14.213591755219102</c:v>
                </c:pt>
                <c:pt idx="229">
                  <c:v>12.848487689321274</c:v>
                </c:pt>
                <c:pt idx="230">
                  <c:v>12.499247196458295</c:v>
                </c:pt>
                <c:pt idx="231">
                  <c:v>8.670099611909631</c:v>
                </c:pt>
                <c:pt idx="232">
                  <c:v>9.2312214954574312</c:v>
                </c:pt>
                <c:pt idx="233">
                  <c:v>7.3700965870624691</c:v>
                </c:pt>
                <c:pt idx="234">
                  <c:v>2.7870403890222883</c:v>
                </c:pt>
                <c:pt idx="235">
                  <c:v>5.6381643181824925</c:v>
                </c:pt>
                <c:pt idx="236">
                  <c:v>5.7679169954378162</c:v>
                </c:pt>
                <c:pt idx="237">
                  <c:v>6.3494335911842947</c:v>
                </c:pt>
                <c:pt idx="238">
                  <c:v>5.5146958072670671</c:v>
                </c:pt>
                <c:pt idx="239">
                  <c:v>5.6970845940058412</c:v>
                </c:pt>
                <c:pt idx="240">
                  <c:v>-1.0152724142941216</c:v>
                </c:pt>
                <c:pt idx="241">
                  <c:v>-1.4476118970915941</c:v>
                </c:pt>
                <c:pt idx="242">
                  <c:v>-0.15320501932661879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0FE-BEEF-DBBC04DDE119}"/>
            </c:ext>
          </c:extLst>
        </c:ser>
        <c:ser>
          <c:idx val="2"/>
          <c:order val="1"/>
          <c:tx>
            <c:strRef>
              <c:f>'Grafico 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9'!$B$3:$B$500</c:f>
              <c:numCache>
                <c:formatCode>#,##0.0</c:formatCode>
                <c:ptCount val="498"/>
                <c:pt idx="0">
                  <c:v>-0.22141041193134425</c:v>
                </c:pt>
                <c:pt idx="1">
                  <c:v>-7.176709210295007</c:v>
                </c:pt>
                <c:pt idx="2">
                  <c:v>-18.538057633245707</c:v>
                </c:pt>
                <c:pt idx="3">
                  <c:v>-25.721605155431483</c:v>
                </c:pt>
                <c:pt idx="4">
                  <c:v>-28.496153294358795</c:v>
                </c:pt>
                <c:pt idx="5">
                  <c:v>-32.595641379822816</c:v>
                </c:pt>
                <c:pt idx="6">
                  <c:v>-29.012282496323895</c:v>
                </c:pt>
                <c:pt idx="7">
                  <c:v>-29.042029419977155</c:v>
                </c:pt>
                <c:pt idx="8">
                  <c:v>-25.001797168895834</c:v>
                </c:pt>
                <c:pt idx="9">
                  <c:v>-29.280763409510623</c:v>
                </c:pt>
                <c:pt idx="10">
                  <c:v>-38.271118846016947</c:v>
                </c:pt>
                <c:pt idx="11">
                  <c:v>-50.086091292639864</c:v>
                </c:pt>
                <c:pt idx="12">
                  <c:v>-37.533685036951994</c:v>
                </c:pt>
                <c:pt idx="13">
                  <c:v>-37.493777766213029</c:v>
                </c:pt>
                <c:pt idx="14">
                  <c:v>-34.118119620966723</c:v>
                </c:pt>
                <c:pt idx="15">
                  <c:v>-33.415893055607704</c:v>
                </c:pt>
                <c:pt idx="16">
                  <c:v>-33.56319651384392</c:v>
                </c:pt>
                <c:pt idx="17">
                  <c:v>-32.249123560455331</c:v>
                </c:pt>
                <c:pt idx="18">
                  <c:v>-27.267353684239627</c:v>
                </c:pt>
                <c:pt idx="19">
                  <c:v>-31.744103881631169</c:v>
                </c:pt>
                <c:pt idx="20">
                  <c:v>-33.321402661918832</c:v>
                </c:pt>
                <c:pt idx="21">
                  <c:v>-35.421859471071102</c:v>
                </c:pt>
                <c:pt idx="22">
                  <c:v>-28.914126148786835</c:v>
                </c:pt>
                <c:pt idx="23">
                  <c:v>-27.262422437385592</c:v>
                </c:pt>
                <c:pt idx="24">
                  <c:v>-30.73147599478694</c:v>
                </c:pt>
                <c:pt idx="25">
                  <c:v>-12.040505877222142</c:v>
                </c:pt>
                <c:pt idx="26">
                  <c:v>-11.366983288913113</c:v>
                </c:pt>
                <c:pt idx="27">
                  <c:v>-15.558961993672893</c:v>
                </c:pt>
                <c:pt idx="28">
                  <c:v>-18.688427468815625</c:v>
                </c:pt>
                <c:pt idx="29">
                  <c:v>-22.380831177189386</c:v>
                </c:pt>
                <c:pt idx="30">
                  <c:v>-15.940501791699724</c:v>
                </c:pt>
                <c:pt idx="31">
                  <c:v>-15.697507605634431</c:v>
                </c:pt>
                <c:pt idx="32">
                  <c:v>-24.600666698181318</c:v>
                </c:pt>
                <c:pt idx="33">
                  <c:v>-23.102509208942934</c:v>
                </c:pt>
                <c:pt idx="34">
                  <c:v>-23.067141003487734</c:v>
                </c:pt>
                <c:pt idx="35">
                  <c:v>-16.498364129848454</c:v>
                </c:pt>
                <c:pt idx="36">
                  <c:v>-15.497269675132797</c:v>
                </c:pt>
                <c:pt idx="37">
                  <c:v>-37.538660975548645</c:v>
                </c:pt>
                <c:pt idx="38">
                  <c:v>-32.458159731687395</c:v>
                </c:pt>
                <c:pt idx="39">
                  <c:v>-31.75271536058376</c:v>
                </c:pt>
                <c:pt idx="40">
                  <c:v>-32.600470122579004</c:v>
                </c:pt>
                <c:pt idx="41">
                  <c:v>-27.162378196914027</c:v>
                </c:pt>
                <c:pt idx="42">
                  <c:v>-38.84465419526002</c:v>
                </c:pt>
                <c:pt idx="43">
                  <c:v>-40.072833875731384</c:v>
                </c:pt>
                <c:pt idx="44">
                  <c:v>-31.756689006646589</c:v>
                </c:pt>
                <c:pt idx="45">
                  <c:v>-30.296809199984885</c:v>
                </c:pt>
                <c:pt idx="46">
                  <c:v>-32.520121485401475</c:v>
                </c:pt>
                <c:pt idx="47">
                  <c:v>-37.982328424383049</c:v>
                </c:pt>
                <c:pt idx="48">
                  <c:v>-36.743830893394467</c:v>
                </c:pt>
                <c:pt idx="49">
                  <c:v>-21.115559324155019</c:v>
                </c:pt>
                <c:pt idx="50">
                  <c:v>-25.240173927228803</c:v>
                </c:pt>
                <c:pt idx="51">
                  <c:v>-24.353450871751768</c:v>
                </c:pt>
                <c:pt idx="52">
                  <c:v>-19.65837101776199</c:v>
                </c:pt>
                <c:pt idx="53">
                  <c:v>-24.730801277446602</c:v>
                </c:pt>
                <c:pt idx="54">
                  <c:v>-15.076302654101259</c:v>
                </c:pt>
                <c:pt idx="55">
                  <c:v>-8.1944541953017591</c:v>
                </c:pt>
                <c:pt idx="56">
                  <c:v>-9.5085713714318736</c:v>
                </c:pt>
                <c:pt idx="57">
                  <c:v>-14.462836740735019</c:v>
                </c:pt>
                <c:pt idx="58">
                  <c:v>-11.39767139090978</c:v>
                </c:pt>
                <c:pt idx="59">
                  <c:v>-5.3451580520867736</c:v>
                </c:pt>
                <c:pt idx="60">
                  <c:v>-9.4363145928095467</c:v>
                </c:pt>
                <c:pt idx="61">
                  <c:v>-19.598884023550568</c:v>
                </c:pt>
                <c:pt idx="62">
                  <c:v>-19.856241955571953</c:v>
                </c:pt>
                <c:pt idx="63">
                  <c:v>-13.044878193622701</c:v>
                </c:pt>
                <c:pt idx="64">
                  <c:v>-14.611307360109427</c:v>
                </c:pt>
                <c:pt idx="65">
                  <c:v>-8.6098563376326496</c:v>
                </c:pt>
                <c:pt idx="66">
                  <c:v>-14.06239635206552</c:v>
                </c:pt>
                <c:pt idx="67">
                  <c:v>-8.0613144098412466</c:v>
                </c:pt>
                <c:pt idx="68">
                  <c:v>-9.2208523498369281</c:v>
                </c:pt>
                <c:pt idx="69">
                  <c:v>-3.1076722230490628</c:v>
                </c:pt>
                <c:pt idx="70">
                  <c:v>0.84680718873557659</c:v>
                </c:pt>
                <c:pt idx="71">
                  <c:v>-1.5849338024162996</c:v>
                </c:pt>
                <c:pt idx="72">
                  <c:v>-2.5358900158278019</c:v>
                </c:pt>
                <c:pt idx="73">
                  <c:v>4.0009470913511702</c:v>
                </c:pt>
                <c:pt idx="74">
                  <c:v>10.924729753602659</c:v>
                </c:pt>
                <c:pt idx="75">
                  <c:v>10.229804390110807</c:v>
                </c:pt>
                <c:pt idx="76">
                  <c:v>22.2415367392246</c:v>
                </c:pt>
                <c:pt idx="77">
                  <c:v>13.195979661853086</c:v>
                </c:pt>
                <c:pt idx="78">
                  <c:v>15.521356413706645</c:v>
                </c:pt>
                <c:pt idx="79">
                  <c:v>14.387917068146972</c:v>
                </c:pt>
                <c:pt idx="80">
                  <c:v>1.293651539563756</c:v>
                </c:pt>
                <c:pt idx="81">
                  <c:v>11.026579334796359</c:v>
                </c:pt>
                <c:pt idx="82">
                  <c:v>8.8314534752448779</c:v>
                </c:pt>
                <c:pt idx="83">
                  <c:v>6.026727516695396</c:v>
                </c:pt>
                <c:pt idx="84">
                  <c:v>16.994395270377758</c:v>
                </c:pt>
                <c:pt idx="85">
                  <c:v>10.862776004228557</c:v>
                </c:pt>
                <c:pt idx="86">
                  <c:v>12.605939343361428</c:v>
                </c:pt>
                <c:pt idx="87">
                  <c:v>8.833269254381948</c:v>
                </c:pt>
                <c:pt idx="88">
                  <c:v>11.5671129143883</c:v>
                </c:pt>
                <c:pt idx="89">
                  <c:v>12.595968582946959</c:v>
                </c:pt>
                <c:pt idx="90">
                  <c:v>23.154741811145652</c:v>
                </c:pt>
                <c:pt idx="91">
                  <c:v>19.830154206863206</c:v>
                </c:pt>
                <c:pt idx="92">
                  <c:v>41.791291789290952</c:v>
                </c:pt>
                <c:pt idx="93">
                  <c:v>34.250174881154251</c:v>
                </c:pt>
                <c:pt idx="94">
                  <c:v>41.529277831115131</c:v>
                </c:pt>
                <c:pt idx="95">
                  <c:v>61.032007938861518</c:v>
                </c:pt>
                <c:pt idx="96">
                  <c:v>60.789074630794168</c:v>
                </c:pt>
                <c:pt idx="97">
                  <c:v>59.046013255879373</c:v>
                </c:pt>
                <c:pt idx="98">
                  <c:v>61.193426865146947</c:v>
                </c:pt>
                <c:pt idx="99">
                  <c:v>74.8256667987105</c:v>
                </c:pt>
                <c:pt idx="100">
                  <c:v>53.941500580789302</c:v>
                </c:pt>
                <c:pt idx="101">
                  <c:v>74.18653198477412</c:v>
                </c:pt>
                <c:pt idx="102">
                  <c:v>70.166277093346508</c:v>
                </c:pt>
                <c:pt idx="103">
                  <c:v>59.993378565116949</c:v>
                </c:pt>
                <c:pt idx="104">
                  <c:v>64.781002583735471</c:v>
                </c:pt>
                <c:pt idx="105">
                  <c:v>61.972254147907435</c:v>
                </c:pt>
                <c:pt idx="106">
                  <c:v>58.851639159113574</c:v>
                </c:pt>
                <c:pt idx="107">
                  <c:v>58.926863572862388</c:v>
                </c:pt>
                <c:pt idx="108">
                  <c:v>52.360613564565405</c:v>
                </c:pt>
                <c:pt idx="109">
                  <c:v>55.687040096080828</c:v>
                </c:pt>
                <c:pt idx="110">
                  <c:v>49.850617353661143</c:v>
                </c:pt>
                <c:pt idx="111">
                  <c:v>40.689107675834514</c:v>
                </c:pt>
                <c:pt idx="112">
                  <c:v>44.791351366174403</c:v>
                </c:pt>
                <c:pt idx="113">
                  <c:v>37.229139445591009</c:v>
                </c:pt>
                <c:pt idx="114">
                  <c:v>35.629315005668175</c:v>
                </c:pt>
                <c:pt idx="115">
                  <c:v>32.798403816399222</c:v>
                </c:pt>
                <c:pt idx="116">
                  <c:v>30.931116755316701</c:v>
                </c:pt>
                <c:pt idx="117">
                  <c:v>24.494454657160713</c:v>
                </c:pt>
                <c:pt idx="118">
                  <c:v>21.528766038515634</c:v>
                </c:pt>
                <c:pt idx="119">
                  <c:v>15.879424287949728</c:v>
                </c:pt>
                <c:pt idx="120">
                  <c:v>12.627103761724801</c:v>
                </c:pt>
                <c:pt idx="121">
                  <c:v>8.4029311868743406</c:v>
                </c:pt>
                <c:pt idx="122">
                  <c:v>7.8306952733019797</c:v>
                </c:pt>
                <c:pt idx="123">
                  <c:v>8.4212104701344224</c:v>
                </c:pt>
                <c:pt idx="124">
                  <c:v>7.2882888019449199</c:v>
                </c:pt>
                <c:pt idx="125">
                  <c:v>-0.933154108282086</c:v>
                </c:pt>
                <c:pt idx="126">
                  <c:v>-7.8446522792076649</c:v>
                </c:pt>
                <c:pt idx="127">
                  <c:v>-5.075373000492112</c:v>
                </c:pt>
                <c:pt idx="128">
                  <c:v>-10.421146914786561</c:v>
                </c:pt>
                <c:pt idx="129">
                  <c:v>-15.845571738076803</c:v>
                </c:pt>
                <c:pt idx="130">
                  <c:v>-15.950347924745801</c:v>
                </c:pt>
                <c:pt idx="131">
                  <c:v>-20.418223931401069</c:v>
                </c:pt>
                <c:pt idx="132">
                  <c:v>-23.12878375508912</c:v>
                </c:pt>
                <c:pt idx="133">
                  <c:v>-21.266906224033942</c:v>
                </c:pt>
                <c:pt idx="134">
                  <c:v>-22.330453813181851</c:v>
                </c:pt>
                <c:pt idx="135">
                  <c:v>-22.725511524312637</c:v>
                </c:pt>
                <c:pt idx="136">
                  <c:v>-25.13046723107789</c:v>
                </c:pt>
                <c:pt idx="137">
                  <c:v>-26.31874818746892</c:v>
                </c:pt>
                <c:pt idx="138">
                  <c:v>-22.685799382095105</c:v>
                </c:pt>
                <c:pt idx="139">
                  <c:v>-19.287230337325191</c:v>
                </c:pt>
                <c:pt idx="140">
                  <c:v>-18.759086970735083</c:v>
                </c:pt>
                <c:pt idx="141">
                  <c:v>-7.240027468079802</c:v>
                </c:pt>
                <c:pt idx="142">
                  <c:v>-4.4170967699997732</c:v>
                </c:pt>
                <c:pt idx="143">
                  <c:v>-7.267408475598625</c:v>
                </c:pt>
                <c:pt idx="144">
                  <c:v>-7.2785305643471521</c:v>
                </c:pt>
                <c:pt idx="145">
                  <c:v>-6.0960103590238734</c:v>
                </c:pt>
                <c:pt idx="146">
                  <c:v>-3.5594303927331206</c:v>
                </c:pt>
                <c:pt idx="147">
                  <c:v>-5.2430820154337088</c:v>
                </c:pt>
                <c:pt idx="148">
                  <c:v>4.6415858639725194</c:v>
                </c:pt>
                <c:pt idx="149">
                  <c:v>8.3222202955939082</c:v>
                </c:pt>
                <c:pt idx="150">
                  <c:v>9.6957988277873497</c:v>
                </c:pt>
                <c:pt idx="151">
                  <c:v>12.435535001136454</c:v>
                </c:pt>
                <c:pt idx="152">
                  <c:v>9.170569404334227</c:v>
                </c:pt>
                <c:pt idx="153">
                  <c:v>6.0560571108177363</c:v>
                </c:pt>
                <c:pt idx="154">
                  <c:v>1.8234674766296033</c:v>
                </c:pt>
                <c:pt idx="155">
                  <c:v>12.808252894259908</c:v>
                </c:pt>
                <c:pt idx="156">
                  <c:v>25.186878306415082</c:v>
                </c:pt>
                <c:pt idx="157">
                  <c:v>23.46231479616252</c:v>
                </c:pt>
                <c:pt idx="158">
                  <c:v>18.530289015845327</c:v>
                </c:pt>
                <c:pt idx="159">
                  <c:v>27.763226500912232</c:v>
                </c:pt>
                <c:pt idx="160">
                  <c:v>22.386542284469257</c:v>
                </c:pt>
                <c:pt idx="161">
                  <c:v>16.647624276406383</c:v>
                </c:pt>
                <c:pt idx="162">
                  <c:v>17.224535076333925</c:v>
                </c:pt>
                <c:pt idx="163">
                  <c:v>7.8935382338826354</c:v>
                </c:pt>
                <c:pt idx="164">
                  <c:v>20.022819121404268</c:v>
                </c:pt>
                <c:pt idx="165">
                  <c:v>22.962248468200563</c:v>
                </c:pt>
                <c:pt idx="166">
                  <c:v>22.303586482412129</c:v>
                </c:pt>
                <c:pt idx="167">
                  <c:v>22.071024483686163</c:v>
                </c:pt>
                <c:pt idx="168">
                  <c:v>18.471076800464271</c:v>
                </c:pt>
                <c:pt idx="169">
                  <c:v>16.028300451482981</c:v>
                </c:pt>
                <c:pt idx="170">
                  <c:v>19.880977488899433</c:v>
                </c:pt>
                <c:pt idx="171">
                  <c:v>16.768726952388423</c:v>
                </c:pt>
                <c:pt idx="172">
                  <c:v>16.478765909564142</c:v>
                </c:pt>
                <c:pt idx="173">
                  <c:v>24.075097171628656</c:v>
                </c:pt>
                <c:pt idx="174">
                  <c:v>27.743294104797766</c:v>
                </c:pt>
                <c:pt idx="175">
                  <c:v>25.942637588586372</c:v>
                </c:pt>
                <c:pt idx="176">
                  <c:v>25.00797418283387</c:v>
                </c:pt>
                <c:pt idx="177">
                  <c:v>22.65693744734434</c:v>
                </c:pt>
                <c:pt idx="178">
                  <c:v>22.383737764359289</c:v>
                </c:pt>
                <c:pt idx="179">
                  <c:v>18.172713737466651</c:v>
                </c:pt>
                <c:pt idx="180">
                  <c:v>23.637182683743973</c:v>
                </c:pt>
                <c:pt idx="181">
                  <c:v>18.373875677730499</c:v>
                </c:pt>
                <c:pt idx="182">
                  <c:v>16.920752408249239</c:v>
                </c:pt>
                <c:pt idx="183">
                  <c:v>12.650330813290722</c:v>
                </c:pt>
                <c:pt idx="184">
                  <c:v>9.4135941500461442</c:v>
                </c:pt>
                <c:pt idx="185">
                  <c:v>11.220689682126594</c:v>
                </c:pt>
                <c:pt idx="186">
                  <c:v>11.440078671617737</c:v>
                </c:pt>
                <c:pt idx="187">
                  <c:v>12.58078155992246</c:v>
                </c:pt>
                <c:pt idx="188">
                  <c:v>10.84123423209693</c:v>
                </c:pt>
                <c:pt idx="189">
                  <c:v>11.176229826680629</c:v>
                </c:pt>
                <c:pt idx="190">
                  <c:v>8.7272595685254473</c:v>
                </c:pt>
                <c:pt idx="191">
                  <c:v>11.405661671115519</c:v>
                </c:pt>
                <c:pt idx="192">
                  <c:v>5.1347434521537005</c:v>
                </c:pt>
                <c:pt idx="193">
                  <c:v>9.1540478683965318</c:v>
                </c:pt>
                <c:pt idx="194">
                  <c:v>12.384904237835649</c:v>
                </c:pt>
                <c:pt idx="195">
                  <c:v>12.938904810843965</c:v>
                </c:pt>
                <c:pt idx="196">
                  <c:v>13.251020044297324</c:v>
                </c:pt>
                <c:pt idx="197">
                  <c:v>11.826409956128359</c:v>
                </c:pt>
                <c:pt idx="198">
                  <c:v>0.50084719620793194</c:v>
                </c:pt>
                <c:pt idx="199">
                  <c:v>10.940277636626149</c:v>
                </c:pt>
                <c:pt idx="200">
                  <c:v>6.9764481092603248</c:v>
                </c:pt>
                <c:pt idx="201">
                  <c:v>5.8588843219273157</c:v>
                </c:pt>
                <c:pt idx="202">
                  <c:v>16.490959398076587</c:v>
                </c:pt>
                <c:pt idx="203">
                  <c:v>11.718132977034145</c:v>
                </c:pt>
                <c:pt idx="204">
                  <c:v>6.1337109722001681</c:v>
                </c:pt>
                <c:pt idx="205">
                  <c:v>32.752095022927065</c:v>
                </c:pt>
                <c:pt idx="206">
                  <c:v>26.209993300286083</c:v>
                </c:pt>
                <c:pt idx="207">
                  <c:v>33.750431752410549</c:v>
                </c:pt>
                <c:pt idx="208">
                  <c:v>39.702845134990447</c:v>
                </c:pt>
                <c:pt idx="209">
                  <c:v>43.22576408188867</c:v>
                </c:pt>
                <c:pt idx="210">
                  <c:v>57.424092184548961</c:v>
                </c:pt>
                <c:pt idx="211">
                  <c:v>46.876046960901327</c:v>
                </c:pt>
                <c:pt idx="212">
                  <c:v>49.158168058327313</c:v>
                </c:pt>
                <c:pt idx="213">
                  <c:v>52.443282705001117</c:v>
                </c:pt>
                <c:pt idx="214">
                  <c:v>41.828587552948868</c:v>
                </c:pt>
                <c:pt idx="215">
                  <c:v>43.68261245913201</c:v>
                </c:pt>
                <c:pt idx="216">
                  <c:v>56.810022230269986</c:v>
                </c:pt>
                <c:pt idx="217">
                  <c:v>26.579275212741706</c:v>
                </c:pt>
                <c:pt idx="218">
                  <c:v>38.852412282946332</c:v>
                </c:pt>
                <c:pt idx="219">
                  <c:v>33.049781734199321</c:v>
                </c:pt>
                <c:pt idx="220">
                  <c:v>27.995900032507826</c:v>
                </c:pt>
                <c:pt idx="221">
                  <c:v>29.09480390874144</c:v>
                </c:pt>
                <c:pt idx="222">
                  <c:v>29.395813673269842</c:v>
                </c:pt>
                <c:pt idx="223">
                  <c:v>27.621931095499932</c:v>
                </c:pt>
                <c:pt idx="224">
                  <c:v>23.204271656772836</c:v>
                </c:pt>
                <c:pt idx="225">
                  <c:v>22.093262275819491</c:v>
                </c:pt>
                <c:pt idx="226">
                  <c:v>24.340938294289383</c:v>
                </c:pt>
                <c:pt idx="227">
                  <c:v>20.765514142448716</c:v>
                </c:pt>
                <c:pt idx="228">
                  <c:v>18.729310787002838</c:v>
                </c:pt>
                <c:pt idx="229">
                  <c:v>14.801676298924992</c:v>
                </c:pt>
                <c:pt idx="230">
                  <c:v>6.3638668302332446</c:v>
                </c:pt>
                <c:pt idx="231">
                  <c:v>6.8779843157663834</c:v>
                </c:pt>
                <c:pt idx="232">
                  <c:v>7.8051793424727789</c:v>
                </c:pt>
                <c:pt idx="233">
                  <c:v>3.8128603118935178</c:v>
                </c:pt>
                <c:pt idx="234">
                  <c:v>-2.5446716105181788</c:v>
                </c:pt>
                <c:pt idx="235">
                  <c:v>-3.3434642982681395</c:v>
                </c:pt>
                <c:pt idx="236">
                  <c:v>-8.2915291717900459</c:v>
                </c:pt>
                <c:pt idx="237">
                  <c:v>-10.574645561982798</c:v>
                </c:pt>
                <c:pt idx="238">
                  <c:v>-5.7424283443727298</c:v>
                </c:pt>
                <c:pt idx="239">
                  <c:v>-1.0807821863019429</c:v>
                </c:pt>
                <c:pt idx="240">
                  <c:v>-5.2730963939306879</c:v>
                </c:pt>
                <c:pt idx="241">
                  <c:v>-5.1117669930414227</c:v>
                </c:pt>
                <c:pt idx="242">
                  <c:v>-5.5769696547298349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0FE-BEEF-DBBC04DDE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0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9'!$H$3:$H$500</c:f>
              <c:numCache>
                <c:formatCode>0.00</c:formatCode>
                <c:ptCount val="498"/>
                <c:pt idx="0">
                  <c:v>-27.890349432108387</c:v>
                </c:pt>
                <c:pt idx="1">
                  <c:v>-29.540605052050683</c:v>
                </c:pt>
                <c:pt idx="2">
                  <c:v>-29.901886807762644</c:v>
                </c:pt>
                <c:pt idx="3">
                  <c:v>-35.89608292748936</c:v>
                </c:pt>
                <c:pt idx="4">
                  <c:v>-36.56979451397018</c:v>
                </c:pt>
                <c:pt idx="5">
                  <c:v>-33.240217443278077</c:v>
                </c:pt>
                <c:pt idx="6">
                  <c:v>-29.445482188871829</c:v>
                </c:pt>
                <c:pt idx="7">
                  <c:v>-29.214118217713413</c:v>
                </c:pt>
                <c:pt idx="8">
                  <c:v>-21.85345395731424</c:v>
                </c:pt>
                <c:pt idx="9">
                  <c:v>-21.629732510204324</c:v>
                </c:pt>
                <c:pt idx="10">
                  <c:v>-37.773581914099466</c:v>
                </c:pt>
                <c:pt idx="11">
                  <c:v>-41.821368546255997</c:v>
                </c:pt>
                <c:pt idx="12">
                  <c:v>-27.372506213755223</c:v>
                </c:pt>
                <c:pt idx="13">
                  <c:v>-32.995264734067732</c:v>
                </c:pt>
                <c:pt idx="14">
                  <c:v>-31.637395052388438</c:v>
                </c:pt>
                <c:pt idx="15">
                  <c:v>-27.336260247174593</c:v>
                </c:pt>
                <c:pt idx="16">
                  <c:v>-36.383956581818232</c:v>
                </c:pt>
                <c:pt idx="17">
                  <c:v>-42.596262163553241</c:v>
                </c:pt>
                <c:pt idx="18">
                  <c:v>-41.019643452242185</c:v>
                </c:pt>
                <c:pt idx="19">
                  <c:v>-39.488078184834507</c:v>
                </c:pt>
                <c:pt idx="20">
                  <c:v>-40.448446659330642</c:v>
                </c:pt>
                <c:pt idx="21">
                  <c:v>-40.850861647801317</c:v>
                </c:pt>
                <c:pt idx="22">
                  <c:v>-27.994035201290501</c:v>
                </c:pt>
                <c:pt idx="23">
                  <c:v>-31.452401527159047</c:v>
                </c:pt>
                <c:pt idx="24">
                  <c:v>-29.564572288505797</c:v>
                </c:pt>
                <c:pt idx="25">
                  <c:v>-33.141624656821122</c:v>
                </c:pt>
                <c:pt idx="26">
                  <c:v>-33.676200069650186</c:v>
                </c:pt>
                <c:pt idx="27">
                  <c:v>-30.796421848516665</c:v>
                </c:pt>
                <c:pt idx="28">
                  <c:v>-26.40471211054335</c:v>
                </c:pt>
                <c:pt idx="29">
                  <c:v>-20.002795684664708</c:v>
                </c:pt>
                <c:pt idx="30">
                  <c:v>-22.064374498235551</c:v>
                </c:pt>
                <c:pt idx="31">
                  <c:v>-22.608038188549028</c:v>
                </c:pt>
                <c:pt idx="32">
                  <c:v>-21.154084310450806</c:v>
                </c:pt>
                <c:pt idx="33">
                  <c:v>-21.572297880932069</c:v>
                </c:pt>
                <c:pt idx="34">
                  <c:v>-17.030685139273295</c:v>
                </c:pt>
                <c:pt idx="35">
                  <c:v>-10.087882558814165</c:v>
                </c:pt>
                <c:pt idx="36">
                  <c:v>-17.826804488154469</c:v>
                </c:pt>
                <c:pt idx="37">
                  <c:v>-6.5278500581304684</c:v>
                </c:pt>
                <c:pt idx="38">
                  <c:v>-2.2975256529927379</c:v>
                </c:pt>
                <c:pt idx="39">
                  <c:v>-7.2636423466850841</c:v>
                </c:pt>
                <c:pt idx="40">
                  <c:v>-8.7201497987630443</c:v>
                </c:pt>
                <c:pt idx="41">
                  <c:v>-10.802876715523746</c:v>
                </c:pt>
                <c:pt idx="42">
                  <c:v>-2.5363501888253426</c:v>
                </c:pt>
                <c:pt idx="43">
                  <c:v>-4.7469055970783769</c:v>
                </c:pt>
                <c:pt idx="44">
                  <c:v>-6.4036056341775893</c:v>
                </c:pt>
                <c:pt idx="45">
                  <c:v>-1.7083277726071988</c:v>
                </c:pt>
                <c:pt idx="46">
                  <c:v>-7.7092699761465493</c:v>
                </c:pt>
                <c:pt idx="47">
                  <c:v>-7.6688229792112761</c:v>
                </c:pt>
                <c:pt idx="48">
                  <c:v>-6.8504341840234577</c:v>
                </c:pt>
                <c:pt idx="49">
                  <c:v>-5.9437092383257557</c:v>
                </c:pt>
                <c:pt idx="50">
                  <c:v>-6.3662020156183274</c:v>
                </c:pt>
                <c:pt idx="51">
                  <c:v>3.2374119661009892</c:v>
                </c:pt>
                <c:pt idx="52">
                  <c:v>8.1336619359751126</c:v>
                </c:pt>
                <c:pt idx="53">
                  <c:v>8.4727899584351452</c:v>
                </c:pt>
                <c:pt idx="54">
                  <c:v>2.9022653395794018</c:v>
                </c:pt>
                <c:pt idx="55">
                  <c:v>6.8196840455127417</c:v>
                </c:pt>
                <c:pt idx="56">
                  <c:v>6.3728389541312325</c:v>
                </c:pt>
                <c:pt idx="57">
                  <c:v>8.8203760154315738</c:v>
                </c:pt>
                <c:pt idx="58">
                  <c:v>13.657554506742864</c:v>
                </c:pt>
                <c:pt idx="59">
                  <c:v>13.554983846343083</c:v>
                </c:pt>
                <c:pt idx="60">
                  <c:v>13.41795425112049</c:v>
                </c:pt>
                <c:pt idx="61">
                  <c:v>14.852090232606518</c:v>
                </c:pt>
                <c:pt idx="62">
                  <c:v>17.787047613582185</c:v>
                </c:pt>
                <c:pt idx="63">
                  <c:v>10.625545312147654</c:v>
                </c:pt>
                <c:pt idx="64">
                  <c:v>15.551643096448743</c:v>
                </c:pt>
                <c:pt idx="65">
                  <c:v>18.79332717150357</c:v>
                </c:pt>
                <c:pt idx="66">
                  <c:v>22.707217924471081</c:v>
                </c:pt>
                <c:pt idx="67">
                  <c:v>27.577867785846301</c:v>
                </c:pt>
                <c:pt idx="68">
                  <c:v>31.594574491981618</c:v>
                </c:pt>
                <c:pt idx="69">
                  <c:v>37.427754848907192</c:v>
                </c:pt>
                <c:pt idx="70">
                  <c:v>38.179799589107446</c:v>
                </c:pt>
                <c:pt idx="71">
                  <c:v>37.602757222243334</c:v>
                </c:pt>
                <c:pt idx="72">
                  <c:v>49.466586705600157</c:v>
                </c:pt>
                <c:pt idx="73">
                  <c:v>50.971692784178082</c:v>
                </c:pt>
                <c:pt idx="74">
                  <c:v>50.921890692728901</c:v>
                </c:pt>
                <c:pt idx="75">
                  <c:v>60.468741120112071</c:v>
                </c:pt>
                <c:pt idx="76">
                  <c:v>58.580329846331544</c:v>
                </c:pt>
                <c:pt idx="77">
                  <c:v>59.726386343455083</c:v>
                </c:pt>
                <c:pt idx="78">
                  <c:v>62.814008164019384</c:v>
                </c:pt>
                <c:pt idx="79">
                  <c:v>63.012644215378067</c:v>
                </c:pt>
                <c:pt idx="80">
                  <c:v>64.839745239331975</c:v>
                </c:pt>
                <c:pt idx="81">
                  <c:v>58.044497135965315</c:v>
                </c:pt>
                <c:pt idx="82">
                  <c:v>66.367129997768345</c:v>
                </c:pt>
                <c:pt idx="83">
                  <c:v>70.31040230902758</c:v>
                </c:pt>
                <c:pt idx="84">
                  <c:v>71.465551311790506</c:v>
                </c:pt>
                <c:pt idx="85">
                  <c:v>69.098706183731167</c:v>
                </c:pt>
                <c:pt idx="86">
                  <c:v>70.112573996180387</c:v>
                </c:pt>
                <c:pt idx="87">
                  <c:v>68.742915404865812</c:v>
                </c:pt>
                <c:pt idx="88">
                  <c:v>73.914372632585952</c:v>
                </c:pt>
                <c:pt idx="89">
                  <c:v>75.127050034830816</c:v>
                </c:pt>
                <c:pt idx="90">
                  <c:v>79.741851584389352</c:v>
                </c:pt>
                <c:pt idx="91">
                  <c:v>80.614679232494566</c:v>
                </c:pt>
                <c:pt idx="92">
                  <c:v>76.210091038933854</c:v>
                </c:pt>
                <c:pt idx="93">
                  <c:v>79.245947772425282</c:v>
                </c:pt>
                <c:pt idx="94">
                  <c:v>77.095324386724926</c:v>
                </c:pt>
                <c:pt idx="95">
                  <c:v>76.167056383064178</c:v>
                </c:pt>
                <c:pt idx="96">
                  <c:v>79.057027149485549</c:v>
                </c:pt>
                <c:pt idx="97">
                  <c:v>80.470015910364509</c:v>
                </c:pt>
                <c:pt idx="98">
                  <c:v>74.952030567470686</c:v>
                </c:pt>
                <c:pt idx="99">
                  <c:v>75.99147578169061</c:v>
                </c:pt>
                <c:pt idx="100">
                  <c:v>74.863851383846551</c:v>
                </c:pt>
                <c:pt idx="101">
                  <c:v>72.106703475824546</c:v>
                </c:pt>
                <c:pt idx="102">
                  <c:v>56.596687154379111</c:v>
                </c:pt>
                <c:pt idx="103">
                  <c:v>81.610003862333883</c:v>
                </c:pt>
                <c:pt idx="104">
                  <c:v>86.846219063460921</c:v>
                </c:pt>
                <c:pt idx="105">
                  <c:v>80.170434950620802</c:v>
                </c:pt>
                <c:pt idx="106">
                  <c:v>71.807841297931702</c:v>
                </c:pt>
                <c:pt idx="107">
                  <c:v>73.040991669445688</c:v>
                </c:pt>
                <c:pt idx="108">
                  <c:v>65.239667470867687</c:v>
                </c:pt>
                <c:pt idx="109">
                  <c:v>59.249490402886607</c:v>
                </c:pt>
                <c:pt idx="110">
                  <c:v>58.772531162227139</c:v>
                </c:pt>
                <c:pt idx="111">
                  <c:v>53.335587116891169</c:v>
                </c:pt>
                <c:pt idx="112">
                  <c:v>46.550630821561121</c:v>
                </c:pt>
                <c:pt idx="113">
                  <c:v>42.871670633093231</c:v>
                </c:pt>
                <c:pt idx="114">
                  <c:v>47.782713103207961</c:v>
                </c:pt>
                <c:pt idx="115">
                  <c:v>19.411142868767641</c:v>
                </c:pt>
                <c:pt idx="116">
                  <c:v>16.388152568729076</c:v>
                </c:pt>
                <c:pt idx="117">
                  <c:v>13.325697693557492</c:v>
                </c:pt>
                <c:pt idx="118">
                  <c:v>13.91293909793947</c:v>
                </c:pt>
                <c:pt idx="119">
                  <c:v>9.6622492250046488</c:v>
                </c:pt>
                <c:pt idx="120">
                  <c:v>6.8483643877001565</c:v>
                </c:pt>
                <c:pt idx="121">
                  <c:v>3.9759936415530994</c:v>
                </c:pt>
                <c:pt idx="122">
                  <c:v>3.0490009059999545</c:v>
                </c:pt>
                <c:pt idx="123">
                  <c:v>-7.5653555417354301E-2</c:v>
                </c:pt>
                <c:pt idx="124">
                  <c:v>-1.9552230993499675</c:v>
                </c:pt>
                <c:pt idx="125">
                  <c:v>-1.5362522434172354</c:v>
                </c:pt>
                <c:pt idx="126">
                  <c:v>-2.2418408314693328</c:v>
                </c:pt>
                <c:pt idx="127">
                  <c:v>-2.8085806180708661</c:v>
                </c:pt>
                <c:pt idx="128">
                  <c:v>-4.9431596822310127</c:v>
                </c:pt>
                <c:pt idx="129">
                  <c:v>-4.1904433018462921</c:v>
                </c:pt>
                <c:pt idx="130">
                  <c:v>-6.842943471071905</c:v>
                </c:pt>
                <c:pt idx="131">
                  <c:v>-4.7468990066565357</c:v>
                </c:pt>
                <c:pt idx="132">
                  <c:v>-4.8578351696567212</c:v>
                </c:pt>
                <c:pt idx="133">
                  <c:v>-4.4411778223067415</c:v>
                </c:pt>
                <c:pt idx="134">
                  <c:v>-3.9509241524061878</c:v>
                </c:pt>
                <c:pt idx="135">
                  <c:v>-1.9320083028606327</c:v>
                </c:pt>
                <c:pt idx="136">
                  <c:v>0.24817482148584702</c:v>
                </c:pt>
                <c:pt idx="137">
                  <c:v>1.4615542075949062</c:v>
                </c:pt>
                <c:pt idx="138">
                  <c:v>2.5527426127522901</c:v>
                </c:pt>
                <c:pt idx="139">
                  <c:v>4.1992925575897955</c:v>
                </c:pt>
                <c:pt idx="140">
                  <c:v>6.3999204123134534</c:v>
                </c:pt>
                <c:pt idx="141">
                  <c:v>9.125439572655992</c:v>
                </c:pt>
                <c:pt idx="142">
                  <c:v>12.969744723637611</c:v>
                </c:pt>
                <c:pt idx="143">
                  <c:v>15.65259974222608</c:v>
                </c:pt>
                <c:pt idx="144">
                  <c:v>21.077547595158407</c:v>
                </c:pt>
                <c:pt idx="145">
                  <c:v>24.413823824363323</c:v>
                </c:pt>
                <c:pt idx="146">
                  <c:v>25.206545877176168</c:v>
                </c:pt>
                <c:pt idx="147">
                  <c:v>25.086836074876118</c:v>
                </c:pt>
                <c:pt idx="148">
                  <c:v>24.435345256706277</c:v>
                </c:pt>
                <c:pt idx="149">
                  <c:v>25.918033002124631</c:v>
                </c:pt>
                <c:pt idx="150">
                  <c:v>27.204886372867222</c:v>
                </c:pt>
                <c:pt idx="151">
                  <c:v>26.813862765905739</c:v>
                </c:pt>
                <c:pt idx="152">
                  <c:v>26.288253263588746</c:v>
                </c:pt>
                <c:pt idx="153">
                  <c:v>24.671977228708684</c:v>
                </c:pt>
                <c:pt idx="154">
                  <c:v>23.623860325905088</c:v>
                </c:pt>
                <c:pt idx="155">
                  <c:v>20.329232992919664</c:v>
                </c:pt>
                <c:pt idx="156">
                  <c:v>20.646461760788281</c:v>
                </c:pt>
                <c:pt idx="157">
                  <c:v>18.212758821737761</c:v>
                </c:pt>
                <c:pt idx="158">
                  <c:v>16.827564464218227</c:v>
                </c:pt>
                <c:pt idx="159">
                  <c:v>16.294646122406586</c:v>
                </c:pt>
                <c:pt idx="160">
                  <c:v>17.284009697916968</c:v>
                </c:pt>
                <c:pt idx="161">
                  <c:v>14.405736946136916</c:v>
                </c:pt>
                <c:pt idx="162">
                  <c:v>13.411239823002074</c:v>
                </c:pt>
                <c:pt idx="163">
                  <c:v>12.497657581646294</c:v>
                </c:pt>
                <c:pt idx="164">
                  <c:v>10.144763163636661</c:v>
                </c:pt>
                <c:pt idx="165">
                  <c:v>10.306288601761949</c:v>
                </c:pt>
                <c:pt idx="166">
                  <c:v>8.9204366215795758</c:v>
                </c:pt>
                <c:pt idx="167">
                  <c:v>8.3983375373994242</c:v>
                </c:pt>
                <c:pt idx="168">
                  <c:v>5.8327795612854505</c:v>
                </c:pt>
                <c:pt idx="169">
                  <c:v>5.2410600672977647</c:v>
                </c:pt>
                <c:pt idx="170">
                  <c:v>4.8280491321411656</c:v>
                </c:pt>
                <c:pt idx="171">
                  <c:v>3.9283721143331007</c:v>
                </c:pt>
                <c:pt idx="172">
                  <c:v>2.2684198383194687</c:v>
                </c:pt>
                <c:pt idx="173">
                  <c:v>4.0072230722359548</c:v>
                </c:pt>
                <c:pt idx="174">
                  <c:v>4.5326005603174568</c:v>
                </c:pt>
                <c:pt idx="175">
                  <c:v>3.7046876509095883</c:v>
                </c:pt>
                <c:pt idx="176">
                  <c:v>5.1393891662736113</c:v>
                </c:pt>
                <c:pt idx="177">
                  <c:v>5.7974817585442207</c:v>
                </c:pt>
                <c:pt idx="178">
                  <c:v>5.6059463463275394</c:v>
                </c:pt>
                <c:pt idx="179">
                  <c:v>6.1493856586890105</c:v>
                </c:pt>
                <c:pt idx="180">
                  <c:v>6.5809745977330802</c:v>
                </c:pt>
                <c:pt idx="181">
                  <c:v>7.4661426020214083</c:v>
                </c:pt>
                <c:pt idx="182">
                  <c:v>7.7261274924126822</c:v>
                </c:pt>
                <c:pt idx="183">
                  <c:v>8.0323938534040416</c:v>
                </c:pt>
                <c:pt idx="184">
                  <c:v>10.025048016086281</c:v>
                </c:pt>
                <c:pt idx="185">
                  <c:v>9.9262170083893597</c:v>
                </c:pt>
                <c:pt idx="186">
                  <c:v>11.164896304520999</c:v>
                </c:pt>
                <c:pt idx="187">
                  <c:v>10.487998459757497</c:v>
                </c:pt>
                <c:pt idx="188">
                  <c:v>9.2334603134153639</c:v>
                </c:pt>
                <c:pt idx="189">
                  <c:v>8.0183449694431808</c:v>
                </c:pt>
                <c:pt idx="190">
                  <c:v>8.0881559547873572</c:v>
                </c:pt>
                <c:pt idx="191">
                  <c:v>8.4160318885069465</c:v>
                </c:pt>
                <c:pt idx="192">
                  <c:v>8.7044997765233223</c:v>
                </c:pt>
                <c:pt idx="193">
                  <c:v>7.0946396956449664</c:v>
                </c:pt>
                <c:pt idx="194">
                  <c:v>8.085423718730711</c:v>
                </c:pt>
                <c:pt idx="195">
                  <c:v>7.5931869732386748</c:v>
                </c:pt>
                <c:pt idx="196">
                  <c:v>6.7629481710393957</c:v>
                </c:pt>
                <c:pt idx="197">
                  <c:v>6.9053183981753863</c:v>
                </c:pt>
                <c:pt idx="198">
                  <c:v>6.5427172918667731</c:v>
                </c:pt>
                <c:pt idx="199">
                  <c:v>9.2740742212747982</c:v>
                </c:pt>
                <c:pt idx="200">
                  <c:v>10.680719844295972</c:v>
                </c:pt>
                <c:pt idx="201">
                  <c:v>11.85613580683702</c:v>
                </c:pt>
                <c:pt idx="202">
                  <c:v>13.215462728039418</c:v>
                </c:pt>
                <c:pt idx="203">
                  <c:v>13.807693256159848</c:v>
                </c:pt>
                <c:pt idx="204">
                  <c:v>15.401983704497923</c:v>
                </c:pt>
                <c:pt idx="205">
                  <c:v>16.843699301929369</c:v>
                </c:pt>
                <c:pt idx="206">
                  <c:v>17.026935357257102</c:v>
                </c:pt>
                <c:pt idx="207">
                  <c:v>17.392220176906804</c:v>
                </c:pt>
                <c:pt idx="208">
                  <c:v>17.977270600435279</c:v>
                </c:pt>
                <c:pt idx="209">
                  <c:v>18.800523445574701</c:v>
                </c:pt>
                <c:pt idx="210">
                  <c:v>20.044162757889339</c:v>
                </c:pt>
                <c:pt idx="211">
                  <c:v>20.84904913664387</c:v>
                </c:pt>
                <c:pt idx="212">
                  <c:v>20.15169784826487</c:v>
                </c:pt>
                <c:pt idx="213">
                  <c:v>20.40858510846515</c:v>
                </c:pt>
                <c:pt idx="214">
                  <c:v>20.582540234058079</c:v>
                </c:pt>
                <c:pt idx="215">
                  <c:v>20.482202794365634</c:v>
                </c:pt>
                <c:pt idx="216">
                  <c:v>18.493975076520663</c:v>
                </c:pt>
                <c:pt idx="217">
                  <c:v>19.362278305772929</c:v>
                </c:pt>
                <c:pt idx="218">
                  <c:v>18.957454643318794</c:v>
                </c:pt>
                <c:pt idx="219">
                  <c:v>20.517312018475774</c:v>
                </c:pt>
                <c:pt idx="220">
                  <c:v>19.982694869345607</c:v>
                </c:pt>
                <c:pt idx="221">
                  <c:v>17.554544553957108</c:v>
                </c:pt>
                <c:pt idx="222">
                  <c:v>15.259994720430491</c:v>
                </c:pt>
                <c:pt idx="223">
                  <c:v>13.302363874616919</c:v>
                </c:pt>
                <c:pt idx="224">
                  <c:v>13.042848820161822</c:v>
                </c:pt>
                <c:pt idx="225">
                  <c:v>11.073377890304382</c:v>
                </c:pt>
                <c:pt idx="226">
                  <c:v>9.59282990778323</c:v>
                </c:pt>
                <c:pt idx="227">
                  <c:v>7.2921587451381331</c:v>
                </c:pt>
                <c:pt idx="228">
                  <c:v>6.4878961990030959</c:v>
                </c:pt>
                <c:pt idx="229">
                  <c:v>4.9737112474603551</c:v>
                </c:pt>
                <c:pt idx="230">
                  <c:v>3.5281353519979186</c:v>
                </c:pt>
                <c:pt idx="231">
                  <c:v>2.9439226918380745</c:v>
                </c:pt>
                <c:pt idx="232">
                  <c:v>2.1112575113502619</c:v>
                </c:pt>
                <c:pt idx="233">
                  <c:v>2.3289971330104242</c:v>
                </c:pt>
                <c:pt idx="234">
                  <c:v>2.5105993742414734</c:v>
                </c:pt>
                <c:pt idx="235">
                  <c:v>2.0290355453940645</c:v>
                </c:pt>
                <c:pt idx="236">
                  <c:v>1.7979749777008447</c:v>
                </c:pt>
                <c:pt idx="237">
                  <c:v>2.8386620618169545</c:v>
                </c:pt>
                <c:pt idx="238">
                  <c:v>3.5175026224729455</c:v>
                </c:pt>
                <c:pt idx="239">
                  <c:v>5.0055470659112311</c:v>
                </c:pt>
                <c:pt idx="240">
                  <c:v>5.5740523257810759</c:v>
                </c:pt>
                <c:pt idx="241">
                  <c:v>5.834484314564814</c:v>
                </c:pt>
                <c:pt idx="242">
                  <c:v>7.0280103746676037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7-4292-94FF-DA8A3D3EBDD0}"/>
            </c:ext>
          </c:extLst>
        </c:ser>
        <c:ser>
          <c:idx val="2"/>
          <c:order val="1"/>
          <c:tx>
            <c:strRef>
              <c:f>'Grafico 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9'!$C$3:$C$500</c:f>
              <c:numCache>
                <c:formatCode>#,##0.0</c:formatCode>
                <c:ptCount val="498"/>
                <c:pt idx="0">
                  <c:v>-31.268562521612541</c:v>
                </c:pt>
                <c:pt idx="1">
                  <c:v>-35.76702225078003</c:v>
                </c:pt>
                <c:pt idx="2">
                  <c:v>-41.145956662769159</c:v>
                </c:pt>
                <c:pt idx="3">
                  <c:v>-47.923695393048192</c:v>
                </c:pt>
                <c:pt idx="4">
                  <c:v>-50.097900551915274</c:v>
                </c:pt>
                <c:pt idx="5">
                  <c:v>-50.877756281671324</c:v>
                </c:pt>
                <c:pt idx="6">
                  <c:v>-43.228103685130172</c:v>
                </c:pt>
                <c:pt idx="7">
                  <c:v>-40.535542070236851</c:v>
                </c:pt>
                <c:pt idx="8">
                  <c:v>-39.15369545420242</c:v>
                </c:pt>
                <c:pt idx="9">
                  <c:v>-39.087841126514611</c:v>
                </c:pt>
                <c:pt idx="10">
                  <c:v>-47.63324206387999</c:v>
                </c:pt>
                <c:pt idx="11">
                  <c:v>-50.354211813477903</c:v>
                </c:pt>
                <c:pt idx="12">
                  <c:v>-42.038051057822699</c:v>
                </c:pt>
                <c:pt idx="13">
                  <c:v>-45.140623310743997</c:v>
                </c:pt>
                <c:pt idx="14">
                  <c:v>-39.298786567348579</c:v>
                </c:pt>
                <c:pt idx="15">
                  <c:v>-37.087960838070821</c:v>
                </c:pt>
                <c:pt idx="16">
                  <c:v>-33.983499428251939</c:v>
                </c:pt>
                <c:pt idx="17">
                  <c:v>-37.680750131753328</c:v>
                </c:pt>
                <c:pt idx="18">
                  <c:v>-40.695089801900252</c:v>
                </c:pt>
                <c:pt idx="19">
                  <c:v>-41.421571507550595</c:v>
                </c:pt>
                <c:pt idx="20">
                  <c:v>-42.39403974436744</c:v>
                </c:pt>
                <c:pt idx="21">
                  <c:v>-39.874844542770049</c:v>
                </c:pt>
                <c:pt idx="22">
                  <c:v>-30.767696506012065</c:v>
                </c:pt>
                <c:pt idx="23">
                  <c:v>-35.627407881790873</c:v>
                </c:pt>
                <c:pt idx="24">
                  <c:v>-32.264576930997237</c:v>
                </c:pt>
                <c:pt idx="25">
                  <c:v>-40.008648127400207</c:v>
                </c:pt>
                <c:pt idx="26">
                  <c:v>-38.410466961982912</c:v>
                </c:pt>
                <c:pt idx="27">
                  <c:v>-32.301440032794801</c:v>
                </c:pt>
                <c:pt idx="28">
                  <c:v>-39.774978073553754</c:v>
                </c:pt>
                <c:pt idx="29">
                  <c:v>-34.28715404703054</c:v>
                </c:pt>
                <c:pt idx="30">
                  <c:v>-33.468743528870213</c:v>
                </c:pt>
                <c:pt idx="31">
                  <c:v>-38.365524331031807</c:v>
                </c:pt>
                <c:pt idx="32">
                  <c:v>-35.129152005779574</c:v>
                </c:pt>
                <c:pt idx="33">
                  <c:v>-31.029267135744021</c:v>
                </c:pt>
                <c:pt idx="34">
                  <c:v>-32.15583217731043</c:v>
                </c:pt>
                <c:pt idx="35">
                  <c:v>-23.071808408503934</c:v>
                </c:pt>
                <c:pt idx="36">
                  <c:v>-25.708941905038472</c:v>
                </c:pt>
                <c:pt idx="37">
                  <c:v>-12.125442216380955</c:v>
                </c:pt>
                <c:pt idx="38">
                  <c:v>-12.449063216222866</c:v>
                </c:pt>
                <c:pt idx="39">
                  <c:v>-11.693713388052728</c:v>
                </c:pt>
                <c:pt idx="40">
                  <c:v>-5.4083158811692789</c:v>
                </c:pt>
                <c:pt idx="41">
                  <c:v>-6.9902073470213271</c:v>
                </c:pt>
                <c:pt idx="42">
                  <c:v>-1.2072398892212899</c:v>
                </c:pt>
                <c:pt idx="43">
                  <c:v>-3.3904607562012301</c:v>
                </c:pt>
                <c:pt idx="44">
                  <c:v>3.8026368968636204</c:v>
                </c:pt>
                <c:pt idx="45">
                  <c:v>-0.98540194036759177</c:v>
                </c:pt>
                <c:pt idx="46">
                  <c:v>-1.0581791656774975</c:v>
                </c:pt>
                <c:pt idx="47">
                  <c:v>-0.27074260325706812</c:v>
                </c:pt>
                <c:pt idx="48">
                  <c:v>-0.79325300686170497</c:v>
                </c:pt>
                <c:pt idx="49">
                  <c:v>1.6522214964257431</c:v>
                </c:pt>
                <c:pt idx="50">
                  <c:v>2.1526509730128485</c:v>
                </c:pt>
                <c:pt idx="51">
                  <c:v>1.2512729172323711</c:v>
                </c:pt>
                <c:pt idx="52">
                  <c:v>6.7973867402200128</c:v>
                </c:pt>
                <c:pt idx="53">
                  <c:v>9.5853343720025528</c:v>
                </c:pt>
                <c:pt idx="54">
                  <c:v>5.1397522788416916</c:v>
                </c:pt>
                <c:pt idx="55">
                  <c:v>16.297214363927882</c:v>
                </c:pt>
                <c:pt idx="56">
                  <c:v>6.4789563139756812</c:v>
                </c:pt>
                <c:pt idx="57">
                  <c:v>10.871053477816538</c:v>
                </c:pt>
                <c:pt idx="58">
                  <c:v>12.708138504974675</c:v>
                </c:pt>
                <c:pt idx="59">
                  <c:v>6.8361265511236224</c:v>
                </c:pt>
                <c:pt idx="60">
                  <c:v>4.2826703312307091</c:v>
                </c:pt>
                <c:pt idx="61">
                  <c:v>4.4737581071810917</c:v>
                </c:pt>
                <c:pt idx="62">
                  <c:v>9.4060192259415096</c:v>
                </c:pt>
                <c:pt idx="63">
                  <c:v>12.661811605935892</c:v>
                </c:pt>
                <c:pt idx="64">
                  <c:v>9.4222251537604116</c:v>
                </c:pt>
                <c:pt idx="65">
                  <c:v>11.730612425061393</c:v>
                </c:pt>
                <c:pt idx="66">
                  <c:v>6.9164347617493238</c:v>
                </c:pt>
                <c:pt idx="67">
                  <c:v>9.1290854726069561</c:v>
                </c:pt>
                <c:pt idx="68">
                  <c:v>11.12501515339066</c:v>
                </c:pt>
                <c:pt idx="69">
                  <c:v>7.0721856774028646</c:v>
                </c:pt>
                <c:pt idx="70">
                  <c:v>17.963821547622704</c:v>
                </c:pt>
                <c:pt idx="71">
                  <c:v>17.514608484177142</c:v>
                </c:pt>
                <c:pt idx="72">
                  <c:v>24.19101965573125</c:v>
                </c:pt>
                <c:pt idx="73">
                  <c:v>28.786003505557289</c:v>
                </c:pt>
                <c:pt idx="74">
                  <c:v>24.896135133130095</c:v>
                </c:pt>
                <c:pt idx="75">
                  <c:v>25.312682300029188</c:v>
                </c:pt>
                <c:pt idx="76">
                  <c:v>32.980019443619653</c:v>
                </c:pt>
                <c:pt idx="77">
                  <c:v>83.253857246382921</c:v>
                </c:pt>
                <c:pt idx="78">
                  <c:v>48.383670121428793</c:v>
                </c:pt>
                <c:pt idx="79">
                  <c:v>48.087087346930232</c:v>
                </c:pt>
                <c:pt idx="80">
                  <c:v>48.173439722995859</c:v>
                </c:pt>
                <c:pt idx="81">
                  <c:v>51.455267331683132</c:v>
                </c:pt>
                <c:pt idx="82">
                  <c:v>47.956484035074467</c:v>
                </c:pt>
                <c:pt idx="83">
                  <c:v>54.695972515449817</c:v>
                </c:pt>
                <c:pt idx="84">
                  <c:v>65.273891495823449</c:v>
                </c:pt>
                <c:pt idx="85">
                  <c:v>59.340499702666129</c:v>
                </c:pt>
                <c:pt idx="86">
                  <c:v>58.798608850251235</c:v>
                </c:pt>
                <c:pt idx="87">
                  <c:v>56.62960594642081</c:v>
                </c:pt>
                <c:pt idx="88">
                  <c:v>54.144744062117603</c:v>
                </c:pt>
                <c:pt idx="89">
                  <c:v>11.342872359540635</c:v>
                </c:pt>
                <c:pt idx="90">
                  <c:v>59.845955743606027</c:v>
                </c:pt>
                <c:pt idx="91">
                  <c:v>58.482891798601329</c:v>
                </c:pt>
                <c:pt idx="92">
                  <c:v>61.115523412540362</c:v>
                </c:pt>
                <c:pt idx="93">
                  <c:v>67.52688590543066</c:v>
                </c:pt>
                <c:pt idx="94">
                  <c:v>63.480466257375177</c:v>
                </c:pt>
                <c:pt idx="95">
                  <c:v>65.231127643333537</c:v>
                </c:pt>
                <c:pt idx="96">
                  <c:v>62.880787419316107</c:v>
                </c:pt>
                <c:pt idx="97">
                  <c:v>62.318275381503895</c:v>
                </c:pt>
                <c:pt idx="98">
                  <c:v>62.427533982505643</c:v>
                </c:pt>
                <c:pt idx="99">
                  <c:v>74.310387228174136</c:v>
                </c:pt>
                <c:pt idx="100">
                  <c:v>69.360983940110373</c:v>
                </c:pt>
                <c:pt idx="101">
                  <c:v>68.281586324076457</c:v>
                </c:pt>
                <c:pt idx="102">
                  <c:v>49.903126930160767</c:v>
                </c:pt>
                <c:pt idx="103">
                  <c:v>44.480274884914749</c:v>
                </c:pt>
                <c:pt idx="104">
                  <c:v>57.053228821143584</c:v>
                </c:pt>
                <c:pt idx="105">
                  <c:v>47.615958048253113</c:v>
                </c:pt>
                <c:pt idx="106">
                  <c:v>39.475127840141312</c:v>
                </c:pt>
                <c:pt idx="107">
                  <c:v>43.179480804691451</c:v>
                </c:pt>
                <c:pt idx="108">
                  <c:v>37.064694401881184</c:v>
                </c:pt>
                <c:pt idx="109">
                  <c:v>35.919745825326174</c:v>
                </c:pt>
                <c:pt idx="110">
                  <c:v>32.582536300274477</c:v>
                </c:pt>
                <c:pt idx="111">
                  <c:v>18.244399751128615</c:v>
                </c:pt>
                <c:pt idx="112">
                  <c:v>18.632518087075688</c:v>
                </c:pt>
                <c:pt idx="113">
                  <c:v>16.827914985608537</c:v>
                </c:pt>
                <c:pt idx="114">
                  <c:v>18.157943199163885</c:v>
                </c:pt>
                <c:pt idx="115">
                  <c:v>11.206113436573716</c:v>
                </c:pt>
                <c:pt idx="116">
                  <c:v>4.2092145718446883</c:v>
                </c:pt>
                <c:pt idx="117">
                  <c:v>-1.2388910258207653</c:v>
                </c:pt>
                <c:pt idx="118">
                  <c:v>-0.53667561498337291</c:v>
                </c:pt>
                <c:pt idx="119">
                  <c:v>-7.3195735591781492</c:v>
                </c:pt>
                <c:pt idx="120">
                  <c:v>-11.007841860774359</c:v>
                </c:pt>
                <c:pt idx="121">
                  <c:v>-12.996121147056261</c:v>
                </c:pt>
                <c:pt idx="122">
                  <c:v>-13.212037470800054</c:v>
                </c:pt>
                <c:pt idx="123">
                  <c:v>-15.154171224469614</c:v>
                </c:pt>
                <c:pt idx="124">
                  <c:v>-17.773519362705958</c:v>
                </c:pt>
                <c:pt idx="125">
                  <c:v>-19.626693654551662</c:v>
                </c:pt>
                <c:pt idx="126">
                  <c:v>-20.885548195262849</c:v>
                </c:pt>
                <c:pt idx="127">
                  <c:v>-16.377760683124144</c:v>
                </c:pt>
                <c:pt idx="128">
                  <c:v>-21.7858863472403</c:v>
                </c:pt>
                <c:pt idx="129">
                  <c:v>-20.832395657062143</c:v>
                </c:pt>
                <c:pt idx="130">
                  <c:v>-20.63392523109918</c:v>
                </c:pt>
                <c:pt idx="131">
                  <c:v>-22.995487535764379</c:v>
                </c:pt>
                <c:pt idx="132">
                  <c:v>-22.589798380095495</c:v>
                </c:pt>
                <c:pt idx="133">
                  <c:v>-22.329930708451652</c:v>
                </c:pt>
                <c:pt idx="134">
                  <c:v>-20.098279445526302</c:v>
                </c:pt>
                <c:pt idx="135">
                  <c:v>-18.477129534692772</c:v>
                </c:pt>
                <c:pt idx="136">
                  <c:v>-13.834587319819203</c:v>
                </c:pt>
                <c:pt idx="137">
                  <c:v>-14.204199255563765</c:v>
                </c:pt>
                <c:pt idx="138">
                  <c:v>-10.700687958158095</c:v>
                </c:pt>
                <c:pt idx="139">
                  <c:v>-7.268968125332842</c:v>
                </c:pt>
                <c:pt idx="140">
                  <c:v>-2.8555343177913972</c:v>
                </c:pt>
                <c:pt idx="141">
                  <c:v>2.9932355723923276</c:v>
                </c:pt>
                <c:pt idx="142">
                  <c:v>6.7672245335184567</c:v>
                </c:pt>
                <c:pt idx="143">
                  <c:v>10.946920978038754</c:v>
                </c:pt>
                <c:pt idx="144">
                  <c:v>15.229670091963921</c:v>
                </c:pt>
                <c:pt idx="145">
                  <c:v>18.97597640777413</c:v>
                </c:pt>
                <c:pt idx="146">
                  <c:v>18.932818850626496</c:v>
                </c:pt>
                <c:pt idx="147">
                  <c:v>22.923654652291692</c:v>
                </c:pt>
                <c:pt idx="148">
                  <c:v>24.297058803490579</c:v>
                </c:pt>
                <c:pt idx="149">
                  <c:v>29.00873651820508</c:v>
                </c:pt>
                <c:pt idx="150">
                  <c:v>31.410627905187404</c:v>
                </c:pt>
                <c:pt idx="151">
                  <c:v>27.030633329218134</c:v>
                </c:pt>
                <c:pt idx="152">
                  <c:v>27.531235674911404</c:v>
                </c:pt>
                <c:pt idx="153">
                  <c:v>28.125451157513993</c:v>
                </c:pt>
                <c:pt idx="154">
                  <c:v>23.408213439528126</c:v>
                </c:pt>
                <c:pt idx="155">
                  <c:v>24.790850426188737</c:v>
                </c:pt>
                <c:pt idx="156">
                  <c:v>30.369911254338412</c:v>
                </c:pt>
                <c:pt idx="157">
                  <c:v>25.58921084959238</c:v>
                </c:pt>
                <c:pt idx="158">
                  <c:v>23.958167681731691</c:v>
                </c:pt>
                <c:pt idx="159">
                  <c:v>29.247696970513061</c:v>
                </c:pt>
                <c:pt idx="160">
                  <c:v>20.140421362190807</c:v>
                </c:pt>
                <c:pt idx="161">
                  <c:v>17.135234414364731</c:v>
                </c:pt>
                <c:pt idx="162">
                  <c:v>15.350369765558636</c:v>
                </c:pt>
                <c:pt idx="163">
                  <c:v>9.3452185511370356</c:v>
                </c:pt>
                <c:pt idx="164">
                  <c:v>9.3534543268112493</c:v>
                </c:pt>
                <c:pt idx="165">
                  <c:v>7.1018871620967206</c:v>
                </c:pt>
                <c:pt idx="166">
                  <c:v>5.8784357447463353</c:v>
                </c:pt>
                <c:pt idx="167">
                  <c:v>6.0550806036687055</c:v>
                </c:pt>
                <c:pt idx="168">
                  <c:v>1.1402087265824701</c:v>
                </c:pt>
                <c:pt idx="169">
                  <c:v>0.17182805380961952</c:v>
                </c:pt>
                <c:pt idx="170">
                  <c:v>-0.80323097866539239</c:v>
                </c:pt>
                <c:pt idx="171">
                  <c:v>-4.3278651120858269</c:v>
                </c:pt>
                <c:pt idx="172">
                  <c:v>-1.9472568012140257</c:v>
                </c:pt>
                <c:pt idx="173">
                  <c:v>0.53523841758580382</c:v>
                </c:pt>
                <c:pt idx="174">
                  <c:v>2.424430554232293</c:v>
                </c:pt>
                <c:pt idx="175">
                  <c:v>1.9664890257480305</c:v>
                </c:pt>
                <c:pt idx="176">
                  <c:v>4.9297732264964145</c:v>
                </c:pt>
                <c:pt idx="177">
                  <c:v>4.3091340623816254</c:v>
                </c:pt>
                <c:pt idx="178">
                  <c:v>4.0039238867793037</c:v>
                </c:pt>
                <c:pt idx="179">
                  <c:v>5.805018246823046</c:v>
                </c:pt>
                <c:pt idx="180">
                  <c:v>7.7552850584428956</c:v>
                </c:pt>
                <c:pt idx="181">
                  <c:v>9.1906971761778866</c:v>
                </c:pt>
                <c:pt idx="182">
                  <c:v>8.1736513685424015</c:v>
                </c:pt>
                <c:pt idx="183">
                  <c:v>5.9618582159752131</c:v>
                </c:pt>
                <c:pt idx="184">
                  <c:v>9.3742051096419985</c:v>
                </c:pt>
                <c:pt idx="185">
                  <c:v>10.508561375479598</c:v>
                </c:pt>
                <c:pt idx="186">
                  <c:v>10.434903651538852</c:v>
                </c:pt>
                <c:pt idx="187">
                  <c:v>11.879431579378675</c:v>
                </c:pt>
                <c:pt idx="188">
                  <c:v>8.6602036656542545</c:v>
                </c:pt>
                <c:pt idx="189">
                  <c:v>7.1086662246613086</c:v>
                </c:pt>
                <c:pt idx="190">
                  <c:v>8.230012831786194</c:v>
                </c:pt>
                <c:pt idx="191">
                  <c:v>6.7153005754045036</c:v>
                </c:pt>
                <c:pt idx="192">
                  <c:v>8.4118118638105486</c:v>
                </c:pt>
                <c:pt idx="193">
                  <c:v>7.3688809645308551</c:v>
                </c:pt>
                <c:pt idx="194">
                  <c:v>8.0258832830720994</c:v>
                </c:pt>
                <c:pt idx="195">
                  <c:v>10.308340370489976</c:v>
                </c:pt>
                <c:pt idx="196">
                  <c:v>7.359500136501973</c:v>
                </c:pt>
                <c:pt idx="197">
                  <c:v>7.9791695521344019</c:v>
                </c:pt>
                <c:pt idx="198">
                  <c:v>4.957935071653008</c:v>
                </c:pt>
                <c:pt idx="199">
                  <c:v>13.69686016329057</c:v>
                </c:pt>
                <c:pt idx="200">
                  <c:v>11.916687516831526</c:v>
                </c:pt>
                <c:pt idx="201">
                  <c:v>14.683830253544761</c:v>
                </c:pt>
                <c:pt idx="202">
                  <c:v>18.797377911034687</c:v>
                </c:pt>
                <c:pt idx="203">
                  <c:v>19.885622306819052</c:v>
                </c:pt>
                <c:pt idx="204">
                  <c:v>20.476389493845183</c:v>
                </c:pt>
                <c:pt idx="205">
                  <c:v>20.891450009203361</c:v>
                </c:pt>
                <c:pt idx="206">
                  <c:v>21.782546381426716</c:v>
                </c:pt>
                <c:pt idx="207">
                  <c:v>20.970295929069248</c:v>
                </c:pt>
                <c:pt idx="208">
                  <c:v>25.945553126041588</c:v>
                </c:pt>
                <c:pt idx="209">
                  <c:v>25.862073056046174</c:v>
                </c:pt>
                <c:pt idx="210">
                  <c:v>29.400288129561524</c:v>
                </c:pt>
                <c:pt idx="211">
                  <c:v>27.085177442584762</c:v>
                </c:pt>
                <c:pt idx="212">
                  <c:v>26.510965455183587</c:v>
                </c:pt>
                <c:pt idx="213">
                  <c:v>27.877294848345556</c:v>
                </c:pt>
                <c:pt idx="214">
                  <c:v>24.553722672446998</c:v>
                </c:pt>
                <c:pt idx="215">
                  <c:v>22.677428261609258</c:v>
                </c:pt>
                <c:pt idx="216">
                  <c:v>21.710981592857049</c:v>
                </c:pt>
                <c:pt idx="217">
                  <c:v>20.912909749938578</c:v>
                </c:pt>
                <c:pt idx="218">
                  <c:v>18.554331288765002</c:v>
                </c:pt>
                <c:pt idx="219">
                  <c:v>17.379986528854797</c:v>
                </c:pt>
                <c:pt idx="220">
                  <c:v>11.442792225643927</c:v>
                </c:pt>
                <c:pt idx="221">
                  <c:v>6.0306259722713307</c:v>
                </c:pt>
                <c:pt idx="222">
                  <c:v>4.5049476757458295</c:v>
                </c:pt>
                <c:pt idx="223">
                  <c:v>1.588848504332474</c:v>
                </c:pt>
                <c:pt idx="224">
                  <c:v>2.3030060412090991</c:v>
                </c:pt>
                <c:pt idx="225">
                  <c:v>0.59824762726408132</c:v>
                </c:pt>
                <c:pt idx="226">
                  <c:v>-2.3310172174193289</c:v>
                </c:pt>
                <c:pt idx="227">
                  <c:v>-4.2689366994757556</c:v>
                </c:pt>
                <c:pt idx="228">
                  <c:v>-4.9189961967085694</c:v>
                </c:pt>
                <c:pt idx="229">
                  <c:v>-5.4334355150672087</c:v>
                </c:pt>
                <c:pt idx="230">
                  <c:v>-6.6090411689703537</c:v>
                </c:pt>
                <c:pt idx="231">
                  <c:v>-6.3922784638846704</c:v>
                </c:pt>
                <c:pt idx="232">
                  <c:v>-5.2648466467505433</c:v>
                </c:pt>
                <c:pt idx="233">
                  <c:v>-4.1473976226586444</c:v>
                </c:pt>
                <c:pt idx="234">
                  <c:v>-3.3907913425930913</c:v>
                </c:pt>
                <c:pt idx="235">
                  <c:v>-4.707032976586401</c:v>
                </c:pt>
                <c:pt idx="236">
                  <c:v>-4.6686771788078225</c:v>
                </c:pt>
                <c:pt idx="237">
                  <c:v>-4.1931198200993229</c:v>
                </c:pt>
                <c:pt idx="238">
                  <c:v>-2.9345828754483438</c:v>
                </c:pt>
                <c:pt idx="239">
                  <c:v>0.58229441233970114</c:v>
                </c:pt>
                <c:pt idx="240">
                  <c:v>1.1537860375657738</c:v>
                </c:pt>
                <c:pt idx="241">
                  <c:v>1.6540715852487065</c:v>
                </c:pt>
                <c:pt idx="242">
                  <c:v>3.6890744785944785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7-4292-94FF-DA8A3D3E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79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9'!$I$3:$I$500</c:f>
              <c:numCache>
                <c:formatCode>0.00</c:formatCode>
                <c:ptCount val="498"/>
                <c:pt idx="0">
                  <c:v>39.373328634007329</c:v>
                </c:pt>
                <c:pt idx="1">
                  <c:v>42.197983381418538</c:v>
                </c:pt>
                <c:pt idx="2">
                  <c:v>23.826647019373294</c:v>
                </c:pt>
                <c:pt idx="3">
                  <c:v>16.131988207966241</c:v>
                </c:pt>
                <c:pt idx="4">
                  <c:v>12.134368998573365</c:v>
                </c:pt>
                <c:pt idx="5">
                  <c:v>18.998672001933414</c:v>
                </c:pt>
                <c:pt idx="6">
                  <c:v>8.1629173490016527</c:v>
                </c:pt>
                <c:pt idx="7">
                  <c:v>31.765327848210866</c:v>
                </c:pt>
                <c:pt idx="8">
                  <c:v>40.692489778715156</c:v>
                </c:pt>
                <c:pt idx="9">
                  <c:v>50.531648132731455</c:v>
                </c:pt>
                <c:pt idx="10">
                  <c:v>11.275925638144525</c:v>
                </c:pt>
                <c:pt idx="11">
                  <c:v>3.3257097795565294</c:v>
                </c:pt>
                <c:pt idx="12">
                  <c:v>19.47047920754239</c:v>
                </c:pt>
                <c:pt idx="13">
                  <c:v>16.406328894863933</c:v>
                </c:pt>
                <c:pt idx="14">
                  <c:v>22.737604965817624</c:v>
                </c:pt>
                <c:pt idx="15">
                  <c:v>33.491810378041784</c:v>
                </c:pt>
                <c:pt idx="16">
                  <c:v>29.333358293590205</c:v>
                </c:pt>
                <c:pt idx="17">
                  <c:v>34.522109913697953</c:v>
                </c:pt>
                <c:pt idx="18">
                  <c:v>44.002105784759578</c:v>
                </c:pt>
                <c:pt idx="19">
                  <c:v>29.088900219017312</c:v>
                </c:pt>
                <c:pt idx="20">
                  <c:v>15.877423187657747</c:v>
                </c:pt>
                <c:pt idx="21">
                  <c:v>33.001632016557615</c:v>
                </c:pt>
                <c:pt idx="22">
                  <c:v>119.64071058099881</c:v>
                </c:pt>
                <c:pt idx="23">
                  <c:v>119.80501190422088</c:v>
                </c:pt>
                <c:pt idx="24">
                  <c:v>74.457545824739441</c:v>
                </c:pt>
                <c:pt idx="25">
                  <c:v>66.676525420533309</c:v>
                </c:pt>
                <c:pt idx="26">
                  <c:v>74.884890820265866</c:v>
                </c:pt>
                <c:pt idx="27">
                  <c:v>61.761535141094946</c:v>
                </c:pt>
                <c:pt idx="28">
                  <c:v>66.745496638589444</c:v>
                </c:pt>
                <c:pt idx="29">
                  <c:v>59.529325943365244</c:v>
                </c:pt>
                <c:pt idx="30">
                  <c:v>54.039308247896841</c:v>
                </c:pt>
                <c:pt idx="31">
                  <c:v>39.525870537503074</c:v>
                </c:pt>
                <c:pt idx="32">
                  <c:v>47.321859160823166</c:v>
                </c:pt>
                <c:pt idx="33">
                  <c:v>22.079131718527822</c:v>
                </c:pt>
                <c:pt idx="34">
                  <c:v>-1.544082123581092</c:v>
                </c:pt>
                <c:pt idx="35">
                  <c:v>-0.75551621841926098</c:v>
                </c:pt>
                <c:pt idx="36">
                  <c:v>-5.4746433438042974</c:v>
                </c:pt>
                <c:pt idx="37">
                  <c:v>-2.5315148023905554</c:v>
                </c:pt>
                <c:pt idx="38">
                  <c:v>-2.1660257926886861</c:v>
                </c:pt>
                <c:pt idx="39">
                  <c:v>-1.3283991507626602</c:v>
                </c:pt>
                <c:pt idx="40">
                  <c:v>0.4251819822546743</c:v>
                </c:pt>
                <c:pt idx="41">
                  <c:v>-2.2810201077508752</c:v>
                </c:pt>
                <c:pt idx="42">
                  <c:v>-4.6649314625213716</c:v>
                </c:pt>
                <c:pt idx="43">
                  <c:v>-2.828470673035044</c:v>
                </c:pt>
                <c:pt idx="44">
                  <c:v>-3.5204678767727482</c:v>
                </c:pt>
                <c:pt idx="45">
                  <c:v>-0.30178483133426193</c:v>
                </c:pt>
                <c:pt idx="46">
                  <c:v>0.14041732415761565</c:v>
                </c:pt>
                <c:pt idx="47">
                  <c:v>-0.17961627264057034</c:v>
                </c:pt>
                <c:pt idx="48">
                  <c:v>-11.681578596068832</c:v>
                </c:pt>
                <c:pt idx="49">
                  <c:v>-8.788208467758075</c:v>
                </c:pt>
                <c:pt idx="50">
                  <c:v>-7.0251726326654884</c:v>
                </c:pt>
                <c:pt idx="51">
                  <c:v>-5.6101206035942708</c:v>
                </c:pt>
                <c:pt idx="52">
                  <c:v>-6.0487309288694391</c:v>
                </c:pt>
                <c:pt idx="53">
                  <c:v>-14.673891617964141</c:v>
                </c:pt>
                <c:pt idx="54">
                  <c:v>-27.023866962186773</c:v>
                </c:pt>
                <c:pt idx="55">
                  <c:v>-27.817377099783393</c:v>
                </c:pt>
                <c:pt idx="56">
                  <c:v>-33.393238637523737</c:v>
                </c:pt>
                <c:pt idx="57">
                  <c:v>-40.822689117734257</c:v>
                </c:pt>
                <c:pt idx="58">
                  <c:v>-41.918598050474728</c:v>
                </c:pt>
                <c:pt idx="59">
                  <c:v>-50.547781132864841</c:v>
                </c:pt>
                <c:pt idx="60">
                  <c:v>-55.053440767105258</c:v>
                </c:pt>
                <c:pt idx="61">
                  <c:v>-55.592116075149114</c:v>
                </c:pt>
                <c:pt idx="62">
                  <c:v>-56.321940700765197</c:v>
                </c:pt>
                <c:pt idx="63">
                  <c:v>-61.028000627217992</c:v>
                </c:pt>
                <c:pt idx="64">
                  <c:v>-61.195034424911519</c:v>
                </c:pt>
                <c:pt idx="65">
                  <c:v>-57.161491306204759</c:v>
                </c:pt>
                <c:pt idx="66">
                  <c:v>-50.460549308692549</c:v>
                </c:pt>
                <c:pt idx="67">
                  <c:v>-49.491976511340276</c:v>
                </c:pt>
                <c:pt idx="68">
                  <c:v>-44.650942252684132</c:v>
                </c:pt>
                <c:pt idx="69">
                  <c:v>-42.203591134972875</c:v>
                </c:pt>
                <c:pt idx="70">
                  <c:v>-43.103687872868448</c:v>
                </c:pt>
                <c:pt idx="71">
                  <c:v>-35.58691656774181</c:v>
                </c:pt>
                <c:pt idx="72">
                  <c:v>-21.865055395008206</c:v>
                </c:pt>
                <c:pt idx="73">
                  <c:v>-20.479799741719095</c:v>
                </c:pt>
                <c:pt idx="74">
                  <c:v>-21.79993449087798</c:v>
                </c:pt>
                <c:pt idx="75">
                  <c:v>-11.576861397179039</c:v>
                </c:pt>
                <c:pt idx="76">
                  <c:v>-13.361797761723293</c:v>
                </c:pt>
                <c:pt idx="77">
                  <c:v>-13.009486936355064</c:v>
                </c:pt>
                <c:pt idx="78">
                  <c:v>-12.169950010703944</c:v>
                </c:pt>
                <c:pt idx="79">
                  <c:v>-15.147888943040499</c:v>
                </c:pt>
                <c:pt idx="80">
                  <c:v>-15.767479274975072</c:v>
                </c:pt>
                <c:pt idx="81">
                  <c:v>-10.849285276405119</c:v>
                </c:pt>
                <c:pt idx="82">
                  <c:v>-15.74850519931632</c:v>
                </c:pt>
                <c:pt idx="83">
                  <c:v>-14.207742886084262</c:v>
                </c:pt>
                <c:pt idx="84">
                  <c:v>-14.534036596264544</c:v>
                </c:pt>
                <c:pt idx="85">
                  <c:v>-15.741082268389395</c:v>
                </c:pt>
                <c:pt idx="86">
                  <c:v>-16.214726029317241</c:v>
                </c:pt>
                <c:pt idx="87">
                  <c:v>-16.606964030814851</c:v>
                </c:pt>
                <c:pt idx="88">
                  <c:v>-13.124968159786132</c:v>
                </c:pt>
                <c:pt idx="89">
                  <c:v>-10.714670458038277</c:v>
                </c:pt>
                <c:pt idx="90">
                  <c:v>-8.951335724970944</c:v>
                </c:pt>
                <c:pt idx="91">
                  <c:v>-7.4417463257596461</c:v>
                </c:pt>
                <c:pt idx="92">
                  <c:v>-5.9911053013915527</c:v>
                </c:pt>
                <c:pt idx="93">
                  <c:v>-3.6113130519699999</c:v>
                </c:pt>
                <c:pt idx="94">
                  <c:v>7.9327031429510697</c:v>
                </c:pt>
                <c:pt idx="95">
                  <c:v>7.8025446889955719</c:v>
                </c:pt>
                <c:pt idx="96">
                  <c:v>9.0951150901421371</c:v>
                </c:pt>
                <c:pt idx="97">
                  <c:v>7.7292119388677083</c:v>
                </c:pt>
                <c:pt idx="98">
                  <c:v>10.572022219998267</c:v>
                </c:pt>
                <c:pt idx="99">
                  <c:v>10.984119682509007</c:v>
                </c:pt>
                <c:pt idx="100">
                  <c:v>11.746750377183378</c:v>
                </c:pt>
                <c:pt idx="101">
                  <c:v>9.4414796701608026</c:v>
                </c:pt>
                <c:pt idx="102">
                  <c:v>5.446776064547576</c:v>
                </c:pt>
                <c:pt idx="103">
                  <c:v>3.0365743559020331</c:v>
                </c:pt>
                <c:pt idx="104">
                  <c:v>-0.18355260861618872</c:v>
                </c:pt>
                <c:pt idx="105">
                  <c:v>0.41929266705620361</c:v>
                </c:pt>
                <c:pt idx="106">
                  <c:v>1.3101036238740704</c:v>
                </c:pt>
                <c:pt idx="107">
                  <c:v>5.9579051993142507</c:v>
                </c:pt>
                <c:pt idx="108">
                  <c:v>7.2295361715665418</c:v>
                </c:pt>
                <c:pt idx="109">
                  <c:v>11.610395865031343</c:v>
                </c:pt>
                <c:pt idx="110">
                  <c:v>15.476083214801761</c:v>
                </c:pt>
                <c:pt idx="111">
                  <c:v>13.771813746974427</c:v>
                </c:pt>
                <c:pt idx="112">
                  <c:v>13.324206910991897</c:v>
                </c:pt>
                <c:pt idx="113">
                  <c:v>14.133303413022613</c:v>
                </c:pt>
                <c:pt idx="114">
                  <c:v>18.75258242989597</c:v>
                </c:pt>
                <c:pt idx="115">
                  <c:v>21.650173178842593</c:v>
                </c:pt>
                <c:pt idx="116">
                  <c:v>24.602486851805992</c:v>
                </c:pt>
                <c:pt idx="117">
                  <c:v>20.039316588593525</c:v>
                </c:pt>
                <c:pt idx="118">
                  <c:v>16.243936476101538</c:v>
                </c:pt>
                <c:pt idx="119">
                  <c:v>14.064496639174395</c:v>
                </c:pt>
                <c:pt idx="120">
                  <c:v>13.305994857677872</c:v>
                </c:pt>
                <c:pt idx="121">
                  <c:v>8.7149265159536693</c:v>
                </c:pt>
                <c:pt idx="122">
                  <c:v>5.6779137151456327</c:v>
                </c:pt>
                <c:pt idx="123">
                  <c:v>7.1146290744083851</c:v>
                </c:pt>
                <c:pt idx="124">
                  <c:v>5.4343649631656277</c:v>
                </c:pt>
                <c:pt idx="125">
                  <c:v>6.3227610115029975</c:v>
                </c:pt>
                <c:pt idx="126">
                  <c:v>10.37394129867435</c:v>
                </c:pt>
                <c:pt idx="127">
                  <c:v>8.5855155273828245</c:v>
                </c:pt>
                <c:pt idx="128">
                  <c:v>7.6046446329323558</c:v>
                </c:pt>
                <c:pt idx="129">
                  <c:v>9.2313662384478476</c:v>
                </c:pt>
                <c:pt idx="130">
                  <c:v>9.1289302920065207</c:v>
                </c:pt>
                <c:pt idx="131">
                  <c:v>11.315574092488333</c:v>
                </c:pt>
                <c:pt idx="132">
                  <c:v>3.1360106681958877</c:v>
                </c:pt>
                <c:pt idx="133">
                  <c:v>4.1612445743022697</c:v>
                </c:pt>
                <c:pt idx="134">
                  <c:v>5.5143406614078794</c:v>
                </c:pt>
                <c:pt idx="135">
                  <c:v>5.8264353584341455</c:v>
                </c:pt>
                <c:pt idx="136">
                  <c:v>6.7336825749620743</c:v>
                </c:pt>
                <c:pt idx="137">
                  <c:v>6.3742499764413818</c:v>
                </c:pt>
                <c:pt idx="138">
                  <c:v>4.358719699712954</c:v>
                </c:pt>
                <c:pt idx="139">
                  <c:v>7.6955895891256398</c:v>
                </c:pt>
                <c:pt idx="140">
                  <c:v>8.9806167670615658</c:v>
                </c:pt>
                <c:pt idx="141">
                  <c:v>7.5812766025589839</c:v>
                </c:pt>
                <c:pt idx="142">
                  <c:v>9.3103674018145011</c:v>
                </c:pt>
                <c:pt idx="143">
                  <c:v>4.3006858383839219</c:v>
                </c:pt>
                <c:pt idx="144">
                  <c:v>12.485527164248044</c:v>
                </c:pt>
                <c:pt idx="145">
                  <c:v>12.064995109589272</c:v>
                </c:pt>
                <c:pt idx="146">
                  <c:v>10.236773318878578</c:v>
                </c:pt>
                <c:pt idx="147">
                  <c:v>6.3858544485148716</c:v>
                </c:pt>
                <c:pt idx="148">
                  <c:v>7.0407605603250545</c:v>
                </c:pt>
                <c:pt idx="149">
                  <c:v>6.0086550162849139</c:v>
                </c:pt>
                <c:pt idx="150">
                  <c:v>5.2381187054127087</c:v>
                </c:pt>
                <c:pt idx="151">
                  <c:v>-3.1659565585240301E-2</c:v>
                </c:pt>
                <c:pt idx="152">
                  <c:v>-0.54499246842403259</c:v>
                </c:pt>
                <c:pt idx="153">
                  <c:v>0.83695994069286073</c:v>
                </c:pt>
                <c:pt idx="154">
                  <c:v>0.66209736183213685</c:v>
                </c:pt>
                <c:pt idx="155">
                  <c:v>3.9693395111644048</c:v>
                </c:pt>
                <c:pt idx="156">
                  <c:v>7.1793614490496482</c:v>
                </c:pt>
                <c:pt idx="157">
                  <c:v>8.1876659788686634</c:v>
                </c:pt>
                <c:pt idx="158">
                  <c:v>10.295121226492032</c:v>
                </c:pt>
                <c:pt idx="159">
                  <c:v>13.792532945788572</c:v>
                </c:pt>
                <c:pt idx="160">
                  <c:v>13.811231517310297</c:v>
                </c:pt>
                <c:pt idx="161">
                  <c:v>13.021354253210205</c:v>
                </c:pt>
                <c:pt idx="162">
                  <c:v>14.931869907125295</c:v>
                </c:pt>
                <c:pt idx="163">
                  <c:v>20.693266180229799</c:v>
                </c:pt>
                <c:pt idx="164">
                  <c:v>21.089829535652061</c:v>
                </c:pt>
                <c:pt idx="165">
                  <c:v>20.984738840723026</c:v>
                </c:pt>
                <c:pt idx="166">
                  <c:v>22.002256910621188</c:v>
                </c:pt>
                <c:pt idx="167">
                  <c:v>23.114619222288034</c:v>
                </c:pt>
                <c:pt idx="168">
                  <c:v>20.886687799113112</c:v>
                </c:pt>
                <c:pt idx="169">
                  <c:v>19.665022688423029</c:v>
                </c:pt>
                <c:pt idx="170">
                  <c:v>19.898933208322013</c:v>
                </c:pt>
                <c:pt idx="171">
                  <c:v>19.341564707029725</c:v>
                </c:pt>
                <c:pt idx="172">
                  <c:v>19.519194305071231</c:v>
                </c:pt>
                <c:pt idx="173">
                  <c:v>21.827474501208499</c:v>
                </c:pt>
                <c:pt idx="174">
                  <c:v>21.145027535842864</c:v>
                </c:pt>
                <c:pt idx="175">
                  <c:v>20.363694567685918</c:v>
                </c:pt>
                <c:pt idx="176">
                  <c:v>20.252368249480867</c:v>
                </c:pt>
                <c:pt idx="177">
                  <c:v>19.579943969869838</c:v>
                </c:pt>
                <c:pt idx="178">
                  <c:v>20.336128590584824</c:v>
                </c:pt>
                <c:pt idx="179">
                  <c:v>21.366611593748374</c:v>
                </c:pt>
                <c:pt idx="180">
                  <c:v>20.567162928659499</c:v>
                </c:pt>
                <c:pt idx="181">
                  <c:v>9.5837831030813234</c:v>
                </c:pt>
                <c:pt idx="182">
                  <c:v>7.8026469826675271</c:v>
                </c:pt>
                <c:pt idx="183">
                  <c:v>5.6252732212715317</c:v>
                </c:pt>
                <c:pt idx="184">
                  <c:v>4.1866054997256041</c:v>
                </c:pt>
                <c:pt idx="185">
                  <c:v>2.5369722333087097</c:v>
                </c:pt>
                <c:pt idx="186">
                  <c:v>1.9373705800924679</c:v>
                </c:pt>
                <c:pt idx="187">
                  <c:v>1.4263529013676335</c:v>
                </c:pt>
                <c:pt idx="188">
                  <c:v>1.3797624382179796</c:v>
                </c:pt>
                <c:pt idx="189">
                  <c:v>1.4405223118975741</c:v>
                </c:pt>
                <c:pt idx="190">
                  <c:v>-2.2996993820700862E-2</c:v>
                </c:pt>
                <c:pt idx="191">
                  <c:v>0.2895978577452718</c:v>
                </c:pt>
                <c:pt idx="192">
                  <c:v>7.2141708425110807E-2</c:v>
                </c:pt>
                <c:pt idx="193">
                  <c:v>10.171082590007853</c:v>
                </c:pt>
                <c:pt idx="194">
                  <c:v>9.3627651412971691</c:v>
                </c:pt>
                <c:pt idx="195">
                  <c:v>11.990464555470526</c:v>
                </c:pt>
                <c:pt idx="196">
                  <c:v>13.154305242393916</c:v>
                </c:pt>
                <c:pt idx="197">
                  <c:v>15.476192311010163</c:v>
                </c:pt>
                <c:pt idx="198">
                  <c:v>15.896629225636705</c:v>
                </c:pt>
                <c:pt idx="199">
                  <c:v>17.026790038906903</c:v>
                </c:pt>
                <c:pt idx="200">
                  <c:v>17.088585739368977</c:v>
                </c:pt>
                <c:pt idx="201">
                  <c:v>16.592572028699347</c:v>
                </c:pt>
                <c:pt idx="202">
                  <c:v>16.860733378300186</c:v>
                </c:pt>
                <c:pt idx="203">
                  <c:v>15.288874372671124</c:v>
                </c:pt>
                <c:pt idx="204">
                  <c:v>15.673352718700183</c:v>
                </c:pt>
                <c:pt idx="205">
                  <c:v>15.303704863141121</c:v>
                </c:pt>
                <c:pt idx="206">
                  <c:v>16.641198253022594</c:v>
                </c:pt>
                <c:pt idx="207">
                  <c:v>13.371439716910128</c:v>
                </c:pt>
                <c:pt idx="208">
                  <c:v>12.590769898197873</c:v>
                </c:pt>
                <c:pt idx="209">
                  <c:v>11.600009176204251</c:v>
                </c:pt>
                <c:pt idx="210">
                  <c:v>11.009241688876138</c:v>
                </c:pt>
                <c:pt idx="211">
                  <c:v>11.050069575330102</c:v>
                </c:pt>
                <c:pt idx="212">
                  <c:v>11.41367770616888</c:v>
                </c:pt>
                <c:pt idx="213">
                  <c:v>12.838429616746684</c:v>
                </c:pt>
                <c:pt idx="214">
                  <c:v>12.71401600727522</c:v>
                </c:pt>
                <c:pt idx="215">
                  <c:v>13.492364754820274</c:v>
                </c:pt>
                <c:pt idx="216">
                  <c:v>13.593657706459306</c:v>
                </c:pt>
                <c:pt idx="217">
                  <c:v>14.41765312275367</c:v>
                </c:pt>
                <c:pt idx="218">
                  <c:v>14.416443216751262</c:v>
                </c:pt>
                <c:pt idx="219">
                  <c:v>18.345372057837352</c:v>
                </c:pt>
                <c:pt idx="220">
                  <c:v>18.521405068469065</c:v>
                </c:pt>
                <c:pt idx="221">
                  <c:v>17.703167674758014</c:v>
                </c:pt>
                <c:pt idx="222">
                  <c:v>18.077950326779167</c:v>
                </c:pt>
                <c:pt idx="223">
                  <c:v>14.711987970746797</c:v>
                </c:pt>
                <c:pt idx="224">
                  <c:v>14.439905815769926</c:v>
                </c:pt>
                <c:pt idx="225">
                  <c:v>13.870943768264787</c:v>
                </c:pt>
                <c:pt idx="226">
                  <c:v>13.453675075121986</c:v>
                </c:pt>
                <c:pt idx="227">
                  <c:v>12.612650767118371</c:v>
                </c:pt>
                <c:pt idx="228">
                  <c:v>12.607080669248294</c:v>
                </c:pt>
                <c:pt idx="229">
                  <c:v>12.15643775471904</c:v>
                </c:pt>
                <c:pt idx="230">
                  <c:v>12.263175977784702</c:v>
                </c:pt>
                <c:pt idx="231">
                  <c:v>11.045976718203265</c:v>
                </c:pt>
                <c:pt idx="232">
                  <c:v>10.106674654217507</c:v>
                </c:pt>
                <c:pt idx="233">
                  <c:v>9.7310646597752459</c:v>
                </c:pt>
                <c:pt idx="234">
                  <c:v>9.8559981186035817</c:v>
                </c:pt>
                <c:pt idx="235">
                  <c:v>11.583396452637196</c:v>
                </c:pt>
                <c:pt idx="236">
                  <c:v>10.560416231315738</c:v>
                </c:pt>
                <c:pt idx="237">
                  <c:v>9.9813778683168088</c:v>
                </c:pt>
                <c:pt idx="238">
                  <c:v>8.8135210651537399</c:v>
                </c:pt>
                <c:pt idx="239">
                  <c:v>8.4000917795944439</c:v>
                </c:pt>
                <c:pt idx="240">
                  <c:v>7.489532111851549</c:v>
                </c:pt>
                <c:pt idx="241">
                  <c:v>6.9431230036452352</c:v>
                </c:pt>
                <c:pt idx="242">
                  <c:v>6.956140360095775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6-4586-8D7D-D7B8CC125C9D}"/>
            </c:ext>
          </c:extLst>
        </c:ser>
        <c:ser>
          <c:idx val="2"/>
          <c:order val="1"/>
          <c:tx>
            <c:strRef>
              <c:f>'Grafico 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9'!$D$3:$D$500</c:f>
              <c:numCache>
                <c:formatCode>#,##0.0</c:formatCode>
                <c:ptCount val="498"/>
                <c:pt idx="0">
                  <c:v>71.681456107197249</c:v>
                </c:pt>
                <c:pt idx="1">
                  <c:v>57.596977272886441</c:v>
                </c:pt>
                <c:pt idx="2">
                  <c:v>7.8621256369838521</c:v>
                </c:pt>
                <c:pt idx="3">
                  <c:v>-10.853614300482949</c:v>
                </c:pt>
                <c:pt idx="4">
                  <c:v>-30.168982226436047</c:v>
                </c:pt>
                <c:pt idx="5">
                  <c:v>-20.62449589059413</c:v>
                </c:pt>
                <c:pt idx="6">
                  <c:v>-23.836039446798253</c:v>
                </c:pt>
                <c:pt idx="7">
                  <c:v>-16.073787241368652</c:v>
                </c:pt>
                <c:pt idx="8">
                  <c:v>-17.296198750439395</c:v>
                </c:pt>
                <c:pt idx="9">
                  <c:v>-6.2975811382277369</c:v>
                </c:pt>
                <c:pt idx="10">
                  <c:v>-19.337696653819471</c:v>
                </c:pt>
                <c:pt idx="11">
                  <c:v>-28.077595695268975</c:v>
                </c:pt>
                <c:pt idx="12">
                  <c:v>-23.105174595668355</c:v>
                </c:pt>
                <c:pt idx="13">
                  <c:v>-23.929254908338848</c:v>
                </c:pt>
                <c:pt idx="14">
                  <c:v>1.9050354511191081</c:v>
                </c:pt>
                <c:pt idx="15">
                  <c:v>16.04889842921564</c:v>
                </c:pt>
                <c:pt idx="16">
                  <c:v>27.523763739078653</c:v>
                </c:pt>
                <c:pt idx="17">
                  <c:v>32.07457602650183</c:v>
                </c:pt>
                <c:pt idx="18">
                  <c:v>38.420673903154935</c:v>
                </c:pt>
                <c:pt idx="19">
                  <c:v>20.521002775197374</c:v>
                </c:pt>
                <c:pt idx="20">
                  <c:v>14.794588455101309</c:v>
                </c:pt>
                <c:pt idx="21">
                  <c:v>3.4062386458268534</c:v>
                </c:pt>
                <c:pt idx="22">
                  <c:v>5.6203985247631039</c:v>
                </c:pt>
                <c:pt idx="23">
                  <c:v>1.1407152931093956</c:v>
                </c:pt>
                <c:pt idx="24">
                  <c:v>-1.7760993854799678</c:v>
                </c:pt>
                <c:pt idx="25">
                  <c:v>52.016539386996861</c:v>
                </c:pt>
                <c:pt idx="26">
                  <c:v>50.596543642590277</c:v>
                </c:pt>
                <c:pt idx="27">
                  <c:v>52.147527778883919</c:v>
                </c:pt>
                <c:pt idx="28">
                  <c:v>60.113185802482818</c:v>
                </c:pt>
                <c:pt idx="29">
                  <c:v>62.127696319215971</c:v>
                </c:pt>
                <c:pt idx="30">
                  <c:v>57.726505912507079</c:v>
                </c:pt>
                <c:pt idx="31">
                  <c:v>55.243320569314406</c:v>
                </c:pt>
                <c:pt idx="32">
                  <c:v>52.155901440545847</c:v>
                </c:pt>
                <c:pt idx="33">
                  <c:v>46.118653698671629</c:v>
                </c:pt>
                <c:pt idx="34">
                  <c:v>46.820368898667986</c:v>
                </c:pt>
                <c:pt idx="35">
                  <c:v>42.091157136695621</c:v>
                </c:pt>
                <c:pt idx="36">
                  <c:v>39.694849178425898</c:v>
                </c:pt>
                <c:pt idx="37">
                  <c:v>-12.626194879281972</c:v>
                </c:pt>
                <c:pt idx="38">
                  <c:v>-14.33588470937498</c:v>
                </c:pt>
                <c:pt idx="39">
                  <c:v>-13.738338279431673</c:v>
                </c:pt>
                <c:pt idx="40">
                  <c:v>-13.575113164203634</c:v>
                </c:pt>
                <c:pt idx="41">
                  <c:v>-13.118220171053673</c:v>
                </c:pt>
                <c:pt idx="42">
                  <c:v>-13.836772450611756</c:v>
                </c:pt>
                <c:pt idx="43">
                  <c:v>-14.965340812157091</c:v>
                </c:pt>
                <c:pt idx="44">
                  <c:v>-14.800106950902215</c:v>
                </c:pt>
                <c:pt idx="45">
                  <c:v>-14.850653409793491</c:v>
                </c:pt>
                <c:pt idx="46">
                  <c:v>-14.481268684428361</c:v>
                </c:pt>
                <c:pt idx="47">
                  <c:v>-13.898452754785174</c:v>
                </c:pt>
                <c:pt idx="48">
                  <c:v>-19.083526819926032</c:v>
                </c:pt>
                <c:pt idx="49">
                  <c:v>-17.608155472785757</c:v>
                </c:pt>
                <c:pt idx="50">
                  <c:v>-17.447829703784468</c:v>
                </c:pt>
                <c:pt idx="51">
                  <c:v>-20.469001799569742</c:v>
                </c:pt>
                <c:pt idx="52">
                  <c:v>-19.98288737807745</c:v>
                </c:pt>
                <c:pt idx="53">
                  <c:v>-23.612388144397165</c:v>
                </c:pt>
                <c:pt idx="54">
                  <c:v>-33.93093565293475</c:v>
                </c:pt>
                <c:pt idx="55">
                  <c:v>-33.435956180119739</c:v>
                </c:pt>
                <c:pt idx="56">
                  <c:v>-39.139350925069529</c:v>
                </c:pt>
                <c:pt idx="57">
                  <c:v>-45.290867156318157</c:v>
                </c:pt>
                <c:pt idx="58">
                  <c:v>-46.118254415046941</c:v>
                </c:pt>
                <c:pt idx="59">
                  <c:v>-47.820605823538841</c:v>
                </c:pt>
                <c:pt idx="60">
                  <c:v>-56.431169264354942</c:v>
                </c:pt>
                <c:pt idx="61">
                  <c:v>-54.974085195587143</c:v>
                </c:pt>
                <c:pt idx="62">
                  <c:v>-55.503206004481441</c:v>
                </c:pt>
                <c:pt idx="63">
                  <c:v>-54.441943500294613</c:v>
                </c:pt>
                <c:pt idx="64">
                  <c:v>-56.228670132958229</c:v>
                </c:pt>
                <c:pt idx="65">
                  <c:v>-53.388013606156413</c:v>
                </c:pt>
                <c:pt idx="66">
                  <c:v>-47.39487891304023</c:v>
                </c:pt>
                <c:pt idx="67">
                  <c:v>-47.613092549231517</c:v>
                </c:pt>
                <c:pt idx="68">
                  <c:v>-42.839202798774302</c:v>
                </c:pt>
                <c:pt idx="69">
                  <c:v>-37.948101397451552</c:v>
                </c:pt>
                <c:pt idx="70">
                  <c:v>-35.693680342633435</c:v>
                </c:pt>
                <c:pt idx="71">
                  <c:v>-33.363107707118289</c:v>
                </c:pt>
                <c:pt idx="72">
                  <c:v>-29.9360416580151</c:v>
                </c:pt>
                <c:pt idx="73">
                  <c:v>-28.619270994070156</c:v>
                </c:pt>
                <c:pt idx="74">
                  <c:v>-28.871684486227078</c:v>
                </c:pt>
                <c:pt idx="75">
                  <c:v>-28.825658889724494</c:v>
                </c:pt>
                <c:pt idx="76">
                  <c:v>-27.7100813684117</c:v>
                </c:pt>
                <c:pt idx="77">
                  <c:v>-28.35810510601895</c:v>
                </c:pt>
                <c:pt idx="78">
                  <c:v>-28.922472244481124</c:v>
                </c:pt>
                <c:pt idx="79">
                  <c:v>-28.388378422787241</c:v>
                </c:pt>
                <c:pt idx="80">
                  <c:v>-28.366326439158428</c:v>
                </c:pt>
                <c:pt idx="81">
                  <c:v>-28.886657055287479</c:v>
                </c:pt>
                <c:pt idx="82">
                  <c:v>-28.570200786985044</c:v>
                </c:pt>
                <c:pt idx="83">
                  <c:v>-28.642329085208662</c:v>
                </c:pt>
                <c:pt idx="84">
                  <c:v>-19.496798300830022</c:v>
                </c:pt>
                <c:pt idx="85">
                  <c:v>-19.51464457334572</c:v>
                </c:pt>
                <c:pt idx="86">
                  <c:v>-21.016006624474628</c:v>
                </c:pt>
                <c:pt idx="87">
                  <c:v>-19.100304456291816</c:v>
                </c:pt>
                <c:pt idx="88">
                  <c:v>-13.738880667015618</c:v>
                </c:pt>
                <c:pt idx="89">
                  <c:v>-13.374411490008598</c:v>
                </c:pt>
                <c:pt idx="90">
                  <c:v>-11.975439743026229</c:v>
                </c:pt>
                <c:pt idx="91">
                  <c:v>-7.4168615588533493</c:v>
                </c:pt>
                <c:pt idx="92">
                  <c:v>-8.6509386325079767</c:v>
                </c:pt>
                <c:pt idx="93">
                  <c:v>-5.6088579105664005</c:v>
                </c:pt>
                <c:pt idx="94">
                  <c:v>-3.3105100160294998</c:v>
                </c:pt>
                <c:pt idx="95">
                  <c:v>-0.81754354718541755</c:v>
                </c:pt>
                <c:pt idx="96">
                  <c:v>-1.4870469032030598</c:v>
                </c:pt>
                <c:pt idx="97">
                  <c:v>0.31379943604277205</c:v>
                </c:pt>
                <c:pt idx="98">
                  <c:v>5.2317417920025866</c:v>
                </c:pt>
                <c:pt idx="99">
                  <c:v>6.8531535972351731</c:v>
                </c:pt>
                <c:pt idx="100">
                  <c:v>1.3082451767809644E-2</c:v>
                </c:pt>
                <c:pt idx="101">
                  <c:v>2.2599946151463435</c:v>
                </c:pt>
                <c:pt idx="102">
                  <c:v>2.1327813511299087</c:v>
                </c:pt>
                <c:pt idx="103">
                  <c:v>-2.9975881291759987</c:v>
                </c:pt>
                <c:pt idx="104">
                  <c:v>3.4590226661137979</c:v>
                </c:pt>
                <c:pt idx="105">
                  <c:v>5.3129854364202034</c:v>
                </c:pt>
                <c:pt idx="106">
                  <c:v>2.9086230936182567</c:v>
                </c:pt>
                <c:pt idx="107">
                  <c:v>6.9276448606467644</c:v>
                </c:pt>
                <c:pt idx="108">
                  <c:v>11.494715192584426</c:v>
                </c:pt>
                <c:pt idx="109">
                  <c:v>12.231877936813262</c:v>
                </c:pt>
                <c:pt idx="110">
                  <c:v>12.506855250060656</c:v>
                </c:pt>
                <c:pt idx="111">
                  <c:v>4.4698586407330376</c:v>
                </c:pt>
                <c:pt idx="112">
                  <c:v>14.123609182938711</c:v>
                </c:pt>
                <c:pt idx="113">
                  <c:v>14.534871339840173</c:v>
                </c:pt>
                <c:pt idx="114">
                  <c:v>13.291543491186154</c:v>
                </c:pt>
                <c:pt idx="115">
                  <c:v>11.516082917908177</c:v>
                </c:pt>
                <c:pt idx="116">
                  <c:v>9.6169581407658189</c:v>
                </c:pt>
                <c:pt idx="117">
                  <c:v>5.2161459961864276</c:v>
                </c:pt>
                <c:pt idx="118">
                  <c:v>6.0746558848933763</c:v>
                </c:pt>
                <c:pt idx="119">
                  <c:v>1.5669397996744161</c:v>
                </c:pt>
                <c:pt idx="120">
                  <c:v>-5.6028458682093945</c:v>
                </c:pt>
                <c:pt idx="121">
                  <c:v>-8.9443190586550809</c:v>
                </c:pt>
                <c:pt idx="122">
                  <c:v>-6.5512581568221488</c:v>
                </c:pt>
                <c:pt idx="123">
                  <c:v>-11.201469093466454</c:v>
                </c:pt>
                <c:pt idx="124">
                  <c:v>-6.2167867007455246</c:v>
                </c:pt>
                <c:pt idx="125">
                  <c:v>-10.223595629016359</c:v>
                </c:pt>
                <c:pt idx="126">
                  <c:v>-10.372324995128579</c:v>
                </c:pt>
                <c:pt idx="127">
                  <c:v>-5.0340229849693108</c:v>
                </c:pt>
                <c:pt idx="128">
                  <c:v>-10.236818612064869</c:v>
                </c:pt>
                <c:pt idx="129">
                  <c:v>-6.8998288013838005</c:v>
                </c:pt>
                <c:pt idx="130">
                  <c:v>-7.1578848396396495</c:v>
                </c:pt>
                <c:pt idx="131">
                  <c:v>-9.9650796702184579</c:v>
                </c:pt>
                <c:pt idx="132">
                  <c:v>-7.9972409378339382</c:v>
                </c:pt>
                <c:pt idx="133">
                  <c:v>-8.714582432794904</c:v>
                </c:pt>
                <c:pt idx="134">
                  <c:v>-8.3773442940431213</c:v>
                </c:pt>
                <c:pt idx="135">
                  <c:v>-5.3496001532650217</c:v>
                </c:pt>
                <c:pt idx="136">
                  <c:v>-10.894645343630781</c:v>
                </c:pt>
                <c:pt idx="137">
                  <c:v>-14.870992450441245</c:v>
                </c:pt>
                <c:pt idx="138">
                  <c:v>-7.464024030846228</c:v>
                </c:pt>
                <c:pt idx="139">
                  <c:v>-10.552232138273798</c:v>
                </c:pt>
                <c:pt idx="140">
                  <c:v>-10.473529322503284</c:v>
                </c:pt>
                <c:pt idx="141">
                  <c:v>-9.5044254133802681</c:v>
                </c:pt>
                <c:pt idx="142">
                  <c:v>-8.1835620748303199</c:v>
                </c:pt>
                <c:pt idx="143">
                  <c:v>-6.5175838672294599</c:v>
                </c:pt>
                <c:pt idx="144">
                  <c:v>-1.4394248795741027</c:v>
                </c:pt>
                <c:pt idx="145">
                  <c:v>0.88025581825457166</c:v>
                </c:pt>
                <c:pt idx="146">
                  <c:v>-2.1961739820607118</c:v>
                </c:pt>
                <c:pt idx="147">
                  <c:v>4.4280473869389603</c:v>
                </c:pt>
                <c:pt idx="148">
                  <c:v>4.3303857675649482</c:v>
                </c:pt>
                <c:pt idx="149">
                  <c:v>7.7113742585270595</c:v>
                </c:pt>
                <c:pt idx="150">
                  <c:v>4.4145447652603087</c:v>
                </c:pt>
                <c:pt idx="151">
                  <c:v>2.4896999091968297</c:v>
                </c:pt>
                <c:pt idx="152">
                  <c:v>8.6761904107929269</c:v>
                </c:pt>
                <c:pt idx="153">
                  <c:v>10.360131117205595</c:v>
                </c:pt>
                <c:pt idx="154">
                  <c:v>3.0747577529878223</c:v>
                </c:pt>
                <c:pt idx="155">
                  <c:v>12.446793590498316</c:v>
                </c:pt>
                <c:pt idx="156">
                  <c:v>15.274167803260742</c:v>
                </c:pt>
                <c:pt idx="157">
                  <c:v>12.816043268200271</c:v>
                </c:pt>
                <c:pt idx="158">
                  <c:v>14.196296288930776</c:v>
                </c:pt>
                <c:pt idx="159">
                  <c:v>21.468351971129017</c:v>
                </c:pt>
                <c:pt idx="160">
                  <c:v>12.765693939356915</c:v>
                </c:pt>
                <c:pt idx="161">
                  <c:v>16.011458972386784</c:v>
                </c:pt>
                <c:pt idx="162">
                  <c:v>16.630337744430435</c:v>
                </c:pt>
                <c:pt idx="163">
                  <c:v>13.061959784651345</c:v>
                </c:pt>
                <c:pt idx="164">
                  <c:v>16.331197662211672</c:v>
                </c:pt>
                <c:pt idx="165">
                  <c:v>12.929650896115641</c:v>
                </c:pt>
                <c:pt idx="166">
                  <c:v>14.973555266053307</c:v>
                </c:pt>
                <c:pt idx="167">
                  <c:v>10.84250537662561</c:v>
                </c:pt>
                <c:pt idx="168">
                  <c:v>3.8862452751497356</c:v>
                </c:pt>
                <c:pt idx="169">
                  <c:v>7.5044000241701436</c:v>
                </c:pt>
                <c:pt idx="170">
                  <c:v>5.1526634393833648</c:v>
                </c:pt>
                <c:pt idx="171">
                  <c:v>-1.1507809908414157</c:v>
                </c:pt>
                <c:pt idx="172">
                  <c:v>4.2771873016658635</c:v>
                </c:pt>
                <c:pt idx="173">
                  <c:v>6.6272546942298449</c:v>
                </c:pt>
                <c:pt idx="174">
                  <c:v>11.63486405682772</c:v>
                </c:pt>
                <c:pt idx="175">
                  <c:v>9.8488721201505758</c:v>
                </c:pt>
                <c:pt idx="176">
                  <c:v>12.724702889144801</c:v>
                </c:pt>
                <c:pt idx="177">
                  <c:v>12.013317276489799</c:v>
                </c:pt>
                <c:pt idx="178">
                  <c:v>16.036007439224043</c:v>
                </c:pt>
                <c:pt idx="179">
                  <c:v>16.083970240690128</c:v>
                </c:pt>
                <c:pt idx="180">
                  <c:v>16.538848552528652</c:v>
                </c:pt>
                <c:pt idx="181">
                  <c:v>41.627535881486622</c:v>
                </c:pt>
                <c:pt idx="182">
                  <c:v>40.657991198747247</c:v>
                </c:pt>
                <c:pt idx="183">
                  <c:v>26.459748900965117</c:v>
                </c:pt>
                <c:pt idx="184">
                  <c:v>34.250496872649428</c:v>
                </c:pt>
                <c:pt idx="185">
                  <c:v>34.46054630577553</c:v>
                </c:pt>
                <c:pt idx="186">
                  <c:v>30.933316040687586</c:v>
                </c:pt>
                <c:pt idx="187">
                  <c:v>35.038319553640072</c:v>
                </c:pt>
                <c:pt idx="188">
                  <c:v>28.435795041035441</c:v>
                </c:pt>
                <c:pt idx="189">
                  <c:v>26.582524045234202</c:v>
                </c:pt>
                <c:pt idx="190">
                  <c:v>25.922850958580113</c:v>
                </c:pt>
                <c:pt idx="191">
                  <c:v>25.657025954066803</c:v>
                </c:pt>
                <c:pt idx="192">
                  <c:v>28.476550552589707</c:v>
                </c:pt>
                <c:pt idx="193">
                  <c:v>5.4188902643421244</c:v>
                </c:pt>
                <c:pt idx="194">
                  <c:v>7.3697576589825342</c:v>
                </c:pt>
                <c:pt idx="195">
                  <c:v>20.252503916433984</c:v>
                </c:pt>
                <c:pt idx="196">
                  <c:v>14.597191411771648</c:v>
                </c:pt>
                <c:pt idx="197">
                  <c:v>12.730572613581149</c:v>
                </c:pt>
                <c:pt idx="198">
                  <c:v>10.672322335097849</c:v>
                </c:pt>
                <c:pt idx="199">
                  <c:v>20.840172506554723</c:v>
                </c:pt>
                <c:pt idx="200">
                  <c:v>14.517055448053062</c:v>
                </c:pt>
                <c:pt idx="201">
                  <c:v>19.939686580873438</c:v>
                </c:pt>
                <c:pt idx="202">
                  <c:v>21.99507165503325</c:v>
                </c:pt>
                <c:pt idx="203">
                  <c:v>19.656076593142547</c:v>
                </c:pt>
                <c:pt idx="204">
                  <c:v>20.073712765995431</c:v>
                </c:pt>
                <c:pt idx="205">
                  <c:v>24.130670436115341</c:v>
                </c:pt>
                <c:pt idx="206">
                  <c:v>23.315143892438982</c:v>
                </c:pt>
                <c:pt idx="207">
                  <c:v>23.723388108744835</c:v>
                </c:pt>
                <c:pt idx="208">
                  <c:v>28.731949790705038</c:v>
                </c:pt>
                <c:pt idx="209">
                  <c:v>26.779937494686724</c:v>
                </c:pt>
                <c:pt idx="210">
                  <c:v>31.672969968918572</c:v>
                </c:pt>
                <c:pt idx="211">
                  <c:v>30.356977684908237</c:v>
                </c:pt>
                <c:pt idx="212">
                  <c:v>33.422104395994623</c:v>
                </c:pt>
                <c:pt idx="213">
                  <c:v>32.329497668699545</c:v>
                </c:pt>
                <c:pt idx="214">
                  <c:v>28.044334373143354</c:v>
                </c:pt>
                <c:pt idx="215">
                  <c:v>31.554094551917178</c:v>
                </c:pt>
                <c:pt idx="216">
                  <c:v>32.484760266776206</c:v>
                </c:pt>
                <c:pt idx="217">
                  <c:v>23.966857465779135</c:v>
                </c:pt>
                <c:pt idx="218">
                  <c:v>24.813269084951941</c:v>
                </c:pt>
                <c:pt idx="219">
                  <c:v>22.345669575127847</c:v>
                </c:pt>
                <c:pt idx="220">
                  <c:v>16.153301246987017</c:v>
                </c:pt>
                <c:pt idx="221">
                  <c:v>16.033437817826091</c:v>
                </c:pt>
                <c:pt idx="222">
                  <c:v>13.87712834232897</c:v>
                </c:pt>
                <c:pt idx="223">
                  <c:v>9.167556263724542</c:v>
                </c:pt>
                <c:pt idx="224">
                  <c:v>10.298149420396285</c:v>
                </c:pt>
                <c:pt idx="225">
                  <c:v>10.257651223255992</c:v>
                </c:pt>
                <c:pt idx="226">
                  <c:v>7.5899053301138553</c:v>
                </c:pt>
                <c:pt idx="227">
                  <c:v>6.2829381310617105</c:v>
                </c:pt>
                <c:pt idx="228">
                  <c:v>5.8521651531747043</c:v>
                </c:pt>
                <c:pt idx="229">
                  <c:v>5.4685182641178276</c:v>
                </c:pt>
                <c:pt idx="230">
                  <c:v>6.0735937372204063</c:v>
                </c:pt>
                <c:pt idx="231">
                  <c:v>5.7177551773103907</c:v>
                </c:pt>
                <c:pt idx="232">
                  <c:v>7.472563754069772</c:v>
                </c:pt>
                <c:pt idx="233">
                  <c:v>7.2865373906907616</c:v>
                </c:pt>
                <c:pt idx="234">
                  <c:v>9.4972292828410687</c:v>
                </c:pt>
                <c:pt idx="235">
                  <c:v>4.5165338940102995</c:v>
                </c:pt>
                <c:pt idx="236">
                  <c:v>7.9154319122864747</c:v>
                </c:pt>
                <c:pt idx="237">
                  <c:v>7.7634820560022133</c:v>
                </c:pt>
                <c:pt idx="238">
                  <c:v>8.0867644957857578</c:v>
                </c:pt>
                <c:pt idx="239">
                  <c:v>9.5905222123352942</c:v>
                </c:pt>
                <c:pt idx="240">
                  <c:v>7.8483671099647712</c:v>
                </c:pt>
                <c:pt idx="241">
                  <c:v>10.057826609754095</c:v>
                </c:pt>
                <c:pt idx="242">
                  <c:v>11.978460711599158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6-4586-8D7D-D7B8CC12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79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1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</c:numCache>
            </c:numRef>
          </c:cat>
          <c:val>
            <c:numRef>
              <c:f>'Grafico 9'!$J$40:$J$500</c:f>
              <c:numCache>
                <c:formatCode>0.00</c:formatCode>
                <c:ptCount val="461"/>
                <c:pt idx="0">
                  <c:v>221.63516727168172</c:v>
                </c:pt>
                <c:pt idx="1">
                  <c:v>217.57422361890241</c:v>
                </c:pt>
                <c:pt idx="2">
                  <c:v>161.62514849236916</c:v>
                </c:pt>
                <c:pt idx="3">
                  <c:v>145.25672676762201</c:v>
                </c:pt>
                <c:pt idx="4">
                  <c:v>137.80502994466227</c:v>
                </c:pt>
                <c:pt idx="5">
                  <c:v>141.81642956884093</c:v>
                </c:pt>
                <c:pt idx="6">
                  <c:v>125.49169009452261</c:v>
                </c:pt>
                <c:pt idx="7">
                  <c:v>-25.106194296884986</c:v>
                </c:pt>
                <c:pt idx="8">
                  <c:v>-31.556120972811165</c:v>
                </c:pt>
                <c:pt idx="9">
                  <c:v>-28.995092728501358</c:v>
                </c:pt>
                <c:pt idx="10">
                  <c:v>-23.668627290253454</c:v>
                </c:pt>
                <c:pt idx="11">
                  <c:v>-7.9120389647706624</c:v>
                </c:pt>
                <c:pt idx="12">
                  <c:v>-6.0667938694270447</c:v>
                </c:pt>
                <c:pt idx="13">
                  <c:v>-2.8716714315785818</c:v>
                </c:pt>
                <c:pt idx="14">
                  <c:v>14.912099306768511</c:v>
                </c:pt>
                <c:pt idx="15">
                  <c:v>26.021684833519345</c:v>
                </c:pt>
                <c:pt idx="16">
                  <c:v>25.060484761433056</c:v>
                </c:pt>
                <c:pt idx="17">
                  <c:v>18.602399115875489</c:v>
                </c:pt>
                <c:pt idx="18">
                  <c:v>27.856678476372522</c:v>
                </c:pt>
                <c:pt idx="19">
                  <c:v>21.132589270570755</c:v>
                </c:pt>
                <c:pt idx="20">
                  <c:v>43.450235749403454</c:v>
                </c:pt>
                <c:pt idx="21">
                  <c:v>45.465437349440641</c:v>
                </c:pt>
                <c:pt idx="22">
                  <c:v>54.569191641158653</c:v>
                </c:pt>
                <c:pt idx="23">
                  <c:v>40.104954073647733</c:v>
                </c:pt>
                <c:pt idx="24">
                  <c:v>41.476519445149606</c:v>
                </c:pt>
                <c:pt idx="25">
                  <c:v>40.839680073534403</c:v>
                </c:pt>
                <c:pt idx="26">
                  <c:v>32.448857793693328</c:v>
                </c:pt>
                <c:pt idx="27">
                  <c:v>24.680783700356955</c:v>
                </c:pt>
                <c:pt idx="28">
                  <c:v>28.832723095631806</c:v>
                </c:pt>
                <c:pt idx="29">
                  <c:v>28.941958180316707</c:v>
                </c:pt>
                <c:pt idx="30">
                  <c:v>25.697054365838092</c:v>
                </c:pt>
                <c:pt idx="31">
                  <c:v>36.30356828403152</c:v>
                </c:pt>
                <c:pt idx="32">
                  <c:v>24.805202109606881</c:v>
                </c:pt>
                <c:pt idx="33">
                  <c:v>6.0744001769151623</c:v>
                </c:pt>
                <c:pt idx="34">
                  <c:v>-12.278486361061258</c:v>
                </c:pt>
                <c:pt idx="35">
                  <c:v>16.985653713099747</c:v>
                </c:pt>
                <c:pt idx="36">
                  <c:v>17.658353590784138</c:v>
                </c:pt>
                <c:pt idx="37">
                  <c:v>21.201163207021033</c:v>
                </c:pt>
                <c:pt idx="38">
                  <c:v>27.667140279885594</c:v>
                </c:pt>
                <c:pt idx="39">
                  <c:v>31.738287462973179</c:v>
                </c:pt>
                <c:pt idx="40">
                  <c:v>33.291345103291036</c:v>
                </c:pt>
                <c:pt idx="41">
                  <c:v>44.138422744526309</c:v>
                </c:pt>
                <c:pt idx="42">
                  <c:v>45.323338971824903</c:v>
                </c:pt>
                <c:pt idx="43">
                  <c:v>43.64476290409609</c:v>
                </c:pt>
                <c:pt idx="44">
                  <c:v>53.238577849942438</c:v>
                </c:pt>
                <c:pt idx="45">
                  <c:v>73.978762379673995</c:v>
                </c:pt>
                <c:pt idx="46">
                  <c:v>96.532106972585169</c:v>
                </c:pt>
                <c:pt idx="47">
                  <c:v>69.956768829105414</c:v>
                </c:pt>
                <c:pt idx="48">
                  <c:v>85.17248629083285</c:v>
                </c:pt>
                <c:pt idx="49">
                  <c:v>78.085058106123356</c:v>
                </c:pt>
                <c:pt idx="50">
                  <c:v>81.33659666053201</c:v>
                </c:pt>
                <c:pt idx="51">
                  <c:v>79.154655556617783</c:v>
                </c:pt>
                <c:pt idx="52">
                  <c:v>82.192518645349821</c:v>
                </c:pt>
                <c:pt idx="53">
                  <c:v>74.513016506454875</c:v>
                </c:pt>
                <c:pt idx="54">
                  <c:v>72.252991022580559</c:v>
                </c:pt>
                <c:pt idx="55">
                  <c:v>70.114709641535939</c:v>
                </c:pt>
                <c:pt idx="56">
                  <c:v>74.130438129958748</c:v>
                </c:pt>
                <c:pt idx="57">
                  <c:v>77.22418978832421</c:v>
                </c:pt>
                <c:pt idx="58">
                  <c:v>80.216018366664059</c:v>
                </c:pt>
                <c:pt idx="59">
                  <c:v>66.016412004374786</c:v>
                </c:pt>
                <c:pt idx="60">
                  <c:v>52.838349014883093</c:v>
                </c:pt>
                <c:pt idx="61">
                  <c:v>47.910934214343868</c:v>
                </c:pt>
                <c:pt idx="62">
                  <c:v>42.031303083242392</c:v>
                </c:pt>
                <c:pt idx="63">
                  <c:v>49.89346254354097</c:v>
                </c:pt>
                <c:pt idx="64">
                  <c:v>39.674380510223003</c:v>
                </c:pt>
                <c:pt idx="65">
                  <c:v>32.498157372796911</c:v>
                </c:pt>
                <c:pt idx="66">
                  <c:v>60.79087861364949</c:v>
                </c:pt>
                <c:pt idx="67">
                  <c:v>72.699698431454522</c:v>
                </c:pt>
                <c:pt idx="68">
                  <c:v>64.634282991575503</c:v>
                </c:pt>
                <c:pt idx="69">
                  <c:v>43.514599412165602</c:v>
                </c:pt>
                <c:pt idx="70">
                  <c:v>54.492225426412787</c:v>
                </c:pt>
                <c:pt idx="71">
                  <c:v>70.924722328499328</c:v>
                </c:pt>
                <c:pt idx="72">
                  <c:v>74.234635490916972</c:v>
                </c:pt>
                <c:pt idx="73">
                  <c:v>84.538143333699978</c:v>
                </c:pt>
                <c:pt idx="74">
                  <c:v>78.520280658840647</c:v>
                </c:pt>
                <c:pt idx="75">
                  <c:v>75.726549032217434</c:v>
                </c:pt>
                <c:pt idx="76">
                  <c:v>91.000916252548222</c:v>
                </c:pt>
                <c:pt idx="77">
                  <c:v>97.677472215665361</c:v>
                </c:pt>
                <c:pt idx="78">
                  <c:v>53.865308293793149</c:v>
                </c:pt>
                <c:pt idx="79">
                  <c:v>50.053472770393135</c:v>
                </c:pt>
                <c:pt idx="80">
                  <c:v>49.61596178286711</c:v>
                </c:pt>
                <c:pt idx="81">
                  <c:v>72.550670159913409</c:v>
                </c:pt>
                <c:pt idx="82">
                  <c:v>44.284841452765903</c:v>
                </c:pt>
                <c:pt idx="83">
                  <c:v>32.684776237325799</c:v>
                </c:pt>
                <c:pt idx="84">
                  <c:v>25.173774418837592</c:v>
                </c:pt>
                <c:pt idx="85">
                  <c:v>20.901445296879139</c:v>
                </c:pt>
                <c:pt idx="86">
                  <c:v>10.090709154364896</c:v>
                </c:pt>
                <c:pt idx="87">
                  <c:v>7.1183192308634347</c:v>
                </c:pt>
                <c:pt idx="88">
                  <c:v>0.49464985238218961</c:v>
                </c:pt>
                <c:pt idx="89">
                  <c:v>1.1857942713772385</c:v>
                </c:pt>
                <c:pt idx="90">
                  <c:v>2.9820722503011821</c:v>
                </c:pt>
                <c:pt idx="91">
                  <c:v>1.4076342221922999</c:v>
                </c:pt>
                <c:pt idx="92">
                  <c:v>-1.719917851783892</c:v>
                </c:pt>
                <c:pt idx="93">
                  <c:v>-3.9752167686484263</c:v>
                </c:pt>
                <c:pt idx="94">
                  <c:v>9.1064059041743093</c:v>
                </c:pt>
                <c:pt idx="95">
                  <c:v>20.210427758335705</c:v>
                </c:pt>
                <c:pt idx="96">
                  <c:v>21.231811192452653</c:v>
                </c:pt>
                <c:pt idx="97">
                  <c:v>32.349706957461997</c:v>
                </c:pt>
                <c:pt idx="98">
                  <c:v>42.621390461055462</c:v>
                </c:pt>
                <c:pt idx="99">
                  <c:v>44.240912843548784</c:v>
                </c:pt>
                <c:pt idx="100">
                  <c:v>49.44507023228428</c:v>
                </c:pt>
                <c:pt idx="101">
                  <c:v>49.544044560081744</c:v>
                </c:pt>
                <c:pt idx="102">
                  <c:v>52.107325611587839</c:v>
                </c:pt>
                <c:pt idx="103">
                  <c:v>51.621220553906213</c:v>
                </c:pt>
                <c:pt idx="104">
                  <c:v>50.11496063562717</c:v>
                </c:pt>
                <c:pt idx="105">
                  <c:v>53.324883079177134</c:v>
                </c:pt>
                <c:pt idx="106">
                  <c:v>45.613689650039866</c:v>
                </c:pt>
                <c:pt idx="107">
                  <c:v>35.617181248432871</c:v>
                </c:pt>
                <c:pt idx="108">
                  <c:v>34.4642380120886</c:v>
                </c:pt>
                <c:pt idx="109">
                  <c:v>21.385434271326197</c:v>
                </c:pt>
                <c:pt idx="110">
                  <c:v>27.679420945890641</c:v>
                </c:pt>
                <c:pt idx="111">
                  <c:v>22.211371430166938</c:v>
                </c:pt>
                <c:pt idx="112">
                  <c:v>23.453201918526801</c:v>
                </c:pt>
                <c:pt idx="113">
                  <c:v>21.350861698604852</c:v>
                </c:pt>
                <c:pt idx="114">
                  <c:v>20.444102626429149</c:v>
                </c:pt>
                <c:pt idx="115">
                  <c:v>21.773374692893842</c:v>
                </c:pt>
                <c:pt idx="116">
                  <c:v>25.793734847255223</c:v>
                </c:pt>
                <c:pt idx="117">
                  <c:v>29.396280804782226</c:v>
                </c:pt>
                <c:pt idx="118">
                  <c:v>25.909936520207168</c:v>
                </c:pt>
                <c:pt idx="119">
                  <c:v>32.727894850764613</c:v>
                </c:pt>
                <c:pt idx="120">
                  <c:v>32.103416600543078</c:v>
                </c:pt>
                <c:pt idx="121">
                  <c:v>31.972453995624317</c:v>
                </c:pt>
                <c:pt idx="122">
                  <c:v>34.638012224666696</c:v>
                </c:pt>
                <c:pt idx="123">
                  <c:v>36.740174384623202</c:v>
                </c:pt>
                <c:pt idx="124">
                  <c:v>31.449584961683573</c:v>
                </c:pt>
                <c:pt idx="125">
                  <c:v>31.753518771605592</c:v>
                </c:pt>
                <c:pt idx="126">
                  <c:v>29.445050349036151</c:v>
                </c:pt>
                <c:pt idx="127">
                  <c:v>30.791255255868766</c:v>
                </c:pt>
                <c:pt idx="128">
                  <c:v>32.35924086549975</c:v>
                </c:pt>
                <c:pt idx="129">
                  <c:v>24.696426393221071</c:v>
                </c:pt>
                <c:pt idx="130">
                  <c:v>25.348153392251515</c:v>
                </c:pt>
                <c:pt idx="131">
                  <c:v>38.953177582791085</c:v>
                </c:pt>
                <c:pt idx="132">
                  <c:v>36.536018702296232</c:v>
                </c:pt>
                <c:pt idx="133">
                  <c:v>37.683399881954529</c:v>
                </c:pt>
                <c:pt idx="134">
                  <c:v>31.22285058067067</c:v>
                </c:pt>
                <c:pt idx="135">
                  <c:v>30.208063979565924</c:v>
                </c:pt>
                <c:pt idx="136">
                  <c:v>31.354314098681925</c:v>
                </c:pt>
                <c:pt idx="137">
                  <c:v>31.445483785357208</c:v>
                </c:pt>
                <c:pt idx="138">
                  <c:v>30.719617186215697</c:v>
                </c:pt>
                <c:pt idx="139">
                  <c:v>25.850022574497377</c:v>
                </c:pt>
                <c:pt idx="140">
                  <c:v>20.015541418043092</c:v>
                </c:pt>
                <c:pt idx="141">
                  <c:v>21.111124931725158</c:v>
                </c:pt>
                <c:pt idx="142">
                  <c:v>20.157737967270386</c:v>
                </c:pt>
                <c:pt idx="143">
                  <c:v>1.9448580977492247</c:v>
                </c:pt>
                <c:pt idx="144">
                  <c:v>-1.3944302410470066</c:v>
                </c:pt>
                <c:pt idx="145">
                  <c:v>-4.9461049028599602</c:v>
                </c:pt>
                <c:pt idx="146">
                  <c:v>3.2272683485290887</c:v>
                </c:pt>
                <c:pt idx="147">
                  <c:v>0.83002479715237332</c:v>
                </c:pt>
                <c:pt idx="148">
                  <c:v>-0.5343672698203461</c:v>
                </c:pt>
                <c:pt idx="149">
                  <c:v>2.2041773084020111</c:v>
                </c:pt>
                <c:pt idx="150">
                  <c:v>5.0674089295139613</c:v>
                </c:pt>
                <c:pt idx="151">
                  <c:v>1.2749401918398462</c:v>
                </c:pt>
                <c:pt idx="152">
                  <c:v>3.2386632158416528</c:v>
                </c:pt>
                <c:pt idx="153">
                  <c:v>1.2406571104679909</c:v>
                </c:pt>
                <c:pt idx="154">
                  <c:v>1.3013766405324256</c:v>
                </c:pt>
                <c:pt idx="155">
                  <c:v>8.8498567752348656E-2</c:v>
                </c:pt>
                <c:pt idx="156">
                  <c:v>6.0041999328061202</c:v>
                </c:pt>
                <c:pt idx="157">
                  <c:v>8.0650040863561543</c:v>
                </c:pt>
                <c:pt idx="158">
                  <c:v>-4.1804288647237513</c:v>
                </c:pt>
                <c:pt idx="159">
                  <c:v>-2.2928479197246054</c:v>
                </c:pt>
                <c:pt idx="160">
                  <c:v>-0.28124395762015864</c:v>
                </c:pt>
                <c:pt idx="161">
                  <c:v>-2.7079713333284738</c:v>
                </c:pt>
                <c:pt idx="162">
                  <c:v>-4.7825351747239448</c:v>
                </c:pt>
                <c:pt idx="163">
                  <c:v>-1.1650668148651677</c:v>
                </c:pt>
                <c:pt idx="164">
                  <c:v>-3.9135802003118059</c:v>
                </c:pt>
                <c:pt idx="165">
                  <c:v>-1.1637870832981734</c:v>
                </c:pt>
                <c:pt idx="166">
                  <c:v>1.7452621702242821</c:v>
                </c:pt>
                <c:pt idx="167">
                  <c:v>4.0791206112098299</c:v>
                </c:pt>
                <c:pt idx="168">
                  <c:v>4.3574711985657988</c:v>
                </c:pt>
                <c:pt idx="169">
                  <c:v>5.0188914585087341</c:v>
                </c:pt>
                <c:pt idx="170">
                  <c:v>5.5627336254194581</c:v>
                </c:pt>
                <c:pt idx="171">
                  <c:v>8.2868881458029833</c:v>
                </c:pt>
                <c:pt idx="172">
                  <c:v>7.5540479492174351</c:v>
                </c:pt>
                <c:pt idx="173">
                  <c:v>7.2480846480106331</c:v>
                </c:pt>
                <c:pt idx="174">
                  <c:v>5.2961960664887453</c:v>
                </c:pt>
                <c:pt idx="175">
                  <c:v>5.9596140427130795</c:v>
                </c:pt>
                <c:pt idx="176">
                  <c:v>8.0713874385508468</c:v>
                </c:pt>
                <c:pt idx="177">
                  <c:v>4.1536779804806967</c:v>
                </c:pt>
                <c:pt idx="178">
                  <c:v>4.6090108877544722</c:v>
                </c:pt>
                <c:pt idx="179">
                  <c:v>4.8621269263045441</c:v>
                </c:pt>
                <c:pt idx="180">
                  <c:v>4.5625116843569735</c:v>
                </c:pt>
                <c:pt idx="181">
                  <c:v>4.2498112927572551</c:v>
                </c:pt>
                <c:pt idx="182">
                  <c:v>1.5320384193934444</c:v>
                </c:pt>
                <c:pt idx="183">
                  <c:v>-0.66997267256677651</c:v>
                </c:pt>
                <c:pt idx="184">
                  <c:v>-0.55516029587787674</c:v>
                </c:pt>
                <c:pt idx="185">
                  <c:v>-6.333580122082072E-2</c:v>
                </c:pt>
                <c:pt idx="186">
                  <c:v>-0.41927774558762065</c:v>
                </c:pt>
                <c:pt idx="187">
                  <c:v>-1.4078894455880619</c:v>
                </c:pt>
                <c:pt idx="188">
                  <c:v>-5.4032503092136359</c:v>
                </c:pt>
                <c:pt idx="189">
                  <c:v>-1.4960088590360243</c:v>
                </c:pt>
                <c:pt idx="190">
                  <c:v>-0.80206430097816694</c:v>
                </c:pt>
                <c:pt idx="191">
                  <c:v>5.637467121235118</c:v>
                </c:pt>
                <c:pt idx="192">
                  <c:v>5.7402503437727015</c:v>
                </c:pt>
                <c:pt idx="193">
                  <c:v>3.7976664339803845</c:v>
                </c:pt>
                <c:pt idx="194">
                  <c:v>4.7844195654540567</c:v>
                </c:pt>
                <c:pt idx="195">
                  <c:v>4.6710428941640236</c:v>
                </c:pt>
                <c:pt idx="196">
                  <c:v>0.99344245408026222</c:v>
                </c:pt>
                <c:pt idx="197">
                  <c:v>0.96035940326808511</c:v>
                </c:pt>
                <c:pt idx="198">
                  <c:v>4.6959909128140964</c:v>
                </c:pt>
                <c:pt idx="199">
                  <c:v>5.186790200428204</c:v>
                </c:pt>
                <c:pt idx="200">
                  <c:v>10.649889352769737</c:v>
                </c:pt>
                <c:pt idx="201">
                  <c:v>10.791505650224709</c:v>
                </c:pt>
                <c:pt idx="202">
                  <c:v>4.468348734699723</c:v>
                </c:pt>
                <c:pt idx="203">
                  <c:v>-1.5558637203510139</c:v>
                </c:pt>
                <c:pt idx="204">
                  <c:v>-4.8449949867984117</c:v>
                </c:pt>
                <c:pt idx="205">
                  <c:v>-4.5193705468768446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D-4222-A15E-F8FF8A157365}"/>
            </c:ext>
          </c:extLst>
        </c:ser>
        <c:ser>
          <c:idx val="2"/>
          <c:order val="1"/>
          <c:tx>
            <c:strRef>
              <c:f>'Grafico 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</c:numCache>
            </c:numRef>
          </c:cat>
          <c:val>
            <c:numRef>
              <c:f>'Grafico 9'!$E$40:$E$500</c:f>
              <c:numCache>
                <c:formatCode>#,##0.0</c:formatCode>
                <c:ptCount val="461"/>
                <c:pt idx="0">
                  <c:v>218.7409766513519</c:v>
                </c:pt>
                <c:pt idx="1">
                  <c:v>207.86116627218982</c:v>
                </c:pt>
                <c:pt idx="2">
                  <c:v>153.07014017416796</c:v>
                </c:pt>
                <c:pt idx="3">
                  <c:v>165.58937029341556</c:v>
                </c:pt>
                <c:pt idx="4">
                  <c:v>154.9902280417102</c:v>
                </c:pt>
                <c:pt idx="5">
                  <c:v>147.5675202898461</c:v>
                </c:pt>
                <c:pt idx="6">
                  <c:v>143.24347056805289</c:v>
                </c:pt>
                <c:pt idx="7">
                  <c:v>1.2313109106276254</c:v>
                </c:pt>
                <c:pt idx="8">
                  <c:v>-4.9761734807424745</c:v>
                </c:pt>
                <c:pt idx="9">
                  <c:v>-6.1875878062041973</c:v>
                </c:pt>
                <c:pt idx="10">
                  <c:v>-0.48978103891684777</c:v>
                </c:pt>
                <c:pt idx="11">
                  <c:v>11.180671183082547</c:v>
                </c:pt>
                <c:pt idx="12">
                  <c:v>15.42990057556648</c:v>
                </c:pt>
                <c:pt idx="13">
                  <c:v>15.056116842169454</c:v>
                </c:pt>
                <c:pt idx="14">
                  <c:v>23.595658855827175</c:v>
                </c:pt>
                <c:pt idx="15">
                  <c:v>35.601003971279233</c:v>
                </c:pt>
                <c:pt idx="16">
                  <c:v>41.336176319673079</c:v>
                </c:pt>
                <c:pt idx="17">
                  <c:v>37.878015828449428</c:v>
                </c:pt>
                <c:pt idx="18">
                  <c:v>45.308244923369756</c:v>
                </c:pt>
                <c:pt idx="19">
                  <c:v>37.219630464570841</c:v>
                </c:pt>
                <c:pt idx="20">
                  <c:v>43.88693880771477</c:v>
                </c:pt>
                <c:pt idx="21">
                  <c:v>45.436361688003821</c:v>
                </c:pt>
                <c:pt idx="22">
                  <c:v>49.211582612121859</c:v>
                </c:pt>
                <c:pt idx="23">
                  <c:v>41.971764527878186</c:v>
                </c:pt>
                <c:pt idx="24">
                  <c:v>49.599861450548069</c:v>
                </c:pt>
                <c:pt idx="25">
                  <c:v>51.187435634861345</c:v>
                </c:pt>
                <c:pt idx="26">
                  <c:v>40.018151744236064</c:v>
                </c:pt>
                <c:pt idx="27">
                  <c:v>30.036701206747662</c:v>
                </c:pt>
                <c:pt idx="28">
                  <c:v>31.268761508045007</c:v>
                </c:pt>
                <c:pt idx="29">
                  <c:v>25.747362316804679</c:v>
                </c:pt>
                <c:pt idx="30">
                  <c:v>25.965278479365384</c:v>
                </c:pt>
                <c:pt idx="31">
                  <c:v>33.539618046310849</c:v>
                </c:pt>
                <c:pt idx="32">
                  <c:v>35.031229759842297</c:v>
                </c:pt>
                <c:pt idx="33">
                  <c:v>24.200048151407572</c:v>
                </c:pt>
                <c:pt idx="34">
                  <c:v>15.042503007246211</c:v>
                </c:pt>
                <c:pt idx="35">
                  <c:v>20.897616329427592</c:v>
                </c:pt>
                <c:pt idx="36">
                  <c:v>16.586614766553186</c:v>
                </c:pt>
                <c:pt idx="37">
                  <c:v>25.266428425616215</c:v>
                </c:pt>
                <c:pt idx="38">
                  <c:v>33.417888753233704</c:v>
                </c:pt>
                <c:pt idx="39">
                  <c:v>39.131867452506384</c:v>
                </c:pt>
                <c:pt idx="40">
                  <c:v>36.613748414588358</c:v>
                </c:pt>
                <c:pt idx="41">
                  <c:v>43.492044503721374</c:v>
                </c:pt>
                <c:pt idx="42">
                  <c:v>42.622269426445115</c:v>
                </c:pt>
                <c:pt idx="43">
                  <c:v>39.541503349972594</c:v>
                </c:pt>
                <c:pt idx="44">
                  <c:v>41.837704603360848</c:v>
                </c:pt>
                <c:pt idx="45">
                  <c:v>47.057230930438074</c:v>
                </c:pt>
                <c:pt idx="46">
                  <c:v>45.002456618428809</c:v>
                </c:pt>
                <c:pt idx="47">
                  <c:v>51.120522710888672</c:v>
                </c:pt>
                <c:pt idx="48">
                  <c:v>45.939778250406313</c:v>
                </c:pt>
                <c:pt idx="49">
                  <c:v>38.08815817582736</c:v>
                </c:pt>
                <c:pt idx="50">
                  <c:v>37.533586101882044</c:v>
                </c:pt>
                <c:pt idx="51">
                  <c:v>34.585166481520211</c:v>
                </c:pt>
                <c:pt idx="52">
                  <c:v>34.091108873504773</c:v>
                </c:pt>
                <c:pt idx="53">
                  <c:v>38.97260272680132</c:v>
                </c:pt>
                <c:pt idx="54">
                  <c:v>39.329913818248045</c:v>
                </c:pt>
                <c:pt idx="55">
                  <c:v>40.098839394030428</c:v>
                </c:pt>
                <c:pt idx="56">
                  <c:v>48.236061521565723</c:v>
                </c:pt>
                <c:pt idx="57">
                  <c:v>50.608412039964222</c:v>
                </c:pt>
                <c:pt idx="58">
                  <c:v>53.940520422293446</c:v>
                </c:pt>
                <c:pt idx="59">
                  <c:v>46.013555006420972</c:v>
                </c:pt>
                <c:pt idx="60">
                  <c:v>47.414575364055509</c:v>
                </c:pt>
                <c:pt idx="61">
                  <c:v>41.934756761244493</c:v>
                </c:pt>
                <c:pt idx="62">
                  <c:v>46.77319860570681</c:v>
                </c:pt>
                <c:pt idx="63">
                  <c:v>44.985857513630293</c:v>
                </c:pt>
                <c:pt idx="64">
                  <c:v>43.551899162444776</c:v>
                </c:pt>
                <c:pt idx="65">
                  <c:v>37.317471129111567</c:v>
                </c:pt>
                <c:pt idx="66">
                  <c:v>29.237356382574898</c:v>
                </c:pt>
                <c:pt idx="67">
                  <c:v>38.650841387500165</c:v>
                </c:pt>
                <c:pt idx="68">
                  <c:v>30.144178765198948</c:v>
                </c:pt>
                <c:pt idx="69">
                  <c:v>19.339625019603979</c:v>
                </c:pt>
                <c:pt idx="70">
                  <c:v>35.98784011844387</c:v>
                </c:pt>
                <c:pt idx="71">
                  <c:v>31.224280751170852</c:v>
                </c:pt>
                <c:pt idx="72">
                  <c:v>34.89730167192846</c:v>
                </c:pt>
                <c:pt idx="73">
                  <c:v>39.117465686294928</c:v>
                </c:pt>
                <c:pt idx="74">
                  <c:v>27.851092705372981</c:v>
                </c:pt>
                <c:pt idx="75">
                  <c:v>30.420364286499655</c:v>
                </c:pt>
                <c:pt idx="76">
                  <c:v>36.703278329641179</c:v>
                </c:pt>
                <c:pt idx="77">
                  <c:v>34.865212433189761</c:v>
                </c:pt>
                <c:pt idx="78">
                  <c:v>31.14997380420521</c:v>
                </c:pt>
                <c:pt idx="79">
                  <c:v>29.842012660296866</c:v>
                </c:pt>
                <c:pt idx="80">
                  <c:v>23.996173156654589</c:v>
                </c:pt>
                <c:pt idx="81">
                  <c:v>36.887702188805129</c:v>
                </c:pt>
                <c:pt idx="82">
                  <c:v>14.274185937973716</c:v>
                </c:pt>
                <c:pt idx="83">
                  <c:v>12.975569686964295</c:v>
                </c:pt>
                <c:pt idx="84">
                  <c:v>7.5623971855867556</c:v>
                </c:pt>
                <c:pt idx="85">
                  <c:v>8.2848445720669304</c:v>
                </c:pt>
                <c:pt idx="86">
                  <c:v>5.9701895033715147</c:v>
                </c:pt>
                <c:pt idx="87">
                  <c:v>3.5924000951474744</c:v>
                </c:pt>
                <c:pt idx="88">
                  <c:v>-3.4635642606662409</c:v>
                </c:pt>
                <c:pt idx="89">
                  <c:v>-3.9475058830222953</c:v>
                </c:pt>
                <c:pt idx="90">
                  <c:v>0.17538915429597957</c:v>
                </c:pt>
                <c:pt idx="91">
                  <c:v>-6.5507718016744709</c:v>
                </c:pt>
                <c:pt idx="92">
                  <c:v>-7.9099287209189022</c:v>
                </c:pt>
                <c:pt idx="93">
                  <c:v>-12.573766963807975</c:v>
                </c:pt>
                <c:pt idx="94">
                  <c:v>-13.376250853208971</c:v>
                </c:pt>
                <c:pt idx="95">
                  <c:v>-16.833344203531041</c:v>
                </c:pt>
                <c:pt idx="96">
                  <c:v>-14.73892241435799</c:v>
                </c:pt>
                <c:pt idx="97">
                  <c:v>-5.6458911552349615</c:v>
                </c:pt>
                <c:pt idx="98">
                  <c:v>-3.8379757292111405</c:v>
                </c:pt>
                <c:pt idx="99">
                  <c:v>0.95799565710661394</c:v>
                </c:pt>
                <c:pt idx="100">
                  <c:v>3.7614585183242344</c:v>
                </c:pt>
                <c:pt idx="101">
                  <c:v>6.0424857262626697</c:v>
                </c:pt>
                <c:pt idx="102">
                  <c:v>11.339379758438195</c:v>
                </c:pt>
                <c:pt idx="103">
                  <c:v>12.039078549481342</c:v>
                </c:pt>
                <c:pt idx="104">
                  <c:v>11.87813727033944</c:v>
                </c:pt>
                <c:pt idx="105">
                  <c:v>18.058666014806125</c:v>
                </c:pt>
                <c:pt idx="106">
                  <c:v>21.128726335917936</c:v>
                </c:pt>
                <c:pt idx="107">
                  <c:v>22.828821232006469</c:v>
                </c:pt>
                <c:pt idx="108">
                  <c:v>20.850613703617029</c:v>
                </c:pt>
                <c:pt idx="109">
                  <c:v>12.984003910915721</c:v>
                </c:pt>
                <c:pt idx="110">
                  <c:v>19.70450626735709</c:v>
                </c:pt>
                <c:pt idx="111">
                  <c:v>12.9192700423022</c:v>
                </c:pt>
                <c:pt idx="112">
                  <c:v>15.936105778830356</c:v>
                </c:pt>
                <c:pt idx="113">
                  <c:v>18.384239068852647</c:v>
                </c:pt>
                <c:pt idx="114">
                  <c:v>17.757982639055903</c:v>
                </c:pt>
                <c:pt idx="115">
                  <c:v>23.359477860925402</c:v>
                </c:pt>
                <c:pt idx="116">
                  <c:v>33.442295342805075</c:v>
                </c:pt>
                <c:pt idx="117">
                  <c:v>31.914698056697265</c:v>
                </c:pt>
                <c:pt idx="118">
                  <c:v>39.109926709966871</c:v>
                </c:pt>
                <c:pt idx="119">
                  <c:v>51.591871004824782</c:v>
                </c:pt>
                <c:pt idx="120">
                  <c:v>53.317082728031593</c:v>
                </c:pt>
                <c:pt idx="121">
                  <c:v>49.45625703033636</c:v>
                </c:pt>
                <c:pt idx="122">
                  <c:v>53.968255752954832</c:v>
                </c:pt>
                <c:pt idx="123">
                  <c:v>53.891485897096182</c:v>
                </c:pt>
                <c:pt idx="124">
                  <c:v>51.315787026887683</c:v>
                </c:pt>
                <c:pt idx="125">
                  <c:v>51.373022501098916</c:v>
                </c:pt>
                <c:pt idx="126">
                  <c:v>48.975153716232334</c:v>
                </c:pt>
                <c:pt idx="127">
                  <c:v>49.264834206071995</c:v>
                </c:pt>
                <c:pt idx="128">
                  <c:v>44.561288037310206</c:v>
                </c:pt>
                <c:pt idx="129">
                  <c:v>39.604316393192285</c:v>
                </c:pt>
                <c:pt idx="130">
                  <c:v>35.771285298680411</c:v>
                </c:pt>
                <c:pt idx="131">
                  <c:v>40.42391564485601</c:v>
                </c:pt>
                <c:pt idx="132">
                  <c:v>42.409992480022375</c:v>
                </c:pt>
                <c:pt idx="133">
                  <c:v>38.28742047523621</c:v>
                </c:pt>
                <c:pt idx="134">
                  <c:v>29.543937010717556</c:v>
                </c:pt>
                <c:pt idx="135">
                  <c:v>31.366063204635751</c:v>
                </c:pt>
                <c:pt idx="136">
                  <c:v>31.536807066458294</c:v>
                </c:pt>
                <c:pt idx="137">
                  <c:v>32.912808002332163</c:v>
                </c:pt>
                <c:pt idx="138">
                  <c:v>28.450989168588258</c:v>
                </c:pt>
                <c:pt idx="139">
                  <c:v>25.857134260200198</c:v>
                </c:pt>
                <c:pt idx="140">
                  <c:v>24.050450489158614</c:v>
                </c:pt>
                <c:pt idx="141">
                  <c:v>29.107458912877469</c:v>
                </c:pt>
                <c:pt idx="142">
                  <c:v>29.098190463771758</c:v>
                </c:pt>
                <c:pt idx="143">
                  <c:v>23.900472639679272</c:v>
                </c:pt>
                <c:pt idx="144">
                  <c:v>17.985476276721222</c:v>
                </c:pt>
                <c:pt idx="145">
                  <c:v>8.8851270000481541</c:v>
                </c:pt>
                <c:pt idx="146">
                  <c:v>9.2724888738318292</c:v>
                </c:pt>
                <c:pt idx="147">
                  <c:v>4.3171067484952586</c:v>
                </c:pt>
                <c:pt idx="148">
                  <c:v>-0.3662125783230441</c:v>
                </c:pt>
                <c:pt idx="149">
                  <c:v>-1.4088174727554081</c:v>
                </c:pt>
                <c:pt idx="150">
                  <c:v>-2.8972005327587702E-2</c:v>
                </c:pt>
                <c:pt idx="151">
                  <c:v>-2.4236563696808266</c:v>
                </c:pt>
                <c:pt idx="152">
                  <c:v>-2.8793338380883493</c:v>
                </c:pt>
                <c:pt idx="153">
                  <c:v>-4.2379531645531436</c:v>
                </c:pt>
                <c:pt idx="154">
                  <c:v>-4.3673845431690843</c:v>
                </c:pt>
                <c:pt idx="155">
                  <c:v>-4.7835538267205324</c:v>
                </c:pt>
                <c:pt idx="156">
                  <c:v>-3.2365124822676061</c:v>
                </c:pt>
                <c:pt idx="157">
                  <c:v>2.2230010659410215</c:v>
                </c:pt>
                <c:pt idx="158">
                  <c:v>2.3018646065837478</c:v>
                </c:pt>
                <c:pt idx="159">
                  <c:v>6.2008526744869341</c:v>
                </c:pt>
                <c:pt idx="160">
                  <c:v>17.659829775874393</c:v>
                </c:pt>
                <c:pt idx="161">
                  <c:v>9.6366177545768483</c:v>
                </c:pt>
                <c:pt idx="162">
                  <c:v>10.673317754250711</c:v>
                </c:pt>
                <c:pt idx="163">
                  <c:v>11.597141567173441</c:v>
                </c:pt>
                <c:pt idx="164">
                  <c:v>9.7455454967824817</c:v>
                </c:pt>
                <c:pt idx="165">
                  <c:v>12.187653843079339</c:v>
                </c:pt>
                <c:pt idx="166">
                  <c:v>12.422761970204931</c:v>
                </c:pt>
                <c:pt idx="167">
                  <c:v>13.008132905465564</c:v>
                </c:pt>
                <c:pt idx="168">
                  <c:v>13.508884973279223</c:v>
                </c:pt>
                <c:pt idx="169">
                  <c:v>15.034020030179484</c:v>
                </c:pt>
                <c:pt idx="170">
                  <c:v>11.761471389571799</c:v>
                </c:pt>
                <c:pt idx="171">
                  <c:v>15.757842032209069</c:v>
                </c:pt>
                <c:pt idx="172">
                  <c:v>8.9949069915374871</c:v>
                </c:pt>
                <c:pt idx="173">
                  <c:v>12.828609891270615</c:v>
                </c:pt>
                <c:pt idx="174">
                  <c:v>11.943477156704475</c:v>
                </c:pt>
                <c:pt idx="175">
                  <c:v>12.268332476027677</c:v>
                </c:pt>
                <c:pt idx="176">
                  <c:v>13.977824629572023</c:v>
                </c:pt>
                <c:pt idx="177">
                  <c:v>8.3419991290511817</c:v>
                </c:pt>
                <c:pt idx="178">
                  <c:v>7.2786369868866441</c:v>
                </c:pt>
                <c:pt idx="179">
                  <c:v>10.005527138345748</c:v>
                </c:pt>
                <c:pt idx="180">
                  <c:v>9.6025347442261442</c:v>
                </c:pt>
                <c:pt idx="181">
                  <c:v>8.3305787968446232</c:v>
                </c:pt>
                <c:pt idx="182">
                  <c:v>6.835160338175994</c:v>
                </c:pt>
                <c:pt idx="183">
                  <c:v>1.4181275281103689</c:v>
                </c:pt>
                <c:pt idx="184">
                  <c:v>-5.868619905198269E-2</c:v>
                </c:pt>
                <c:pt idx="185">
                  <c:v>1.6118331339298742</c:v>
                </c:pt>
                <c:pt idx="186">
                  <c:v>1.4529894756722284</c:v>
                </c:pt>
                <c:pt idx="187">
                  <c:v>-2.0349961909067682</c:v>
                </c:pt>
                <c:pt idx="188">
                  <c:v>-5.3606905965717484</c:v>
                </c:pt>
                <c:pt idx="189">
                  <c:v>-2.3528042022311957</c:v>
                </c:pt>
                <c:pt idx="190">
                  <c:v>-2.551286937683328</c:v>
                </c:pt>
                <c:pt idx="191">
                  <c:v>-5.1610661350123266</c:v>
                </c:pt>
                <c:pt idx="192">
                  <c:v>-5.0711045344730916</c:v>
                </c:pt>
                <c:pt idx="193">
                  <c:v>-6.8823966004036059</c:v>
                </c:pt>
                <c:pt idx="194">
                  <c:v>-6.4274781224445965</c:v>
                </c:pt>
                <c:pt idx="195">
                  <c:v>-2.8836108072349709</c:v>
                </c:pt>
                <c:pt idx="196">
                  <c:v>-6.9357854433339643</c:v>
                </c:pt>
                <c:pt idx="197">
                  <c:v>-6.2993798421581708</c:v>
                </c:pt>
                <c:pt idx="198">
                  <c:v>-4.7833423352539262</c:v>
                </c:pt>
                <c:pt idx="199">
                  <c:v>-2.906504232971463</c:v>
                </c:pt>
                <c:pt idx="200">
                  <c:v>-1.032698279755484</c:v>
                </c:pt>
                <c:pt idx="201">
                  <c:v>-2.8311860594242177</c:v>
                </c:pt>
                <c:pt idx="202">
                  <c:v>-4.1419430263094803</c:v>
                </c:pt>
                <c:pt idx="203">
                  <c:v>-4.1306026021111002</c:v>
                </c:pt>
                <c:pt idx="204">
                  <c:v>-5.3280093586497763</c:v>
                </c:pt>
                <c:pt idx="205">
                  <c:v>-6.3112813286244851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D-4222-A15E-F8FF8A15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79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9'!$K$3:$K$500</c:f>
              <c:numCache>
                <c:formatCode>0.00</c:formatCode>
                <c:ptCount val="498"/>
                <c:pt idx="0">
                  <c:v>0.35658737023276377</c:v>
                </c:pt>
                <c:pt idx="1">
                  <c:v>-2.2082357312679823</c:v>
                </c:pt>
                <c:pt idx="2">
                  <c:v>-8.0709882800525605</c:v>
                </c:pt>
                <c:pt idx="3">
                  <c:v>-7.9093219305997664</c:v>
                </c:pt>
                <c:pt idx="4">
                  <c:v>-15.784267379660321</c:v>
                </c:pt>
                <c:pt idx="5">
                  <c:v>-6.6074579444047714</c:v>
                </c:pt>
                <c:pt idx="6">
                  <c:v>-0.73472391166623519</c:v>
                </c:pt>
                <c:pt idx="7">
                  <c:v>1.8630709227235087</c:v>
                </c:pt>
                <c:pt idx="8">
                  <c:v>27.49405985574387</c:v>
                </c:pt>
                <c:pt idx="9">
                  <c:v>18.778227338833965</c:v>
                </c:pt>
                <c:pt idx="10">
                  <c:v>-11.182633822426935</c:v>
                </c:pt>
                <c:pt idx="11">
                  <c:v>-20.907600388979997</c:v>
                </c:pt>
                <c:pt idx="12">
                  <c:v>5.4543571427478899</c:v>
                </c:pt>
                <c:pt idx="13">
                  <c:v>3.5165564823822715</c:v>
                </c:pt>
                <c:pt idx="14">
                  <c:v>11.356340891322493</c:v>
                </c:pt>
                <c:pt idx="15">
                  <c:v>10.060046412457169</c:v>
                </c:pt>
                <c:pt idx="16">
                  <c:v>10.239286311789275</c:v>
                </c:pt>
                <c:pt idx="17">
                  <c:v>0.20515014471793602</c:v>
                </c:pt>
                <c:pt idx="18">
                  <c:v>-4.9591062400556662</c:v>
                </c:pt>
                <c:pt idx="19">
                  <c:v>-2.2315297232101905</c:v>
                </c:pt>
                <c:pt idx="20">
                  <c:v>-12.378958319431899</c:v>
                </c:pt>
                <c:pt idx="21">
                  <c:v>-8.1007648289457954</c:v>
                </c:pt>
                <c:pt idx="22">
                  <c:v>24.020610474865677</c:v>
                </c:pt>
                <c:pt idx="23">
                  <c:v>17.954560964116894</c:v>
                </c:pt>
                <c:pt idx="24">
                  <c:v>3.2827714370004202</c:v>
                </c:pt>
                <c:pt idx="25">
                  <c:v>8.4311271025921073</c:v>
                </c:pt>
                <c:pt idx="26">
                  <c:v>12.166190255064047</c:v>
                </c:pt>
                <c:pt idx="27">
                  <c:v>9.7438619938535087</c:v>
                </c:pt>
                <c:pt idx="28">
                  <c:v>15.022888721001104</c:v>
                </c:pt>
                <c:pt idx="29">
                  <c:v>15.057194025145604</c:v>
                </c:pt>
                <c:pt idx="30">
                  <c:v>12.735653544682112</c:v>
                </c:pt>
                <c:pt idx="31">
                  <c:v>10.361548572522207</c:v>
                </c:pt>
                <c:pt idx="32">
                  <c:v>12.132045335159681</c:v>
                </c:pt>
                <c:pt idx="33">
                  <c:v>6.6414363808783516</c:v>
                </c:pt>
                <c:pt idx="34">
                  <c:v>1.5188856131299611</c:v>
                </c:pt>
                <c:pt idx="35">
                  <c:v>4.8362261503347659</c:v>
                </c:pt>
                <c:pt idx="36">
                  <c:v>0.96206383749630753</c:v>
                </c:pt>
                <c:pt idx="37">
                  <c:v>-4.0335516080751921</c:v>
                </c:pt>
                <c:pt idx="38">
                  <c:v>-5.011514690899066</c:v>
                </c:pt>
                <c:pt idx="39">
                  <c:v>-5.4054160683773</c:v>
                </c:pt>
                <c:pt idx="40">
                  <c:v>-6.8002336195629347</c:v>
                </c:pt>
                <c:pt idx="41">
                  <c:v>-7.0001875011162511</c:v>
                </c:pt>
                <c:pt idx="42">
                  <c:v>-8.6270719846561974</c:v>
                </c:pt>
                <c:pt idx="43">
                  <c:v>-8.7089296566912449</c:v>
                </c:pt>
                <c:pt idx="44">
                  <c:v>-9.4977240129634932</c:v>
                </c:pt>
                <c:pt idx="45">
                  <c:v>-7.9481775527527665</c:v>
                </c:pt>
                <c:pt idx="46">
                  <c:v>-8.4794089163581674</c:v>
                </c:pt>
                <c:pt idx="47">
                  <c:v>-10.2584269062171</c:v>
                </c:pt>
                <c:pt idx="48">
                  <c:v>-14.575848008290038</c:v>
                </c:pt>
                <c:pt idx="49">
                  <c:v>-12.994709253241599</c:v>
                </c:pt>
                <c:pt idx="50">
                  <c:v>-11.572088357293076</c:v>
                </c:pt>
                <c:pt idx="51">
                  <c:v>-9.3902005662959809</c:v>
                </c:pt>
                <c:pt idx="52">
                  <c:v>-8.5167792634322392</c:v>
                </c:pt>
                <c:pt idx="53">
                  <c:v>-12.359999197434234</c:v>
                </c:pt>
                <c:pt idx="54">
                  <c:v>-16.16768348723242</c:v>
                </c:pt>
                <c:pt idx="55">
                  <c:v>-15.796264038026708</c:v>
                </c:pt>
                <c:pt idx="56">
                  <c:v>-18.148296973695622</c:v>
                </c:pt>
                <c:pt idx="57">
                  <c:v>-20.375879310526734</c:v>
                </c:pt>
                <c:pt idx="58">
                  <c:v>-22.947517780669624</c:v>
                </c:pt>
                <c:pt idx="59">
                  <c:v>-25.715092416320683</c:v>
                </c:pt>
                <c:pt idx="60">
                  <c:v>-25.498877183255729</c:v>
                </c:pt>
                <c:pt idx="61">
                  <c:v>-26.940617038248249</c:v>
                </c:pt>
                <c:pt idx="62">
                  <c:v>-27.309118450649873</c:v>
                </c:pt>
                <c:pt idx="63">
                  <c:v>-29.948705813035183</c:v>
                </c:pt>
                <c:pt idx="64">
                  <c:v>-28.851105215278384</c:v>
                </c:pt>
                <c:pt idx="65">
                  <c:v>-26.000980989701382</c:v>
                </c:pt>
                <c:pt idx="66">
                  <c:v>-21.405788790338608</c:v>
                </c:pt>
                <c:pt idx="67">
                  <c:v>-19.921714391987432</c:v>
                </c:pt>
                <c:pt idx="68">
                  <c:v>-16.878627767735377</c:v>
                </c:pt>
                <c:pt idx="69">
                  <c:v>-14.329549872768732</c:v>
                </c:pt>
                <c:pt idx="70">
                  <c:v>-11.957339833943681</c:v>
                </c:pt>
                <c:pt idx="71">
                  <c:v>-8.6305650232165636</c:v>
                </c:pt>
                <c:pt idx="72">
                  <c:v>1.0009163086220019</c:v>
                </c:pt>
                <c:pt idx="73">
                  <c:v>3.8983396755008393</c:v>
                </c:pt>
                <c:pt idx="74">
                  <c:v>6.1475083876085357</c:v>
                </c:pt>
                <c:pt idx="75">
                  <c:v>9.8197292107787391</c:v>
                </c:pt>
                <c:pt idx="76">
                  <c:v>9.3660186033707191</c:v>
                </c:pt>
                <c:pt idx="77">
                  <c:v>11.344573817225822</c:v>
                </c:pt>
                <c:pt idx="78">
                  <c:v>9.9655876707663626</c:v>
                </c:pt>
                <c:pt idx="79">
                  <c:v>10.708264783233101</c:v>
                </c:pt>
                <c:pt idx="80">
                  <c:v>10.529845182663223</c:v>
                </c:pt>
                <c:pt idx="81">
                  <c:v>12.549982648272184</c:v>
                </c:pt>
                <c:pt idx="82">
                  <c:v>16.659596856107672</c:v>
                </c:pt>
                <c:pt idx="83">
                  <c:v>18.649362181327579</c:v>
                </c:pt>
                <c:pt idx="84">
                  <c:v>14.32109081160875</c:v>
                </c:pt>
                <c:pt idx="85">
                  <c:v>13.25152978906079</c:v>
                </c:pt>
                <c:pt idx="86">
                  <c:v>13.526164672394758</c:v>
                </c:pt>
                <c:pt idx="87">
                  <c:v>16.37777259324529</c:v>
                </c:pt>
                <c:pt idx="88">
                  <c:v>17.746427501451791</c:v>
                </c:pt>
                <c:pt idx="89">
                  <c:v>18.791099268943711</c:v>
                </c:pt>
                <c:pt idx="90">
                  <c:v>25.799860177722223</c:v>
                </c:pt>
                <c:pt idx="91">
                  <c:v>51.795451351847866</c:v>
                </c:pt>
                <c:pt idx="92">
                  <c:v>52.057309523235439</c:v>
                </c:pt>
                <c:pt idx="93">
                  <c:v>52.644068773006715</c:v>
                </c:pt>
                <c:pt idx="94">
                  <c:v>53.775271766932285</c:v>
                </c:pt>
                <c:pt idx="95">
                  <c:v>56.93331493065552</c:v>
                </c:pt>
                <c:pt idx="96">
                  <c:v>60.018550162706497</c:v>
                </c:pt>
                <c:pt idx="97">
                  <c:v>60.127444548040486</c:v>
                </c:pt>
                <c:pt idx="98">
                  <c:v>58.575043387618166</c:v>
                </c:pt>
                <c:pt idx="99">
                  <c:v>57.533750722751861</c:v>
                </c:pt>
                <c:pt idx="100">
                  <c:v>60.195630242963375</c:v>
                </c:pt>
                <c:pt idx="101">
                  <c:v>60.056096177825658</c:v>
                </c:pt>
                <c:pt idx="102">
                  <c:v>55.324291164069471</c:v>
                </c:pt>
                <c:pt idx="103">
                  <c:v>38.997685451055574</c:v>
                </c:pt>
                <c:pt idx="104">
                  <c:v>42.202915621363978</c:v>
                </c:pt>
                <c:pt idx="105">
                  <c:v>40.553157077472399</c:v>
                </c:pt>
                <c:pt idx="106">
                  <c:v>38.191581242148807</c:v>
                </c:pt>
                <c:pt idx="107">
                  <c:v>40.846080163924483</c:v>
                </c:pt>
                <c:pt idx="108">
                  <c:v>36.673133860311971</c:v>
                </c:pt>
                <c:pt idx="109">
                  <c:v>37.017411668179115</c:v>
                </c:pt>
                <c:pt idx="110">
                  <c:v>37.805031719699798</c:v>
                </c:pt>
                <c:pt idx="111">
                  <c:v>37.402176704066939</c:v>
                </c:pt>
                <c:pt idx="112">
                  <c:v>34.653421510821893</c:v>
                </c:pt>
                <c:pt idx="113">
                  <c:v>32.873320806010838</c:v>
                </c:pt>
                <c:pt idx="114">
                  <c:v>33.582043033914765</c:v>
                </c:pt>
                <c:pt idx="115">
                  <c:v>21.7081869416754</c:v>
                </c:pt>
                <c:pt idx="116">
                  <c:v>19.802612614214809</c:v>
                </c:pt>
                <c:pt idx="117">
                  <c:v>17.322238927181456</c:v>
                </c:pt>
                <c:pt idx="118">
                  <c:v>17.738450611751876</c:v>
                </c:pt>
                <c:pt idx="119">
                  <c:v>15.254571524278182</c:v>
                </c:pt>
                <c:pt idx="120">
                  <c:v>14.493137890937668</c:v>
                </c:pt>
                <c:pt idx="121">
                  <c:v>12.041283079086028</c:v>
                </c:pt>
                <c:pt idx="122">
                  <c:v>10.63608190835259</c:v>
                </c:pt>
                <c:pt idx="123">
                  <c:v>9.3171660375177332</c:v>
                </c:pt>
                <c:pt idx="124">
                  <c:v>7.0894689589323212</c:v>
                </c:pt>
                <c:pt idx="125">
                  <c:v>6.440025153409068</c:v>
                </c:pt>
                <c:pt idx="126">
                  <c:v>5.395647804912751</c:v>
                </c:pt>
                <c:pt idx="127">
                  <c:v>4.5017996642012781</c:v>
                </c:pt>
                <c:pt idx="128">
                  <c:v>3.6620683259467102</c:v>
                </c:pt>
                <c:pt idx="129">
                  <c:v>3.9029504467814835</c:v>
                </c:pt>
                <c:pt idx="130">
                  <c:v>1.5325974679396559</c:v>
                </c:pt>
                <c:pt idx="131">
                  <c:v>1.1430694500634164</c:v>
                </c:pt>
                <c:pt idx="132">
                  <c:v>0.65830668486273058</c:v>
                </c:pt>
                <c:pt idx="133">
                  <c:v>0.93250615027256067</c:v>
                </c:pt>
                <c:pt idx="134">
                  <c:v>1.7258296769415926</c:v>
                </c:pt>
                <c:pt idx="135">
                  <c:v>2.2969890750819122</c:v>
                </c:pt>
                <c:pt idx="136">
                  <c:v>3.5227312857502913</c:v>
                </c:pt>
                <c:pt idx="137">
                  <c:v>3.8060978713222005</c:v>
                </c:pt>
                <c:pt idx="138">
                  <c:v>5.1145485041515171</c:v>
                </c:pt>
                <c:pt idx="139">
                  <c:v>5.946209999855756</c:v>
                </c:pt>
                <c:pt idx="140">
                  <c:v>6.689177459892548</c:v>
                </c:pt>
                <c:pt idx="141">
                  <c:v>7.866043265114131</c:v>
                </c:pt>
                <c:pt idx="142">
                  <c:v>9.2380105970331527</c:v>
                </c:pt>
                <c:pt idx="143">
                  <c:v>9.7545096004367551</c:v>
                </c:pt>
                <c:pt idx="144">
                  <c:v>11.264458357963946</c:v>
                </c:pt>
                <c:pt idx="145">
                  <c:v>12.365030978548441</c:v>
                </c:pt>
                <c:pt idx="146">
                  <c:v>12.194418569618449</c:v>
                </c:pt>
                <c:pt idx="147">
                  <c:v>11.970873551051042</c:v>
                </c:pt>
                <c:pt idx="148">
                  <c:v>11.735654484060621</c:v>
                </c:pt>
                <c:pt idx="149">
                  <c:v>12.874109638781238</c:v>
                </c:pt>
                <c:pt idx="150">
                  <c:v>13.237849170024084</c:v>
                </c:pt>
                <c:pt idx="151">
                  <c:v>12.824473261486368</c:v>
                </c:pt>
                <c:pt idx="152">
                  <c:v>12.648856534867248</c:v>
                </c:pt>
                <c:pt idx="153">
                  <c:v>12.00488864662319</c:v>
                </c:pt>
                <c:pt idx="154">
                  <c:v>12.065882295538909</c:v>
                </c:pt>
                <c:pt idx="155">
                  <c:v>11.480125263064345</c:v>
                </c:pt>
                <c:pt idx="156">
                  <c:v>12.856314541153102</c:v>
                </c:pt>
                <c:pt idx="157">
                  <c:v>12.121296946589656</c:v>
                </c:pt>
                <c:pt idx="158">
                  <c:v>12.022755453429678</c:v>
                </c:pt>
                <c:pt idx="159">
                  <c:v>12.390740454013095</c:v>
                </c:pt>
                <c:pt idx="160">
                  <c:v>13.532462435612391</c:v>
                </c:pt>
                <c:pt idx="161">
                  <c:v>12.166211010760343</c:v>
                </c:pt>
                <c:pt idx="162">
                  <c:v>11.695479156058951</c:v>
                </c:pt>
                <c:pt idx="163">
                  <c:v>11.893132339901126</c:v>
                </c:pt>
                <c:pt idx="164">
                  <c:v>11.353546548024628</c:v>
                </c:pt>
                <c:pt idx="165">
                  <c:v>12.118545262211743</c:v>
                </c:pt>
                <c:pt idx="166">
                  <c:v>11.722982859351339</c:v>
                </c:pt>
                <c:pt idx="167">
                  <c:v>11.395423808705107</c:v>
                </c:pt>
                <c:pt idx="168">
                  <c:v>10.05015113406127</c:v>
                </c:pt>
                <c:pt idx="169">
                  <c:v>10.082546541714589</c:v>
                </c:pt>
                <c:pt idx="170">
                  <c:v>9.7423618833632162</c:v>
                </c:pt>
                <c:pt idx="171">
                  <c:v>9.1960294089620689</c:v>
                </c:pt>
                <c:pt idx="172">
                  <c:v>8.4047085438491145</c:v>
                </c:pt>
                <c:pt idx="173">
                  <c:v>9.4497317196112096</c:v>
                </c:pt>
                <c:pt idx="174">
                  <c:v>9.5859636106741632</c:v>
                </c:pt>
                <c:pt idx="175">
                  <c:v>9.1098840966315606</c:v>
                </c:pt>
                <c:pt idx="176">
                  <c:v>9.1939469186722356</c:v>
                </c:pt>
                <c:pt idx="177">
                  <c:v>8.7646269148848432</c:v>
                </c:pt>
                <c:pt idx="178">
                  <c:v>9.3222197754633704</c:v>
                </c:pt>
                <c:pt idx="179">
                  <c:v>9.5481719389473483</c:v>
                </c:pt>
                <c:pt idx="180">
                  <c:v>9.7205009101554154</c:v>
                </c:pt>
                <c:pt idx="181">
                  <c:v>10.092108829866554</c:v>
                </c:pt>
                <c:pt idx="182">
                  <c:v>10.287120696579311</c:v>
                </c:pt>
                <c:pt idx="183">
                  <c:v>10.01657597869805</c:v>
                </c:pt>
                <c:pt idx="184">
                  <c:v>10.137742732676735</c:v>
                </c:pt>
                <c:pt idx="185">
                  <c:v>9.8463994676716062</c:v>
                </c:pt>
                <c:pt idx="186">
                  <c:v>10.562532801312162</c:v>
                </c:pt>
                <c:pt idx="187">
                  <c:v>10.922402996729375</c:v>
                </c:pt>
                <c:pt idx="188">
                  <c:v>10.985878083914891</c:v>
                </c:pt>
                <c:pt idx="189">
                  <c:v>11.214925169253931</c:v>
                </c:pt>
                <c:pt idx="190">
                  <c:v>10.723493635651259</c:v>
                </c:pt>
                <c:pt idx="191">
                  <c:v>10.787155932619763</c:v>
                </c:pt>
                <c:pt idx="192">
                  <c:v>10.215755424071226</c:v>
                </c:pt>
                <c:pt idx="193">
                  <c:v>9.5143986580447972</c:v>
                </c:pt>
                <c:pt idx="194">
                  <c:v>10.251693319666044</c:v>
                </c:pt>
                <c:pt idx="195">
                  <c:v>9.7198084984769793</c:v>
                </c:pt>
                <c:pt idx="196">
                  <c:v>10.290020344388996</c:v>
                </c:pt>
                <c:pt idx="197">
                  <c:v>10.798212469872626</c:v>
                </c:pt>
                <c:pt idx="198">
                  <c:v>8.9928611270293946</c:v>
                </c:pt>
                <c:pt idx="199">
                  <c:v>9.9751957539990332</c:v>
                </c:pt>
                <c:pt idx="200">
                  <c:v>9.9141496099685469</c:v>
                </c:pt>
                <c:pt idx="201">
                  <c:v>9.7774318944900518</c:v>
                </c:pt>
                <c:pt idx="202">
                  <c:v>11.335843218200626</c:v>
                </c:pt>
                <c:pt idx="203">
                  <c:v>11.943359414594813</c:v>
                </c:pt>
                <c:pt idx="204">
                  <c:v>12.450377611062979</c:v>
                </c:pt>
                <c:pt idx="205">
                  <c:v>12.739154837014244</c:v>
                </c:pt>
                <c:pt idx="206">
                  <c:v>12.315249806335849</c:v>
                </c:pt>
                <c:pt idx="207">
                  <c:v>12.904490813509772</c:v>
                </c:pt>
                <c:pt idx="208">
                  <c:v>13.167475153812935</c:v>
                </c:pt>
                <c:pt idx="209">
                  <c:v>13.937775135375418</c:v>
                </c:pt>
                <c:pt idx="210">
                  <c:v>16.714991417398117</c:v>
                </c:pt>
                <c:pt idx="211">
                  <c:v>17.285741091620377</c:v>
                </c:pt>
                <c:pt idx="212">
                  <c:v>18.391348130141427</c:v>
                </c:pt>
                <c:pt idx="213">
                  <c:v>19.247920163710642</c:v>
                </c:pt>
                <c:pt idx="214">
                  <c:v>18.822107119258359</c:v>
                </c:pt>
                <c:pt idx="215">
                  <c:v>19.257599914541256</c:v>
                </c:pt>
                <c:pt idx="216">
                  <c:v>18.968353196309341</c:v>
                </c:pt>
                <c:pt idx="217">
                  <c:v>20.404906656004652</c:v>
                </c:pt>
                <c:pt idx="218">
                  <c:v>20.513035189452534</c:v>
                </c:pt>
                <c:pt idx="219">
                  <c:v>21.644796295076784</c:v>
                </c:pt>
                <c:pt idx="220">
                  <c:v>20.763084305468539</c:v>
                </c:pt>
                <c:pt idx="221">
                  <c:v>19.543913582968276</c:v>
                </c:pt>
                <c:pt idx="222">
                  <c:v>18.304981952712684</c:v>
                </c:pt>
                <c:pt idx="223">
                  <c:v>15.514703469305369</c:v>
                </c:pt>
                <c:pt idx="224">
                  <c:v>14.666422188523121</c:v>
                </c:pt>
                <c:pt idx="225">
                  <c:v>13.031413792466328</c:v>
                </c:pt>
                <c:pt idx="226">
                  <c:v>12.582700657008594</c:v>
                </c:pt>
                <c:pt idx="227">
                  <c:v>10.781182166035851</c:v>
                </c:pt>
                <c:pt idx="228">
                  <c:v>10.80700941983026</c:v>
                </c:pt>
                <c:pt idx="229">
                  <c:v>9.5046543111409356</c:v>
                </c:pt>
                <c:pt idx="230">
                  <c:v>8.7221387407469422</c:v>
                </c:pt>
                <c:pt idx="231">
                  <c:v>6.5150413299422061</c:v>
                </c:pt>
                <c:pt idx="232">
                  <c:v>6.3911786502964585</c:v>
                </c:pt>
                <c:pt idx="233">
                  <c:v>5.3950191095480271</c:v>
                </c:pt>
                <c:pt idx="234">
                  <c:v>3.1476852670664135</c:v>
                </c:pt>
                <c:pt idx="235">
                  <c:v>4.6510190921372319</c:v>
                </c:pt>
                <c:pt idx="236">
                  <c:v>4.5773208154654244</c:v>
                </c:pt>
                <c:pt idx="237">
                  <c:v>5.411456280257454</c:v>
                </c:pt>
                <c:pt idx="238">
                  <c:v>5.1677721627039874</c:v>
                </c:pt>
                <c:pt idx="239">
                  <c:v>5.6024202377254806</c:v>
                </c:pt>
                <c:pt idx="240">
                  <c:v>2.0604631457073808</c:v>
                </c:pt>
                <c:pt idx="241">
                  <c:v>1.7760667126332841</c:v>
                </c:pt>
                <c:pt idx="242">
                  <c:v>2.8809420427535093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2-41F5-BD57-FAEDB2047080}"/>
            </c:ext>
          </c:extLst>
        </c:ser>
        <c:ser>
          <c:idx val="2"/>
          <c:order val="1"/>
          <c:tx>
            <c:strRef>
              <c:f>'Grafico 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9'!$F$3:$F$500</c:f>
              <c:numCache>
                <c:formatCode>#,##0.0</c:formatCode>
                <c:ptCount val="498"/>
                <c:pt idx="0">
                  <c:v>10.622615948907388</c:v>
                </c:pt>
                <c:pt idx="1">
                  <c:v>2.3229847413689386</c:v>
                </c:pt>
                <c:pt idx="2">
                  <c:v>-17.324922432328627</c:v>
                </c:pt>
                <c:pt idx="3">
                  <c:v>-27.426388554887936</c:v>
                </c:pt>
                <c:pt idx="4">
                  <c:v>-34.887146545843905</c:v>
                </c:pt>
                <c:pt idx="5">
                  <c:v>-34.4151850791066</c:v>
                </c:pt>
                <c:pt idx="6">
                  <c:v>-31.212377902344713</c:v>
                </c:pt>
                <c:pt idx="7">
                  <c:v>-27.970021199489679</c:v>
                </c:pt>
                <c:pt idx="8">
                  <c:v>-25.804185457872343</c:v>
                </c:pt>
                <c:pt idx="9">
                  <c:v>-23.647093308551803</c:v>
                </c:pt>
                <c:pt idx="10">
                  <c:v>-33.456118558523904</c:v>
                </c:pt>
                <c:pt idx="11">
                  <c:v>-41.761841570286848</c:v>
                </c:pt>
                <c:pt idx="12">
                  <c:v>-32.090317318161652</c:v>
                </c:pt>
                <c:pt idx="13">
                  <c:v>-33.09601709678315</c:v>
                </c:pt>
                <c:pt idx="14">
                  <c:v>-21.277887892858228</c:v>
                </c:pt>
                <c:pt idx="15">
                  <c:v>-15.713223114992791</c:v>
                </c:pt>
                <c:pt idx="16">
                  <c:v>-13.138669397134084</c:v>
                </c:pt>
                <c:pt idx="17">
                  <c:v>-12.097496332895508</c:v>
                </c:pt>
                <c:pt idx="18">
                  <c:v>-7.8729144428886455</c:v>
                </c:pt>
                <c:pt idx="19">
                  <c:v>-14.963607519613841</c:v>
                </c:pt>
                <c:pt idx="20">
                  <c:v>-16.885508036654826</c:v>
                </c:pt>
                <c:pt idx="21">
                  <c:v>-19.903413631608892</c:v>
                </c:pt>
                <c:pt idx="22">
                  <c:v>-13.998495950493961</c:v>
                </c:pt>
                <c:pt idx="23">
                  <c:v>-15.368009338692257</c:v>
                </c:pt>
                <c:pt idx="24">
                  <c:v>-16.694190128072172</c:v>
                </c:pt>
                <c:pt idx="25">
                  <c:v>15.144508967537496</c:v>
                </c:pt>
                <c:pt idx="26">
                  <c:v>15.435563500421633</c:v>
                </c:pt>
                <c:pt idx="27">
                  <c:v>16.865654112766769</c:v>
                </c:pt>
                <c:pt idx="28">
                  <c:v>16.998322395239306</c:v>
                </c:pt>
                <c:pt idx="29">
                  <c:v>18.056552405777616</c:v>
                </c:pt>
                <c:pt idx="30">
                  <c:v>19.434192560986574</c:v>
                </c:pt>
                <c:pt idx="31">
                  <c:v>17.417016868661484</c:v>
                </c:pt>
                <c:pt idx="32">
                  <c:v>14.617830105663888</c:v>
                </c:pt>
                <c:pt idx="33">
                  <c:v>13.906870774493708</c:v>
                </c:pt>
                <c:pt idx="34">
                  <c:v>14.072996991436648</c:v>
                </c:pt>
                <c:pt idx="35">
                  <c:v>16.117533972360064</c:v>
                </c:pt>
                <c:pt idx="36">
                  <c:v>15.809368924458411</c:v>
                </c:pt>
                <c:pt idx="37">
                  <c:v>-19.056763502122966</c:v>
                </c:pt>
                <c:pt idx="38">
                  <c:v>-18.610763440019984</c:v>
                </c:pt>
                <c:pt idx="39">
                  <c:v>-17.682630572764204</c:v>
                </c:pt>
                <c:pt idx="40">
                  <c:v>-17.253347381742181</c:v>
                </c:pt>
                <c:pt idx="41">
                  <c:v>-15.631356334533031</c:v>
                </c:pt>
                <c:pt idx="42">
                  <c:v>-18.681061579230718</c:v>
                </c:pt>
                <c:pt idx="43">
                  <c:v>-20.019772072284447</c:v>
                </c:pt>
                <c:pt idx="44">
                  <c:v>-17.067301934445357</c:v>
                </c:pt>
                <c:pt idx="45">
                  <c:v>-16.993729643235788</c:v>
                </c:pt>
                <c:pt idx="46">
                  <c:v>-17.181849770100431</c:v>
                </c:pt>
                <c:pt idx="47">
                  <c:v>-17.922066656157398</c:v>
                </c:pt>
                <c:pt idx="48">
                  <c:v>-21.143608220292808</c:v>
                </c:pt>
                <c:pt idx="49">
                  <c:v>-16.492887543794055</c:v>
                </c:pt>
                <c:pt idx="50">
                  <c:v>-17.17030331906625</c:v>
                </c:pt>
                <c:pt idx="51">
                  <c:v>-19.016154882501692</c:v>
                </c:pt>
                <c:pt idx="52">
                  <c:v>-17.157988979335325</c:v>
                </c:pt>
                <c:pt idx="53">
                  <c:v>-20.521642785862205</c:v>
                </c:pt>
                <c:pt idx="54">
                  <c:v>-26.356807681210061</c:v>
                </c:pt>
                <c:pt idx="55">
                  <c:v>-23.770162638006166</c:v>
                </c:pt>
                <c:pt idx="56">
                  <c:v>-28.86106381227448</c:v>
                </c:pt>
                <c:pt idx="57">
                  <c:v>-33.686302194825444</c:v>
                </c:pt>
                <c:pt idx="58">
                  <c:v>-33.691573599813566</c:v>
                </c:pt>
                <c:pt idx="59">
                  <c:v>-34.357246915196285</c:v>
                </c:pt>
                <c:pt idx="60">
                  <c:v>-41.495248326949643</c:v>
                </c:pt>
                <c:pt idx="61">
                  <c:v>-40.944252707994778</c:v>
                </c:pt>
                <c:pt idx="62">
                  <c:v>-40.449420641326959</c:v>
                </c:pt>
                <c:pt idx="63">
                  <c:v>-38.128538463755234</c:v>
                </c:pt>
                <c:pt idx="64">
                  <c:v>-39.699744420915273</c:v>
                </c:pt>
                <c:pt idx="65">
                  <c:v>-35.993874379531434</c:v>
                </c:pt>
                <c:pt idx="66">
                  <c:v>-32.204207085430639</c:v>
                </c:pt>
                <c:pt idx="67">
                  <c:v>-30.087143253228788</c:v>
                </c:pt>
                <c:pt idx="68">
                  <c:v>-26.358027171426524</c:v>
                </c:pt>
                <c:pt idx="69">
                  <c:v>-21.539599850860768</c:v>
                </c:pt>
                <c:pt idx="70">
                  <c:v>-17.357483217411318</c:v>
                </c:pt>
                <c:pt idx="71">
                  <c:v>-16.258735097597476</c:v>
                </c:pt>
                <c:pt idx="72">
                  <c:v>-11.869072768962653</c:v>
                </c:pt>
                <c:pt idx="73">
                  <c:v>-8.2377026302843266</c:v>
                </c:pt>
                <c:pt idx="74">
                  <c:v>-6.266559827726514</c:v>
                </c:pt>
                <c:pt idx="75">
                  <c:v>-5.9613250048248574</c:v>
                </c:pt>
                <c:pt idx="76">
                  <c:v>0.18918592662375833</c:v>
                </c:pt>
                <c:pt idx="77">
                  <c:v>8.4488948471920455</c:v>
                </c:pt>
                <c:pt idx="78">
                  <c:v>0.97634307773615259</c:v>
                </c:pt>
                <c:pt idx="79">
                  <c:v>2.2030311193408814</c:v>
                </c:pt>
                <c:pt idx="80">
                  <c:v>-1.7606355058548351</c:v>
                </c:pt>
                <c:pt idx="81">
                  <c:v>2.1318390667982579</c:v>
                </c:pt>
                <c:pt idx="82">
                  <c:v>1.9588083785850863</c:v>
                </c:pt>
                <c:pt idx="83">
                  <c:v>2.8109676190022581</c:v>
                </c:pt>
                <c:pt idx="84">
                  <c:v>14.872100292673117</c:v>
                </c:pt>
                <c:pt idx="85">
                  <c:v>12.05955536276122</c:v>
                </c:pt>
                <c:pt idx="86">
                  <c:v>12.981682835019726</c:v>
                </c:pt>
                <c:pt idx="87">
                  <c:v>12.318630401376772</c:v>
                </c:pt>
                <c:pt idx="88">
                  <c:v>15.397218676941748</c:v>
                </c:pt>
                <c:pt idx="89">
                  <c:v>4.1507922582487922</c:v>
                </c:pt>
                <c:pt idx="90">
                  <c:v>22.875585138890521</c:v>
                </c:pt>
                <c:pt idx="91">
                  <c:v>23.638578225126849</c:v>
                </c:pt>
                <c:pt idx="92">
                  <c:v>30.721683046990343</c:v>
                </c:pt>
                <c:pt idx="93">
                  <c:v>32.820554754464304</c:v>
                </c:pt>
                <c:pt idx="94">
                  <c:v>35.175197886296147</c:v>
                </c:pt>
                <c:pt idx="95">
                  <c:v>42.803778286011742</c:v>
                </c:pt>
                <c:pt idx="96">
                  <c:v>42.56049595513214</c:v>
                </c:pt>
                <c:pt idx="97">
                  <c:v>42.723182471751329</c:v>
                </c:pt>
                <c:pt idx="98">
                  <c:v>45.94943634724433</c:v>
                </c:pt>
                <c:pt idx="99">
                  <c:v>55.048712782871178</c:v>
                </c:pt>
                <c:pt idx="100">
                  <c:v>45.278576738065453</c:v>
                </c:pt>
                <c:pt idx="101">
                  <c:v>51.562227662193585</c:v>
                </c:pt>
                <c:pt idx="102">
                  <c:v>43.792200012155668</c:v>
                </c:pt>
                <c:pt idx="103">
                  <c:v>37.29560258643567</c:v>
                </c:pt>
                <c:pt idx="104">
                  <c:v>46.085684106318794</c:v>
                </c:pt>
                <c:pt idx="105">
                  <c:v>41.899041738781563</c:v>
                </c:pt>
                <c:pt idx="106">
                  <c:v>36.715060136162748</c:v>
                </c:pt>
                <c:pt idx="107">
                  <c:v>40.152659390557346</c:v>
                </c:pt>
                <c:pt idx="108">
                  <c:v>36.701195122686215</c:v>
                </c:pt>
                <c:pt idx="109">
                  <c:v>37.645981049194653</c:v>
                </c:pt>
                <c:pt idx="110">
                  <c:v>34.745607950842583</c:v>
                </c:pt>
                <c:pt idx="111">
                  <c:v>23.498452800746428</c:v>
                </c:pt>
                <c:pt idx="112">
                  <c:v>26.996057986540034</c:v>
                </c:pt>
                <c:pt idx="113">
                  <c:v>24.135807647503892</c:v>
                </c:pt>
                <c:pt idx="114">
                  <c:v>24.10878024249039</c:v>
                </c:pt>
                <c:pt idx="115">
                  <c:v>19.79411031892926</c:v>
                </c:pt>
                <c:pt idx="116">
                  <c:v>15.511501203761547</c:v>
                </c:pt>
                <c:pt idx="117">
                  <c:v>9.8775919593125927</c:v>
                </c:pt>
                <c:pt idx="118">
                  <c:v>9.6823417108686129</c:v>
                </c:pt>
                <c:pt idx="119">
                  <c:v>3.3615852676704749</c:v>
                </c:pt>
                <c:pt idx="120">
                  <c:v>-0.67231588426427402</c:v>
                </c:pt>
                <c:pt idx="121">
                  <c:v>-3.6092972398591439</c:v>
                </c:pt>
                <c:pt idx="122">
                  <c:v>-3.5048049416835481</c:v>
                </c:pt>
                <c:pt idx="123">
                  <c:v>-4.8119540106413066</c:v>
                </c:pt>
                <c:pt idx="124">
                  <c:v>-5.5802247434299286</c:v>
                </c:pt>
                <c:pt idx="125">
                  <c:v>-10.278584654760792</c:v>
                </c:pt>
                <c:pt idx="126">
                  <c:v>-13.482767014308106</c:v>
                </c:pt>
                <c:pt idx="127">
                  <c:v>-9.4151738607887943</c:v>
                </c:pt>
                <c:pt idx="128">
                  <c:v>-14.78315626258907</c:v>
                </c:pt>
                <c:pt idx="129">
                  <c:v>-16.104852838755779</c:v>
                </c:pt>
                <c:pt idx="130">
                  <c:v>-16.227486229525667</c:v>
                </c:pt>
                <c:pt idx="131">
                  <c:v>-19.485575411670798</c:v>
                </c:pt>
                <c:pt idx="132">
                  <c:v>-20.298747224255354</c:v>
                </c:pt>
                <c:pt idx="133">
                  <c:v>-19.476220801735955</c:v>
                </c:pt>
                <c:pt idx="134">
                  <c:v>-18.734444862577782</c:v>
                </c:pt>
                <c:pt idx="135">
                  <c:v>-17.9147421899319</c:v>
                </c:pt>
                <c:pt idx="136">
                  <c:v>-17.855450255255978</c:v>
                </c:pt>
                <c:pt idx="137">
                  <c:v>-18.984175000851845</c:v>
                </c:pt>
                <c:pt idx="138">
                  <c:v>-14.693447720307052</c:v>
                </c:pt>
                <c:pt idx="139">
                  <c:v>-12.409216507762366</c:v>
                </c:pt>
                <c:pt idx="140">
                  <c:v>-10.556447168734294</c:v>
                </c:pt>
                <c:pt idx="141">
                  <c:v>-3.1977824874622862</c:v>
                </c:pt>
                <c:pt idx="142">
                  <c:v>-0.21171884776243211</c:v>
                </c:pt>
                <c:pt idx="143">
                  <c:v>0.57440933314452103</c:v>
                </c:pt>
                <c:pt idx="144">
                  <c:v>3.2850408762261862</c:v>
                </c:pt>
                <c:pt idx="145">
                  <c:v>5.3007675963161915</c:v>
                </c:pt>
                <c:pt idx="146">
                  <c:v>5.80071479866624</c:v>
                </c:pt>
                <c:pt idx="147">
                  <c:v>7.9344322888121654</c:v>
                </c:pt>
                <c:pt idx="148">
                  <c:v>12.451029179442784</c:v>
                </c:pt>
                <c:pt idx="149">
                  <c:v>16.60865260110025</c:v>
                </c:pt>
                <c:pt idx="150">
                  <c:v>17.594831939177947</c:v>
                </c:pt>
                <c:pt idx="151">
                  <c:v>16.603866348851447</c:v>
                </c:pt>
                <c:pt idx="152">
                  <c:v>16.919247923622628</c:v>
                </c:pt>
                <c:pt idx="153">
                  <c:v>16.598426821376556</c:v>
                </c:pt>
                <c:pt idx="154">
                  <c:v>11.800200220434153</c:v>
                </c:pt>
                <c:pt idx="155">
                  <c:v>18.696185163368973</c:v>
                </c:pt>
                <c:pt idx="156">
                  <c:v>26.662108041591015</c:v>
                </c:pt>
                <c:pt idx="157">
                  <c:v>23.640112932590938</c:v>
                </c:pt>
                <c:pt idx="158">
                  <c:v>21.342385084319027</c:v>
                </c:pt>
                <c:pt idx="159">
                  <c:v>28.416614228381242</c:v>
                </c:pt>
                <c:pt idx="160">
                  <c:v>21.05149984129384</c:v>
                </c:pt>
                <c:pt idx="161">
                  <c:v>18.121200405977554</c:v>
                </c:pt>
                <c:pt idx="162">
                  <c:v>17.699935269322296</c:v>
                </c:pt>
                <c:pt idx="163">
                  <c:v>10.982340374877619</c:v>
                </c:pt>
                <c:pt idx="164">
                  <c:v>16.08786162049034</c:v>
                </c:pt>
                <c:pt idx="165">
                  <c:v>15.398490879527715</c:v>
                </c:pt>
                <c:pt idx="166">
                  <c:v>14.711128230848081</c:v>
                </c:pt>
                <c:pt idx="167">
                  <c:v>13.959551375625324</c:v>
                </c:pt>
                <c:pt idx="168">
                  <c:v>9.6652607661689593</c:v>
                </c:pt>
                <c:pt idx="169">
                  <c:v>9.2060949055622565</c:v>
                </c:pt>
                <c:pt idx="170">
                  <c:v>9.5064365023916899</c:v>
                </c:pt>
                <c:pt idx="171">
                  <c:v>5.4712163427781846</c:v>
                </c:pt>
                <c:pt idx="172">
                  <c:v>7.5648583295619964</c:v>
                </c:pt>
                <c:pt idx="173">
                  <c:v>11.547271277371095</c:v>
                </c:pt>
                <c:pt idx="174">
                  <c:v>14.550644338215069</c:v>
                </c:pt>
                <c:pt idx="175">
                  <c:v>13.571649713542143</c:v>
                </c:pt>
                <c:pt idx="176">
                  <c:v>14.942127147850726</c:v>
                </c:pt>
                <c:pt idx="177">
                  <c:v>13.640833586204471</c:v>
                </c:pt>
                <c:pt idx="178">
                  <c:v>14.291809159373292</c:v>
                </c:pt>
                <c:pt idx="179">
                  <c:v>13.468947633615414</c:v>
                </c:pt>
                <c:pt idx="180">
                  <c:v>16.233127385287549</c:v>
                </c:pt>
                <c:pt idx="181">
                  <c:v>18.386669168565597</c:v>
                </c:pt>
                <c:pt idx="182">
                  <c:v>16.52316268287808</c:v>
                </c:pt>
                <c:pt idx="183">
                  <c:v>11.884248059377356</c:v>
                </c:pt>
                <c:pt idx="184">
                  <c:v>12.792134962575163</c:v>
                </c:pt>
                <c:pt idx="185">
                  <c:v>13.822138042480848</c:v>
                </c:pt>
                <c:pt idx="186">
                  <c:v>13.329989448210355</c:v>
                </c:pt>
                <c:pt idx="187">
                  <c:v>14.90549370315466</c:v>
                </c:pt>
                <c:pt idx="188">
                  <c:v>11.983651514832093</c:v>
                </c:pt>
                <c:pt idx="189">
                  <c:v>11.205738755126582</c:v>
                </c:pt>
                <c:pt idx="190">
                  <c:v>10.468794735294761</c:v>
                </c:pt>
                <c:pt idx="191">
                  <c:v>10.970866789157995</c:v>
                </c:pt>
                <c:pt idx="192">
                  <c:v>9.2640148117777876</c:v>
                </c:pt>
                <c:pt idx="193">
                  <c:v>7.0672290639603119</c:v>
                </c:pt>
                <c:pt idx="194">
                  <c:v>9.3088390887094761</c:v>
                </c:pt>
                <c:pt idx="195">
                  <c:v>12.566893999222351</c:v>
                </c:pt>
                <c:pt idx="196">
                  <c:v>10.908195718125913</c:v>
                </c:pt>
                <c:pt idx="197">
                  <c:v>10.84951049050229</c:v>
                </c:pt>
                <c:pt idx="198">
                  <c:v>4.4955112985325618</c:v>
                </c:pt>
                <c:pt idx="199">
                  <c:v>13.679386583726071</c:v>
                </c:pt>
                <c:pt idx="200">
                  <c:v>10.348624709576715</c:v>
                </c:pt>
                <c:pt idx="201">
                  <c:v>11.707729837550197</c:v>
                </c:pt>
                <c:pt idx="202">
                  <c:v>18.091385187270181</c:v>
                </c:pt>
                <c:pt idx="203">
                  <c:v>16.151217528184468</c:v>
                </c:pt>
                <c:pt idx="204">
                  <c:v>14.284421995314855</c:v>
                </c:pt>
                <c:pt idx="205">
                  <c:v>25.856875893782295</c:v>
                </c:pt>
                <c:pt idx="206">
                  <c:v>23.501857991870544</c:v>
                </c:pt>
                <c:pt idx="207">
                  <c:v>26.143078815539965</c:v>
                </c:pt>
                <c:pt idx="208">
                  <c:v>31.476643657034842</c:v>
                </c:pt>
                <c:pt idx="209">
                  <c:v>31.947339813142772</c:v>
                </c:pt>
                <c:pt idx="210">
                  <c:v>39.473195702060117</c:v>
                </c:pt>
                <c:pt idx="211">
                  <c:v>34.709030124971441</c:v>
                </c:pt>
                <c:pt idx="212">
                  <c:v>36.006653470391001</c:v>
                </c:pt>
                <c:pt idx="213">
                  <c:v>37.608473679985075</c:v>
                </c:pt>
                <c:pt idx="214">
                  <c:v>31.234870503662449</c:v>
                </c:pt>
                <c:pt idx="215">
                  <c:v>31.698373487649214</c:v>
                </c:pt>
                <c:pt idx="216">
                  <c:v>36.043145509112804</c:v>
                </c:pt>
                <c:pt idx="217">
                  <c:v>23.310350939926195</c:v>
                </c:pt>
                <c:pt idx="218">
                  <c:v>27.628847416224133</c:v>
                </c:pt>
                <c:pt idx="219">
                  <c:v>24.477006525955815</c:v>
                </c:pt>
                <c:pt idx="220">
                  <c:v>18.927080021859588</c:v>
                </c:pt>
                <c:pt idx="221">
                  <c:v>17.399889136760514</c:v>
                </c:pt>
                <c:pt idx="222">
                  <c:v>16.657331939845264</c:v>
                </c:pt>
                <c:pt idx="223">
                  <c:v>14.15874524007188</c:v>
                </c:pt>
                <c:pt idx="224">
                  <c:v>12.647576826637774</c:v>
                </c:pt>
                <c:pt idx="225">
                  <c:v>11.419601233097154</c:v>
                </c:pt>
                <c:pt idx="226">
                  <c:v>10.925532764952294</c:v>
                </c:pt>
                <c:pt idx="227">
                  <c:v>8.3816401234371405</c:v>
                </c:pt>
                <c:pt idx="228">
                  <c:v>7.1049021207492125</c:v>
                </c:pt>
                <c:pt idx="229">
                  <c:v>5.3865479437199104</c:v>
                </c:pt>
                <c:pt idx="230">
                  <c:v>1.4638239551013177</c:v>
                </c:pt>
                <c:pt idx="231">
                  <c:v>1.7854270562341235</c:v>
                </c:pt>
                <c:pt idx="232">
                  <c:v>3.0952165735203652</c:v>
                </c:pt>
                <c:pt idx="233">
                  <c:v>1.4941061658027666</c:v>
                </c:pt>
                <c:pt idx="234">
                  <c:v>-0.8257217302052311</c:v>
                </c:pt>
                <c:pt idx="235">
                  <c:v>-2.4526348040154633</c:v>
                </c:pt>
                <c:pt idx="236">
                  <c:v>-4.0725415666777014</c:v>
                </c:pt>
                <c:pt idx="237">
                  <c:v>-4.9484883441766714</c:v>
                </c:pt>
                <c:pt idx="238">
                  <c:v>-2.3292900323506283</c:v>
                </c:pt>
                <c:pt idx="239">
                  <c:v>1.2819862781067171</c:v>
                </c:pt>
                <c:pt idx="240">
                  <c:v>-0.87487585275902724</c:v>
                </c:pt>
                <c:pt idx="241">
                  <c:v>-0.31718348139891939</c:v>
                </c:pt>
                <c:pt idx="242">
                  <c:v>0.37975193496779802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2-41F5-BD57-FAEDB204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80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'Grafico 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10'!$B$3:$B$1019</c:f>
              <c:numCache>
                <c:formatCode>_(* #,##0.0_);_(* \(#,##0.0\);_(* "-"??_);_(@_)</c:formatCode>
                <c:ptCount val="1017"/>
                <c:pt idx="0">
                  <c:v>15.22947458454853</c:v>
                </c:pt>
                <c:pt idx="1">
                  <c:v>17.146381861622952</c:v>
                </c:pt>
                <c:pt idx="2">
                  <c:v>17.733252918861062</c:v>
                </c:pt>
                <c:pt idx="3">
                  <c:v>18.609538257811025</c:v>
                </c:pt>
                <c:pt idx="4">
                  <c:v>19.655459646504021</c:v>
                </c:pt>
                <c:pt idx="5">
                  <c:v>18.863895253165378</c:v>
                </c:pt>
                <c:pt idx="6">
                  <c:v>16.75591498428598</c:v>
                </c:pt>
                <c:pt idx="7">
                  <c:v>17.389627300236214</c:v>
                </c:pt>
                <c:pt idx="8">
                  <c:v>17.204491778974809</c:v>
                </c:pt>
                <c:pt idx="9">
                  <c:v>17.184376432517414</c:v>
                </c:pt>
                <c:pt idx="10">
                  <c:v>18.097580964411428</c:v>
                </c:pt>
                <c:pt idx="11">
                  <c:v>20.559114426928385</c:v>
                </c:pt>
                <c:pt idx="12">
                  <c:v>16.847243180701579</c:v>
                </c:pt>
                <c:pt idx="13">
                  <c:v>17.544689695965307</c:v>
                </c:pt>
                <c:pt idx="14">
                  <c:v>14.660980605939729</c:v>
                </c:pt>
                <c:pt idx="15">
                  <c:v>13.505613986953248</c:v>
                </c:pt>
                <c:pt idx="16">
                  <c:v>12.798230635368951</c:v>
                </c:pt>
                <c:pt idx="17">
                  <c:v>12.371850788659708</c:v>
                </c:pt>
                <c:pt idx="18">
                  <c:v>11.525995478395036</c:v>
                </c:pt>
                <c:pt idx="19">
                  <c:v>12.525744857847901</c:v>
                </c:pt>
                <c:pt idx="20">
                  <c:v>12.765012813243748</c:v>
                </c:pt>
                <c:pt idx="21">
                  <c:v>13.120770903027235</c:v>
                </c:pt>
                <c:pt idx="22">
                  <c:v>12.042832820733086</c:v>
                </c:pt>
                <c:pt idx="23">
                  <c:v>11.973249631700567</c:v>
                </c:pt>
                <c:pt idx="24">
                  <c:v>11.440909384652093</c:v>
                </c:pt>
                <c:pt idx="25">
                  <c:v>11.738096194611076</c:v>
                </c:pt>
                <c:pt idx="26">
                  <c:v>11.541433588614188</c:v>
                </c:pt>
                <c:pt idx="27">
                  <c:v>11.383446728133611</c:v>
                </c:pt>
                <c:pt idx="28">
                  <c:v>11.116713423505091</c:v>
                </c:pt>
                <c:pt idx="29">
                  <c:v>10.875166593190297</c:v>
                </c:pt>
                <c:pt idx="30">
                  <c:v>10.618563715689779</c:v>
                </c:pt>
                <c:pt idx="31">
                  <c:v>10.651441558411328</c:v>
                </c:pt>
                <c:pt idx="32">
                  <c:v>10.609575548783457</c:v>
                </c:pt>
                <c:pt idx="33">
                  <c:v>10.509289598541939</c:v>
                </c:pt>
                <c:pt idx="34">
                  <c:v>10.357017355998007</c:v>
                </c:pt>
                <c:pt idx="35">
                  <c:v>10.133199510155888</c:v>
                </c:pt>
                <c:pt idx="36">
                  <c:v>9.5309422195978204</c:v>
                </c:pt>
                <c:pt idx="37">
                  <c:v>13.515773225422128</c:v>
                </c:pt>
                <c:pt idx="38">
                  <c:v>13.322918899043721</c:v>
                </c:pt>
                <c:pt idx="39">
                  <c:v>13.303339479411694</c:v>
                </c:pt>
                <c:pt idx="40">
                  <c:v>13.006368210987331</c:v>
                </c:pt>
                <c:pt idx="41">
                  <c:v>12.838846748305322</c:v>
                </c:pt>
                <c:pt idx="42">
                  <c:v>12.682195835407981</c:v>
                </c:pt>
                <c:pt idx="43">
                  <c:v>12.506604931395449</c:v>
                </c:pt>
                <c:pt idx="44">
                  <c:v>12.16046527743668</c:v>
                </c:pt>
                <c:pt idx="45">
                  <c:v>11.970802922328474</c:v>
                </c:pt>
                <c:pt idx="46">
                  <c:v>11.814560096910178</c:v>
                </c:pt>
                <c:pt idx="47">
                  <c:v>11.766421383692288</c:v>
                </c:pt>
                <c:pt idx="48">
                  <c:v>11.037724037071005</c:v>
                </c:pt>
                <c:pt idx="49">
                  <c:v>10.940104286370177</c:v>
                </c:pt>
                <c:pt idx="50">
                  <c:v>10.843421979436979</c:v>
                </c:pt>
                <c:pt idx="51">
                  <c:v>10.950959105426632</c:v>
                </c:pt>
                <c:pt idx="52">
                  <c:v>10.762334321797201</c:v>
                </c:pt>
                <c:pt idx="53">
                  <c:v>10.83196086383311</c:v>
                </c:pt>
                <c:pt idx="54">
                  <c:v>10.313027021796783</c:v>
                </c:pt>
                <c:pt idx="55">
                  <c:v>10.002811130148993</c:v>
                </c:pt>
                <c:pt idx="56">
                  <c:v>10.085001951903173</c:v>
                </c:pt>
                <c:pt idx="57">
                  <c:v>9.9365170375834051</c:v>
                </c:pt>
                <c:pt idx="58">
                  <c:v>9.7846001300608378</c:v>
                </c:pt>
                <c:pt idx="59">
                  <c:v>9.6576355002625984</c:v>
                </c:pt>
                <c:pt idx="60">
                  <c:v>8.7039509102356245</c:v>
                </c:pt>
                <c:pt idx="61">
                  <c:v>9.1357651892453493</c:v>
                </c:pt>
                <c:pt idx="62">
                  <c:v>8.9815735354013526</c:v>
                </c:pt>
                <c:pt idx="63">
                  <c:v>8.8685077608192824</c:v>
                </c:pt>
                <c:pt idx="64">
                  <c:v>8.9157341849440144</c:v>
                </c:pt>
                <c:pt idx="65">
                  <c:v>8.609064548652885</c:v>
                </c:pt>
                <c:pt idx="66">
                  <c:v>7.59484232355058</c:v>
                </c:pt>
                <c:pt idx="67">
                  <c:v>7.6251266561399946</c:v>
                </c:pt>
                <c:pt idx="68">
                  <c:v>7.1743631030952724</c:v>
                </c:pt>
                <c:pt idx="69">
                  <c:v>6.5892718806627419</c:v>
                </c:pt>
                <c:pt idx="70">
                  <c:v>6.4880143757939379</c:v>
                </c:pt>
                <c:pt idx="71">
                  <c:v>6.3395378252677261</c:v>
                </c:pt>
                <c:pt idx="72">
                  <c:v>5.092224865777558</c:v>
                </c:pt>
                <c:pt idx="73">
                  <c:v>5.3951944033517174</c:v>
                </c:pt>
                <c:pt idx="74">
                  <c:v>5.3485790758567582</c:v>
                </c:pt>
                <c:pt idx="75">
                  <c:v>5.4870753680741844</c:v>
                </c:pt>
                <c:pt idx="76">
                  <c:v>5.3762105002730669</c:v>
                </c:pt>
                <c:pt idx="77">
                  <c:v>5.5103286697579907</c:v>
                </c:pt>
                <c:pt idx="78">
                  <c:v>5.1489835738624192</c:v>
                </c:pt>
                <c:pt idx="79">
                  <c:v>5.3309438758670202</c:v>
                </c:pt>
                <c:pt idx="80">
                  <c:v>5.2833425270046215</c:v>
                </c:pt>
                <c:pt idx="81">
                  <c:v>5.1699690844826991</c:v>
                </c:pt>
                <c:pt idx="82">
                  <c:v>5.3618583693722712</c:v>
                </c:pt>
                <c:pt idx="83">
                  <c:v>5.3088091638454546</c:v>
                </c:pt>
                <c:pt idx="84">
                  <c:v>4.4878249908992087</c:v>
                </c:pt>
                <c:pt idx="85">
                  <c:v>4.9507543320778602</c:v>
                </c:pt>
                <c:pt idx="86">
                  <c:v>5.0134071681349326</c:v>
                </c:pt>
                <c:pt idx="87">
                  <c:v>5.1599729721235921</c:v>
                </c:pt>
                <c:pt idx="88">
                  <c:v>5.3863815339252517</c:v>
                </c:pt>
                <c:pt idx="89">
                  <c:v>5.97589054480052</c:v>
                </c:pt>
                <c:pt idx="90">
                  <c:v>5.1992553185595964</c:v>
                </c:pt>
                <c:pt idx="91">
                  <c:v>5.4483862284069682</c:v>
                </c:pt>
                <c:pt idx="92">
                  <c:v>5.1903221225782499</c:v>
                </c:pt>
                <c:pt idx="93">
                  <c:v>5.2801845051670933</c:v>
                </c:pt>
                <c:pt idx="94">
                  <c:v>5.4668869003594009</c:v>
                </c:pt>
                <c:pt idx="95">
                  <c:v>5.4580380703957747</c:v>
                </c:pt>
                <c:pt idx="96">
                  <c:v>5.1552588245053874</c:v>
                </c:pt>
                <c:pt idx="97">
                  <c:v>5.5477932916290893</c:v>
                </c:pt>
                <c:pt idx="98">
                  <c:v>5.6642317859303537</c:v>
                </c:pt>
                <c:pt idx="99">
                  <c:v>5.7956109713704338</c:v>
                </c:pt>
                <c:pt idx="100">
                  <c:v>6.215734477478132</c:v>
                </c:pt>
                <c:pt idx="101">
                  <c:v>6.2239373468955224</c:v>
                </c:pt>
                <c:pt idx="102">
                  <c:v>6.3886153955449894</c:v>
                </c:pt>
                <c:pt idx="103">
                  <c:v>6.7363072690159873</c:v>
                </c:pt>
                <c:pt idx="104">
                  <c:v>6.7848764341945609</c:v>
                </c:pt>
                <c:pt idx="105">
                  <c:v>7.0131703518221986</c:v>
                </c:pt>
                <c:pt idx="106">
                  <c:v>7.3898751857808218</c:v>
                </c:pt>
                <c:pt idx="107">
                  <c:v>7.7942845848140951</c:v>
                </c:pt>
                <c:pt idx="108">
                  <c:v>7.3493625479855957</c:v>
                </c:pt>
                <c:pt idx="109">
                  <c:v>7.9179871427673643</c:v>
                </c:pt>
                <c:pt idx="110">
                  <c:v>8.2669143649668033</c:v>
                </c:pt>
                <c:pt idx="111">
                  <c:v>8.9860202090127146</c:v>
                </c:pt>
                <c:pt idx="112">
                  <c:v>9.0301305826974598</c:v>
                </c:pt>
                <c:pt idx="113">
                  <c:v>9.4331380912540812</c:v>
                </c:pt>
                <c:pt idx="114">
                  <c:v>9.1863306275694221</c:v>
                </c:pt>
                <c:pt idx="115">
                  <c:v>9.2486536570693687</c:v>
                </c:pt>
                <c:pt idx="116">
                  <c:v>9.9117331546615333</c:v>
                </c:pt>
                <c:pt idx="117">
                  <c:v>9.9516215247440361</c:v>
                </c:pt>
                <c:pt idx="118">
                  <c:v>10.10307230422762</c:v>
                </c:pt>
                <c:pt idx="119">
                  <c:v>10.923897126085217</c:v>
                </c:pt>
                <c:pt idx="120">
                  <c:v>10.046666436995412</c:v>
                </c:pt>
                <c:pt idx="121">
                  <c:v>10.898791082011236</c:v>
                </c:pt>
                <c:pt idx="122">
                  <c:v>11.139304019850055</c:v>
                </c:pt>
                <c:pt idx="123">
                  <c:v>11.097595926493103</c:v>
                </c:pt>
                <c:pt idx="124">
                  <c:v>11.467909871062751</c:v>
                </c:pt>
                <c:pt idx="125">
                  <c:v>11.709902156082586</c:v>
                </c:pt>
                <c:pt idx="126">
                  <c:v>11.401042890918722</c:v>
                </c:pt>
                <c:pt idx="127">
                  <c:v>11.079342364965365</c:v>
                </c:pt>
                <c:pt idx="128">
                  <c:v>11.44919176226049</c:v>
                </c:pt>
                <c:pt idx="129">
                  <c:v>10.934602092293373</c:v>
                </c:pt>
                <c:pt idx="130">
                  <c:v>11.081286288019063</c:v>
                </c:pt>
                <c:pt idx="131">
                  <c:v>11.291113242531175</c:v>
                </c:pt>
                <c:pt idx="132">
                  <c:v>9.9791211027004447</c:v>
                </c:pt>
                <c:pt idx="133">
                  <c:v>10.505421316310191</c:v>
                </c:pt>
                <c:pt idx="134">
                  <c:v>10.748893142093197</c:v>
                </c:pt>
                <c:pt idx="135">
                  <c:v>10.563584714223452</c:v>
                </c:pt>
                <c:pt idx="136">
                  <c:v>10.827974726883465</c:v>
                </c:pt>
                <c:pt idx="137">
                  <c:v>10.506289949979978</c:v>
                </c:pt>
                <c:pt idx="138">
                  <c:v>9.8638668407348131</c:v>
                </c:pt>
                <c:pt idx="139">
                  <c:v>10.036203018671847</c:v>
                </c:pt>
                <c:pt idx="140">
                  <c:v>9.7566398532420457</c:v>
                </c:pt>
                <c:pt idx="141">
                  <c:v>9.1736005168260153</c:v>
                </c:pt>
                <c:pt idx="142">
                  <c:v>9.2830720815764547</c:v>
                </c:pt>
                <c:pt idx="143">
                  <c:v>9.0909748568406155</c:v>
                </c:pt>
                <c:pt idx="144">
                  <c:v>7.9534845348609577</c:v>
                </c:pt>
                <c:pt idx="145">
                  <c:v>8.4593622645929809</c:v>
                </c:pt>
                <c:pt idx="146">
                  <c:v>8.7351476830503429</c:v>
                </c:pt>
                <c:pt idx="147">
                  <c:v>8.6711457466552666</c:v>
                </c:pt>
                <c:pt idx="148">
                  <c:v>8.894591085873099</c:v>
                </c:pt>
                <c:pt idx="149">
                  <c:v>8.5117574797788702</c:v>
                </c:pt>
                <c:pt idx="150">
                  <c:v>8.4145247232907412</c:v>
                </c:pt>
                <c:pt idx="151">
                  <c:v>8.7907888569262749</c:v>
                </c:pt>
                <c:pt idx="152">
                  <c:v>8.7266853216908746</c:v>
                </c:pt>
                <c:pt idx="153">
                  <c:v>8.8802487260292029</c:v>
                </c:pt>
                <c:pt idx="154">
                  <c:v>9.2634180683283844</c:v>
                </c:pt>
                <c:pt idx="155">
                  <c:v>9.1431942648921307</c:v>
                </c:pt>
                <c:pt idx="156">
                  <c:v>8.2147597529154694</c:v>
                </c:pt>
                <c:pt idx="157">
                  <c:v>8.9077733983695264</c:v>
                </c:pt>
                <c:pt idx="158">
                  <c:v>9.2418486873863941</c:v>
                </c:pt>
                <c:pt idx="159">
                  <c:v>9.3591519345878442</c:v>
                </c:pt>
                <c:pt idx="160">
                  <c:v>10.002059217367275</c:v>
                </c:pt>
                <c:pt idx="161">
                  <c:v>9.9254457098435083</c:v>
                </c:pt>
                <c:pt idx="162">
                  <c:v>9.8950462068343263</c:v>
                </c:pt>
                <c:pt idx="163">
                  <c:v>10.250399689740039</c:v>
                </c:pt>
                <c:pt idx="164">
                  <c:v>10.203174846782137</c:v>
                </c:pt>
                <c:pt idx="165">
                  <c:v>10.354230312375385</c:v>
                </c:pt>
                <c:pt idx="166">
                  <c:v>10.356519947647007</c:v>
                </c:pt>
                <c:pt idx="167">
                  <c:v>10.852622794502896</c:v>
                </c:pt>
                <c:pt idx="168">
                  <c:v>10.404987873594926</c:v>
                </c:pt>
                <c:pt idx="169">
                  <c:v>11.013581089523376</c:v>
                </c:pt>
                <c:pt idx="170">
                  <c:v>11.214279623158482</c:v>
                </c:pt>
                <c:pt idx="171">
                  <c:v>12.018706034887753</c:v>
                </c:pt>
                <c:pt idx="172">
                  <c:v>12.107642697637463</c:v>
                </c:pt>
                <c:pt idx="173">
                  <c:v>11.724055618110752</c:v>
                </c:pt>
                <c:pt idx="174">
                  <c:v>11.646462980313533</c:v>
                </c:pt>
                <c:pt idx="175">
                  <c:v>11.37613347345269</c:v>
                </c:pt>
                <c:pt idx="176">
                  <c:v>11.844647497029124</c:v>
                </c:pt>
                <c:pt idx="177">
                  <c:v>11.948625522671803</c:v>
                </c:pt>
                <c:pt idx="178">
                  <c:v>11.88008087739872</c:v>
                </c:pt>
                <c:pt idx="179">
                  <c:v>12.367600249104351</c:v>
                </c:pt>
                <c:pt idx="180">
                  <c:v>11.410657084266136</c:v>
                </c:pt>
                <c:pt idx="181">
                  <c:v>12.027501817125955</c:v>
                </c:pt>
                <c:pt idx="182">
                  <c:v>12.280357994734691</c:v>
                </c:pt>
                <c:pt idx="183">
                  <c:v>12.676275443658998</c:v>
                </c:pt>
                <c:pt idx="184">
                  <c:v>13.023568714763297</c:v>
                </c:pt>
                <c:pt idx="185">
                  <c:v>13.077864125043867</c:v>
                </c:pt>
                <c:pt idx="186">
                  <c:v>13.341098386560839</c:v>
                </c:pt>
                <c:pt idx="187">
                  <c:v>12.920062459414703</c:v>
                </c:pt>
                <c:pt idx="188">
                  <c:v>13.614489786249933</c:v>
                </c:pt>
                <c:pt idx="189">
                  <c:v>13.578517646058218</c:v>
                </c:pt>
                <c:pt idx="190">
                  <c:v>13.577959364375744</c:v>
                </c:pt>
                <c:pt idx="191">
                  <c:v>14.033385850191106</c:v>
                </c:pt>
                <c:pt idx="192">
                  <c:v>13.262963584253395</c:v>
                </c:pt>
                <c:pt idx="193">
                  <c:v>14.238958785484121</c:v>
                </c:pt>
                <c:pt idx="194">
                  <c:v>14.309461524244528</c:v>
                </c:pt>
                <c:pt idx="195">
                  <c:v>14.182755462073372</c:v>
                </c:pt>
                <c:pt idx="196">
                  <c:v>14.689561201699531</c:v>
                </c:pt>
                <c:pt idx="197">
                  <c:v>14.88550455741551</c:v>
                </c:pt>
                <c:pt idx="198">
                  <c:v>15.119465393764761</c:v>
                </c:pt>
                <c:pt idx="199">
                  <c:v>14.845861555746412</c:v>
                </c:pt>
                <c:pt idx="200">
                  <c:v>15.246002797756535</c:v>
                </c:pt>
                <c:pt idx="201">
                  <c:v>15.100090860294266</c:v>
                </c:pt>
                <c:pt idx="202">
                  <c:v>14.999408059473975</c:v>
                </c:pt>
                <c:pt idx="203">
                  <c:v>15.572969917824121</c:v>
                </c:pt>
                <c:pt idx="204">
                  <c:v>14.491646495179323</c:v>
                </c:pt>
                <c:pt idx="205">
                  <c:v>15.245258619177187</c:v>
                </c:pt>
                <c:pt idx="206">
                  <c:v>15.641506271997244</c:v>
                </c:pt>
                <c:pt idx="207">
                  <c:v>15.965087307161051</c:v>
                </c:pt>
                <c:pt idx="208">
                  <c:v>16.291927287714806</c:v>
                </c:pt>
                <c:pt idx="209">
                  <c:v>16.500508935936502</c:v>
                </c:pt>
                <c:pt idx="210">
                  <c:v>15.799162668819177</c:v>
                </c:pt>
                <c:pt idx="211">
                  <c:v>16.876684349641735</c:v>
                </c:pt>
                <c:pt idx="212">
                  <c:v>16.823754410507924</c:v>
                </c:pt>
                <c:pt idx="213">
                  <c:v>16.867968703442131</c:v>
                </c:pt>
                <c:pt idx="214">
                  <c:v>17.713008747323862</c:v>
                </c:pt>
                <c:pt idx="215">
                  <c:v>18.088194164850623</c:v>
                </c:pt>
                <c:pt idx="216">
                  <c:v>16.561694434619991</c:v>
                </c:pt>
                <c:pt idx="217">
                  <c:v>19.187206220023977</c:v>
                </c:pt>
                <c:pt idx="218">
                  <c:v>19.317550863831563</c:v>
                </c:pt>
                <c:pt idx="219">
                  <c:v>20.138852664841931</c:v>
                </c:pt>
                <c:pt idx="220">
                  <c:v>21.420079184932018</c:v>
                </c:pt>
                <c:pt idx="221">
                  <c:v>21.771982596598125</c:v>
                </c:pt>
                <c:pt idx="222">
                  <c:v>22.035597068368997</c:v>
                </c:pt>
                <c:pt idx="223">
                  <c:v>22.734417804655223</c:v>
                </c:pt>
                <c:pt idx="224">
                  <c:v>22.881425361809136</c:v>
                </c:pt>
                <c:pt idx="225">
                  <c:v>23.211754273624283</c:v>
                </c:pt>
                <c:pt idx="226">
                  <c:v>23.245644091852871</c:v>
                </c:pt>
                <c:pt idx="227">
                  <c:v>23.821857508396146</c:v>
                </c:pt>
                <c:pt idx="228">
                  <c:v>22.531050058464714</c:v>
                </c:pt>
                <c:pt idx="229">
                  <c:v>23.659811325478916</c:v>
                </c:pt>
                <c:pt idx="230">
                  <c:v>24.654767516551072</c:v>
                </c:pt>
                <c:pt idx="231">
                  <c:v>25.068240945867917</c:v>
                </c:pt>
                <c:pt idx="232">
                  <c:v>25.474274713009791</c:v>
                </c:pt>
                <c:pt idx="233">
                  <c:v>25.560283431280993</c:v>
                </c:pt>
                <c:pt idx="234">
                  <c:v>25.706139616974031</c:v>
                </c:pt>
                <c:pt idx="235">
                  <c:v>25.953326103429902</c:v>
                </c:pt>
                <c:pt idx="236">
                  <c:v>25.775371213473726</c:v>
                </c:pt>
                <c:pt idx="237">
                  <c:v>25.862444050878562</c:v>
                </c:pt>
                <c:pt idx="238">
                  <c:v>25.785354553532457</c:v>
                </c:pt>
                <c:pt idx="239">
                  <c:v>25.818519875467899</c:v>
                </c:pt>
                <c:pt idx="240">
                  <c:v>24.13185911189564</c:v>
                </c:pt>
                <c:pt idx="241">
                  <c:v>24.934258405919511</c:v>
                </c:pt>
                <c:pt idx="242">
                  <c:v>25.015669909532885</c:v>
                </c:pt>
                <c:pt idx="243">
                  <c:v>25.515816102237405</c:v>
                </c:pt>
                <c:pt idx="244">
                  <c:v>26.262758685910981</c:v>
                </c:pt>
                <c:pt idx="245">
                  <c:v>25.942181202024429</c:v>
                </c:pt>
                <c:pt idx="246">
                  <c:v>25.493878436159779</c:v>
                </c:pt>
                <c:pt idx="247">
                  <c:v>25.316785794617552</c:v>
                </c:pt>
                <c:pt idx="248">
                  <c:v>24.725658506839526</c:v>
                </c:pt>
                <c:pt idx="249">
                  <c:v>24.582644021501626</c:v>
                </c:pt>
                <c:pt idx="250">
                  <c:v>25.184738860110755</c:v>
                </c:pt>
                <c:pt idx="251">
                  <c:v>26.149509757481656</c:v>
                </c:pt>
                <c:pt idx="252">
                  <c:v>23.920735303703839</c:v>
                </c:pt>
                <c:pt idx="253">
                  <c:v>24.855171057046611</c:v>
                </c:pt>
                <c:pt idx="254">
                  <c:v>25.110667400059494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8-4FF0-8845-A202A60FC05C}"/>
            </c:ext>
          </c:extLst>
        </c:ser>
        <c:ser>
          <c:idx val="1"/>
          <c:order val="1"/>
          <c:tx>
            <c:strRef>
              <c:f>'Grafico 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10'!$C$3:$C$1019</c:f>
              <c:numCache>
                <c:formatCode>_(* #,##0.0_);_(* \(#,##0.0\);_(* "-"??_);_(@_)</c:formatCode>
                <c:ptCount val="1017"/>
                <c:pt idx="0">
                  <c:v>6.3745688478435545</c:v>
                </c:pt>
                <c:pt idx="1">
                  <c:v>7.1759573308196556</c:v>
                </c:pt>
                <c:pt idx="2">
                  <c:v>7.3010381882721003</c:v>
                </c:pt>
                <c:pt idx="3">
                  <c:v>7.7504864694645157</c:v>
                </c:pt>
                <c:pt idx="4">
                  <c:v>8.1627975283042336</c:v>
                </c:pt>
                <c:pt idx="5">
                  <c:v>8.4516443339757146</c:v>
                </c:pt>
                <c:pt idx="6">
                  <c:v>7.1390482195892639</c:v>
                </c:pt>
                <c:pt idx="7">
                  <c:v>7.5727671835015427</c:v>
                </c:pt>
                <c:pt idx="8">
                  <c:v>7.1945964651930483</c:v>
                </c:pt>
                <c:pt idx="9">
                  <c:v>7.3643609106846046</c:v>
                </c:pt>
                <c:pt idx="10">
                  <c:v>7.4933295688097585</c:v>
                </c:pt>
                <c:pt idx="11">
                  <c:v>8.5216958651174082</c:v>
                </c:pt>
                <c:pt idx="12">
                  <c:v>6.3604548886986967</c:v>
                </c:pt>
                <c:pt idx="13">
                  <c:v>6.6609597401318821</c:v>
                </c:pt>
                <c:pt idx="14">
                  <c:v>5.9475675211049408</c:v>
                </c:pt>
                <c:pt idx="15">
                  <c:v>5.756936942163712</c:v>
                </c:pt>
                <c:pt idx="16">
                  <c:v>5.8367142315305278</c:v>
                </c:pt>
                <c:pt idx="17">
                  <c:v>5.6967766561748761</c:v>
                </c:pt>
                <c:pt idx="18">
                  <c:v>5.0678473825732446</c:v>
                </c:pt>
                <c:pt idx="19">
                  <c:v>5.3734819101626492</c:v>
                </c:pt>
                <c:pt idx="20">
                  <c:v>5.3958180498449337</c:v>
                </c:pt>
                <c:pt idx="21">
                  <c:v>5.2080198158045636</c:v>
                </c:pt>
                <c:pt idx="22">
                  <c:v>4.6255485040068463</c:v>
                </c:pt>
                <c:pt idx="23">
                  <c:v>4.253511494433587</c:v>
                </c:pt>
                <c:pt idx="24">
                  <c:v>3.973141783857113</c:v>
                </c:pt>
                <c:pt idx="25">
                  <c:v>4.1635142980699129</c:v>
                </c:pt>
                <c:pt idx="26">
                  <c:v>3.9183693197165912</c:v>
                </c:pt>
                <c:pt idx="27">
                  <c:v>3.8332050502915136</c:v>
                </c:pt>
                <c:pt idx="28">
                  <c:v>3.8777263640504422</c:v>
                </c:pt>
                <c:pt idx="29">
                  <c:v>3.8596161133618652</c:v>
                </c:pt>
                <c:pt idx="30">
                  <c:v>3.6859795125895176</c:v>
                </c:pt>
                <c:pt idx="31">
                  <c:v>3.6677182305399589</c:v>
                </c:pt>
                <c:pt idx="32">
                  <c:v>3.5978557905516073</c:v>
                </c:pt>
                <c:pt idx="33">
                  <c:v>3.363242355424735</c:v>
                </c:pt>
                <c:pt idx="34">
                  <c:v>3.2881115744849843</c:v>
                </c:pt>
                <c:pt idx="35">
                  <c:v>3.0939012223983493</c:v>
                </c:pt>
                <c:pt idx="36">
                  <c:v>2.7521366703122148</c:v>
                </c:pt>
                <c:pt idx="37">
                  <c:v>3.6622061143118212</c:v>
                </c:pt>
                <c:pt idx="38">
                  <c:v>3.472968933946508</c:v>
                </c:pt>
                <c:pt idx="39">
                  <c:v>3.236798133377107</c:v>
                </c:pt>
                <c:pt idx="40">
                  <c:v>3.153040285065734</c:v>
                </c:pt>
                <c:pt idx="41">
                  <c:v>2.9958019469427475</c:v>
                </c:pt>
                <c:pt idx="42">
                  <c:v>3.0984158823435006</c:v>
                </c:pt>
                <c:pt idx="43">
                  <c:v>3.0919778823477082</c:v>
                </c:pt>
                <c:pt idx="44">
                  <c:v>2.7127592792367898</c:v>
                </c:pt>
                <c:pt idx="45">
                  <c:v>2.5862489805436661</c:v>
                </c:pt>
                <c:pt idx="46">
                  <c:v>2.5296382412465324</c:v>
                </c:pt>
                <c:pt idx="47">
                  <c:v>2.5834581329092372</c:v>
                </c:pt>
                <c:pt idx="48">
                  <c:v>2.3256306286857105</c:v>
                </c:pt>
                <c:pt idx="49">
                  <c:v>2.287462976834493</c:v>
                </c:pt>
                <c:pt idx="50">
                  <c:v>2.3457071299342696</c:v>
                </c:pt>
                <c:pt idx="51">
                  <c:v>2.209026835289186</c:v>
                </c:pt>
                <c:pt idx="52">
                  <c:v>2.1251343289799993</c:v>
                </c:pt>
                <c:pt idx="53">
                  <c:v>2.1820708920836447</c:v>
                </c:pt>
                <c:pt idx="54">
                  <c:v>1.8948469473161533</c:v>
                </c:pt>
                <c:pt idx="55">
                  <c:v>1.852934722080154</c:v>
                </c:pt>
                <c:pt idx="56">
                  <c:v>1.851276751430615</c:v>
                </c:pt>
                <c:pt idx="57">
                  <c:v>1.8026980614717976</c:v>
                </c:pt>
                <c:pt idx="58">
                  <c:v>1.7069968120519867</c:v>
                </c:pt>
                <c:pt idx="59">
                  <c:v>1.6022005801612165</c:v>
                </c:pt>
                <c:pt idx="60">
                  <c:v>1.4711048432764464</c:v>
                </c:pt>
                <c:pt idx="61">
                  <c:v>1.8044523749429233</c:v>
                </c:pt>
                <c:pt idx="62">
                  <c:v>1.7536465705154529</c:v>
                </c:pt>
                <c:pt idx="63">
                  <c:v>1.6710525702132213</c:v>
                </c:pt>
                <c:pt idx="64">
                  <c:v>1.7073675379632844</c:v>
                </c:pt>
                <c:pt idx="65">
                  <c:v>1.6424272760294323</c:v>
                </c:pt>
                <c:pt idx="66">
                  <c:v>1.6091740867067714</c:v>
                </c:pt>
                <c:pt idx="67">
                  <c:v>1.7010968350104536</c:v>
                </c:pt>
                <c:pt idx="68">
                  <c:v>1.6752467802381097</c:v>
                </c:pt>
                <c:pt idx="69">
                  <c:v>1.5419767839127365</c:v>
                </c:pt>
                <c:pt idx="70">
                  <c:v>1.5124389247609953</c:v>
                </c:pt>
                <c:pt idx="71">
                  <c:v>1.5165604268401482</c:v>
                </c:pt>
                <c:pt idx="72">
                  <c:v>1.3322867622748229</c:v>
                </c:pt>
                <c:pt idx="73">
                  <c:v>1.4507998467176559</c:v>
                </c:pt>
                <c:pt idx="74">
                  <c:v>1.405438264428315</c:v>
                </c:pt>
                <c:pt idx="75">
                  <c:v>1.453065797877505</c:v>
                </c:pt>
                <c:pt idx="76">
                  <c:v>1.457898819224736</c:v>
                </c:pt>
                <c:pt idx="77">
                  <c:v>1.5010166471132049</c:v>
                </c:pt>
                <c:pt idx="78">
                  <c:v>1.3828856486393346</c:v>
                </c:pt>
                <c:pt idx="79">
                  <c:v>1.5639660707244027</c:v>
                </c:pt>
                <c:pt idx="80">
                  <c:v>1.5207747481369565</c:v>
                </c:pt>
                <c:pt idx="81">
                  <c:v>1.494057199713215</c:v>
                </c:pt>
                <c:pt idx="82">
                  <c:v>1.5252463663011064</c:v>
                </c:pt>
                <c:pt idx="83">
                  <c:v>1.4925239480010899</c:v>
                </c:pt>
                <c:pt idx="84">
                  <c:v>1.2985014352881001</c:v>
                </c:pt>
                <c:pt idx="85">
                  <c:v>1.5088455809862333</c:v>
                </c:pt>
                <c:pt idx="86">
                  <c:v>1.5589785966708318</c:v>
                </c:pt>
                <c:pt idx="87">
                  <c:v>1.6017115866599767</c:v>
                </c:pt>
                <c:pt idx="88">
                  <c:v>1.7821579207233271</c:v>
                </c:pt>
                <c:pt idx="89">
                  <c:v>1.6990904985872928</c:v>
                </c:pt>
                <c:pt idx="90">
                  <c:v>1.5975282589586446</c:v>
                </c:pt>
                <c:pt idx="91">
                  <c:v>1.7889882119541867</c:v>
                </c:pt>
                <c:pt idx="92">
                  <c:v>1.5404482740795269</c:v>
                </c:pt>
                <c:pt idx="93">
                  <c:v>1.6588006021468296</c:v>
                </c:pt>
                <c:pt idx="94">
                  <c:v>1.6599477895238517</c:v>
                </c:pt>
                <c:pt idx="95">
                  <c:v>1.5824742994685399</c:v>
                </c:pt>
                <c:pt idx="96">
                  <c:v>1.5191739017924886</c:v>
                </c:pt>
                <c:pt idx="97">
                  <c:v>1.6727480966984687</c:v>
                </c:pt>
                <c:pt idx="98">
                  <c:v>1.7555024929431444</c:v>
                </c:pt>
                <c:pt idx="99">
                  <c:v>1.7431950837882857</c:v>
                </c:pt>
                <c:pt idx="100">
                  <c:v>1.9883021397261094</c:v>
                </c:pt>
                <c:pt idx="101">
                  <c:v>1.913107403985185</c:v>
                </c:pt>
                <c:pt idx="102">
                  <c:v>1.967431802680609</c:v>
                </c:pt>
                <c:pt idx="103">
                  <c:v>2.1437473331273069</c:v>
                </c:pt>
                <c:pt idx="104">
                  <c:v>2.1842215071631985</c:v>
                </c:pt>
                <c:pt idx="105">
                  <c:v>2.2269427093117584</c:v>
                </c:pt>
                <c:pt idx="106">
                  <c:v>2.3493121188866661</c:v>
                </c:pt>
                <c:pt idx="107">
                  <c:v>2.5482901395506223</c:v>
                </c:pt>
                <c:pt idx="108">
                  <c:v>2.4426656587246725</c:v>
                </c:pt>
                <c:pt idx="109">
                  <c:v>2.6604391596125163</c:v>
                </c:pt>
                <c:pt idx="110">
                  <c:v>2.8297546270781386</c:v>
                </c:pt>
                <c:pt idx="111">
                  <c:v>3.0475524288352109</c:v>
                </c:pt>
                <c:pt idx="112">
                  <c:v>3.0608221499743147</c:v>
                </c:pt>
                <c:pt idx="113">
                  <c:v>3.3323754401457357</c:v>
                </c:pt>
                <c:pt idx="114">
                  <c:v>3.3479054529721073</c:v>
                </c:pt>
                <c:pt idx="115">
                  <c:v>3.4298537861699705</c:v>
                </c:pt>
                <c:pt idx="116">
                  <c:v>3.5991820981530958</c:v>
                </c:pt>
                <c:pt idx="117">
                  <c:v>3.6070293048547368</c:v>
                </c:pt>
                <c:pt idx="118">
                  <c:v>3.7319208098151728</c:v>
                </c:pt>
                <c:pt idx="119">
                  <c:v>4.0499175935243228</c:v>
                </c:pt>
                <c:pt idx="120">
                  <c:v>3.7216603849638439</c:v>
                </c:pt>
                <c:pt idx="121">
                  <c:v>4.1419589811577744</c:v>
                </c:pt>
                <c:pt idx="122">
                  <c:v>4.2404047782703822</c:v>
                </c:pt>
                <c:pt idx="123">
                  <c:v>4.2875743180814796</c:v>
                </c:pt>
                <c:pt idx="124">
                  <c:v>4.4318057538630038</c:v>
                </c:pt>
                <c:pt idx="125">
                  <c:v>4.5729901396082191</c:v>
                </c:pt>
                <c:pt idx="126">
                  <c:v>4.5407412329034811</c:v>
                </c:pt>
                <c:pt idx="127">
                  <c:v>4.5547910812700554</c:v>
                </c:pt>
                <c:pt idx="128">
                  <c:v>4.7124493151692866</c:v>
                </c:pt>
                <c:pt idx="129">
                  <c:v>4.4905514624028795</c:v>
                </c:pt>
                <c:pt idx="130">
                  <c:v>4.5353573097029587</c:v>
                </c:pt>
                <c:pt idx="131">
                  <c:v>4.693021191512373</c:v>
                </c:pt>
                <c:pt idx="132">
                  <c:v>4.1915983034322348</c:v>
                </c:pt>
                <c:pt idx="133">
                  <c:v>4.4900049441330241</c:v>
                </c:pt>
                <c:pt idx="134">
                  <c:v>4.5724579548112727</c:v>
                </c:pt>
                <c:pt idx="135">
                  <c:v>4.6486399754705516</c:v>
                </c:pt>
                <c:pt idx="136">
                  <c:v>4.7548085563457514</c:v>
                </c:pt>
                <c:pt idx="137">
                  <c:v>4.5303170942491304</c:v>
                </c:pt>
                <c:pt idx="138">
                  <c:v>4.1845358722835968</c:v>
                </c:pt>
                <c:pt idx="139">
                  <c:v>4.3236184445024533</c:v>
                </c:pt>
                <c:pt idx="140">
                  <c:v>4.2213580487506421</c:v>
                </c:pt>
                <c:pt idx="141">
                  <c:v>3.7789979089925745</c:v>
                </c:pt>
                <c:pt idx="142">
                  <c:v>3.8119520391749462</c:v>
                </c:pt>
                <c:pt idx="143">
                  <c:v>3.7347896154812696</c:v>
                </c:pt>
                <c:pt idx="144">
                  <c:v>3.2221325959494092</c:v>
                </c:pt>
                <c:pt idx="145">
                  <c:v>3.5351198032097666</c:v>
                </c:pt>
                <c:pt idx="146">
                  <c:v>3.551407343084982</c:v>
                </c:pt>
                <c:pt idx="147">
                  <c:v>3.592212762121187</c:v>
                </c:pt>
                <c:pt idx="148">
                  <c:v>3.5599029501927948</c:v>
                </c:pt>
                <c:pt idx="149">
                  <c:v>3.3379943461198427</c:v>
                </c:pt>
                <c:pt idx="150">
                  <c:v>3.2352404592255364</c:v>
                </c:pt>
                <c:pt idx="151">
                  <c:v>3.4897121962041884</c:v>
                </c:pt>
                <c:pt idx="152">
                  <c:v>3.4294698210393837</c:v>
                </c:pt>
                <c:pt idx="153">
                  <c:v>3.5053974223633508</c:v>
                </c:pt>
                <c:pt idx="154">
                  <c:v>3.6435744287786092</c:v>
                </c:pt>
                <c:pt idx="155">
                  <c:v>3.463367198420007</c:v>
                </c:pt>
                <c:pt idx="156">
                  <c:v>2.9876086901294387</c:v>
                </c:pt>
                <c:pt idx="157">
                  <c:v>3.3196185338021946</c:v>
                </c:pt>
                <c:pt idx="158">
                  <c:v>3.4249974707454589</c:v>
                </c:pt>
                <c:pt idx="159">
                  <c:v>3.4038701008342969</c:v>
                </c:pt>
                <c:pt idx="160">
                  <c:v>3.7251389023000843</c:v>
                </c:pt>
                <c:pt idx="161">
                  <c:v>3.6157895890584055</c:v>
                </c:pt>
                <c:pt idx="162">
                  <c:v>3.5489228657472283</c:v>
                </c:pt>
                <c:pt idx="163">
                  <c:v>3.9236765778020879</c:v>
                </c:pt>
                <c:pt idx="164">
                  <c:v>3.7439717311784975</c:v>
                </c:pt>
                <c:pt idx="165">
                  <c:v>3.7176862922228082</c:v>
                </c:pt>
                <c:pt idx="166">
                  <c:v>3.71001382347418</c:v>
                </c:pt>
                <c:pt idx="167">
                  <c:v>3.9069640278504854</c:v>
                </c:pt>
                <c:pt idx="168">
                  <c:v>3.7400940551842221</c:v>
                </c:pt>
                <c:pt idx="169">
                  <c:v>4.0984778842346197</c:v>
                </c:pt>
                <c:pt idx="170">
                  <c:v>4.0596594008599851</c:v>
                </c:pt>
                <c:pt idx="171">
                  <c:v>4.3488942667257522</c:v>
                </c:pt>
                <c:pt idx="172">
                  <c:v>4.5590686978187067</c:v>
                </c:pt>
                <c:pt idx="173">
                  <c:v>4.2177326544702671</c:v>
                </c:pt>
                <c:pt idx="174">
                  <c:v>4.1602083295898948</c:v>
                </c:pt>
                <c:pt idx="175">
                  <c:v>4.2333934886447926</c:v>
                </c:pt>
                <c:pt idx="176">
                  <c:v>4.4936204188688755</c:v>
                </c:pt>
                <c:pt idx="177">
                  <c:v>4.5713506559112425</c:v>
                </c:pt>
                <c:pt idx="178">
                  <c:v>4.5374799651021878</c:v>
                </c:pt>
                <c:pt idx="179">
                  <c:v>4.7692710150061766</c:v>
                </c:pt>
                <c:pt idx="180">
                  <c:v>4.4309297005268986</c:v>
                </c:pt>
                <c:pt idx="181">
                  <c:v>4.755394233457328</c:v>
                </c:pt>
                <c:pt idx="182">
                  <c:v>4.8667593724709484</c:v>
                </c:pt>
                <c:pt idx="183">
                  <c:v>5.0781484717610681</c:v>
                </c:pt>
                <c:pt idx="184">
                  <c:v>5.3103469561884653</c:v>
                </c:pt>
                <c:pt idx="185">
                  <c:v>5.2331558894734966</c:v>
                </c:pt>
                <c:pt idx="186">
                  <c:v>5.3143871618403136</c:v>
                </c:pt>
                <c:pt idx="187">
                  <c:v>5.3316474191027252</c:v>
                </c:pt>
                <c:pt idx="188">
                  <c:v>5.6173838530941556</c:v>
                </c:pt>
                <c:pt idx="189">
                  <c:v>5.607078714519818</c:v>
                </c:pt>
                <c:pt idx="190">
                  <c:v>5.5531375816010033</c:v>
                </c:pt>
                <c:pt idx="191">
                  <c:v>5.6359769839272191</c:v>
                </c:pt>
                <c:pt idx="192">
                  <c:v>5.4782766484287109</c:v>
                </c:pt>
                <c:pt idx="193">
                  <c:v>5.6291444578987431</c:v>
                </c:pt>
                <c:pt idx="194">
                  <c:v>5.6902516761920223</c:v>
                </c:pt>
                <c:pt idx="195">
                  <c:v>5.7205510526289114</c:v>
                </c:pt>
                <c:pt idx="196">
                  <c:v>5.8102414666033768</c:v>
                </c:pt>
                <c:pt idx="197">
                  <c:v>5.8203520724132494</c:v>
                </c:pt>
                <c:pt idx="198">
                  <c:v>5.9223572340691986</c:v>
                </c:pt>
                <c:pt idx="199">
                  <c:v>6.0024103344452824</c:v>
                </c:pt>
                <c:pt idx="200">
                  <c:v>6.2263775943240844</c:v>
                </c:pt>
                <c:pt idx="201">
                  <c:v>6.2337387182174426</c:v>
                </c:pt>
                <c:pt idx="202">
                  <c:v>6.0377743125446592</c:v>
                </c:pt>
                <c:pt idx="203">
                  <c:v>6.2787974505758992</c:v>
                </c:pt>
                <c:pt idx="204">
                  <c:v>5.7595720999247693</c:v>
                </c:pt>
                <c:pt idx="205">
                  <c:v>6.1444390361559842</c:v>
                </c:pt>
                <c:pt idx="206">
                  <c:v>6.394983897180242</c:v>
                </c:pt>
                <c:pt idx="207">
                  <c:v>6.4607277079842991</c:v>
                </c:pt>
                <c:pt idx="208">
                  <c:v>6.580157727965064</c:v>
                </c:pt>
                <c:pt idx="209">
                  <c:v>6.5086907693868534</c:v>
                </c:pt>
                <c:pt idx="210">
                  <c:v>5.9520191942254526</c:v>
                </c:pt>
                <c:pt idx="211">
                  <c:v>6.6590906899231355</c:v>
                </c:pt>
                <c:pt idx="212">
                  <c:v>6.6607575962787156</c:v>
                </c:pt>
                <c:pt idx="213">
                  <c:v>6.5989662586489972</c:v>
                </c:pt>
                <c:pt idx="214">
                  <c:v>7.0334612229738971</c:v>
                </c:pt>
                <c:pt idx="215">
                  <c:v>7.014555285193012</c:v>
                </c:pt>
                <c:pt idx="216">
                  <c:v>6.1128476057696339</c:v>
                </c:pt>
                <c:pt idx="217">
                  <c:v>8.1568715479036165</c:v>
                </c:pt>
                <c:pt idx="218">
                  <c:v>8.0711087481855568</c:v>
                </c:pt>
                <c:pt idx="219">
                  <c:v>8.6412512037766174</c:v>
                </c:pt>
                <c:pt idx="220">
                  <c:v>9.1926675603371386</c:v>
                </c:pt>
                <c:pt idx="221">
                  <c:v>9.3221220861816789</c:v>
                </c:pt>
                <c:pt idx="222">
                  <c:v>9.3699121831595242</c:v>
                </c:pt>
                <c:pt idx="223">
                  <c:v>9.7806091689005132</c:v>
                </c:pt>
                <c:pt idx="224">
                  <c:v>9.9350640094152087</c:v>
                </c:pt>
                <c:pt idx="225">
                  <c:v>10.059680789279927</c:v>
                </c:pt>
                <c:pt idx="226">
                  <c:v>9.975458708628242</c:v>
                </c:pt>
                <c:pt idx="227">
                  <c:v>10.078696286155438</c:v>
                </c:pt>
                <c:pt idx="228">
                  <c:v>9.5855576895098888</c:v>
                </c:pt>
                <c:pt idx="229">
                  <c:v>10.324908885370743</c:v>
                </c:pt>
                <c:pt idx="230">
                  <c:v>11.206929194835558</c:v>
                </c:pt>
                <c:pt idx="231">
                  <c:v>11.497165865728661</c:v>
                </c:pt>
                <c:pt idx="232">
                  <c:v>11.766237580849902</c:v>
                </c:pt>
                <c:pt idx="233">
                  <c:v>12.034375227289715</c:v>
                </c:pt>
                <c:pt idx="234">
                  <c:v>12.124274109870109</c:v>
                </c:pt>
                <c:pt idx="235">
                  <c:v>12.48220229425436</c:v>
                </c:pt>
                <c:pt idx="236">
                  <c:v>12.240423251434182</c:v>
                </c:pt>
                <c:pt idx="237">
                  <c:v>12.282192450165768</c:v>
                </c:pt>
                <c:pt idx="238">
                  <c:v>12.40357895746776</c:v>
                </c:pt>
                <c:pt idx="239">
                  <c:v>12.171589388831499</c:v>
                </c:pt>
                <c:pt idx="240">
                  <c:v>11.380866579845646</c:v>
                </c:pt>
                <c:pt idx="241">
                  <c:v>11.853168476742265</c:v>
                </c:pt>
                <c:pt idx="242">
                  <c:v>11.920123244553423</c:v>
                </c:pt>
                <c:pt idx="243">
                  <c:v>12.287939130731123</c:v>
                </c:pt>
                <c:pt idx="244">
                  <c:v>12.684613525896665</c:v>
                </c:pt>
                <c:pt idx="245">
                  <c:v>12.493229144115391</c:v>
                </c:pt>
                <c:pt idx="246">
                  <c:v>11.81575114861484</c:v>
                </c:pt>
                <c:pt idx="247">
                  <c:v>12.064864316908359</c:v>
                </c:pt>
                <c:pt idx="248">
                  <c:v>11.225504986790945</c:v>
                </c:pt>
                <c:pt idx="249">
                  <c:v>10.983394131320127</c:v>
                </c:pt>
                <c:pt idx="250">
                  <c:v>11.691312323697479</c:v>
                </c:pt>
                <c:pt idx="251">
                  <c:v>12.040041018927191</c:v>
                </c:pt>
                <c:pt idx="252">
                  <c:v>10.780742514625741</c:v>
                </c:pt>
                <c:pt idx="253">
                  <c:v>11.247262122918563</c:v>
                </c:pt>
                <c:pt idx="254">
                  <c:v>11.255341588398281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8-4FF0-8845-A202A60FC05C}"/>
            </c:ext>
          </c:extLst>
        </c:ser>
        <c:ser>
          <c:idx val="2"/>
          <c:order val="2"/>
          <c:tx>
            <c:strRef>
              <c:f>'Grafico 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10'!$D$3:$D$1019</c:f>
              <c:numCache>
                <c:formatCode>_(* #,##0.0_);_(* \(#,##0.0\);_(* "-"??_);_(@_)</c:formatCode>
                <c:ptCount val="1017"/>
                <c:pt idx="0">
                  <c:v>4.580322448210203</c:v>
                </c:pt>
                <c:pt idx="1">
                  <c:v>5.172612303056666</c:v>
                </c:pt>
                <c:pt idx="2">
                  <c:v>5.1807688761692452</c:v>
                </c:pt>
                <c:pt idx="3">
                  <c:v>5.2111435659836793</c:v>
                </c:pt>
                <c:pt idx="4">
                  <c:v>5.3386064672516058</c:v>
                </c:pt>
                <c:pt idx="5">
                  <c:v>5.2546486005424748</c:v>
                </c:pt>
                <c:pt idx="6">
                  <c:v>4.4680055854142271</c:v>
                </c:pt>
                <c:pt idx="7">
                  <c:v>4.4422649466681499</c:v>
                </c:pt>
                <c:pt idx="8">
                  <c:v>4.1604451530983093</c:v>
                </c:pt>
                <c:pt idx="9">
                  <c:v>3.9305604462927461</c:v>
                </c:pt>
                <c:pt idx="10">
                  <c:v>4.0160000279815451</c:v>
                </c:pt>
                <c:pt idx="11">
                  <c:v>4.210077076494759</c:v>
                </c:pt>
                <c:pt idx="12">
                  <c:v>3.1481214598001412</c:v>
                </c:pt>
                <c:pt idx="13">
                  <c:v>3.3225229096758033</c:v>
                </c:pt>
                <c:pt idx="14">
                  <c:v>3.0490919595824146</c:v>
                </c:pt>
                <c:pt idx="15">
                  <c:v>2.7137709969272317</c:v>
                </c:pt>
                <c:pt idx="16">
                  <c:v>2.664076708429779</c:v>
                </c:pt>
                <c:pt idx="17">
                  <c:v>2.581201292100221</c:v>
                </c:pt>
                <c:pt idx="18">
                  <c:v>2.536571498293958</c:v>
                </c:pt>
                <c:pt idx="19">
                  <c:v>2.6415687703400974</c:v>
                </c:pt>
                <c:pt idx="20">
                  <c:v>2.5314771283150717</c:v>
                </c:pt>
                <c:pt idx="21">
                  <c:v>2.3941892236642137</c:v>
                </c:pt>
                <c:pt idx="22">
                  <c:v>2.1030490133676079</c:v>
                </c:pt>
                <c:pt idx="23">
                  <c:v>2.0901259478859098</c:v>
                </c:pt>
                <c:pt idx="24">
                  <c:v>1.8247125531670847</c:v>
                </c:pt>
                <c:pt idx="25">
                  <c:v>1.8227153586058777</c:v>
                </c:pt>
                <c:pt idx="26">
                  <c:v>1.8508358181439353</c:v>
                </c:pt>
                <c:pt idx="27">
                  <c:v>1.7072886723519358</c:v>
                </c:pt>
                <c:pt idx="28">
                  <c:v>1.7587302154523521</c:v>
                </c:pt>
                <c:pt idx="29">
                  <c:v>1.6085852828263485</c:v>
                </c:pt>
                <c:pt idx="30">
                  <c:v>1.504311449173825</c:v>
                </c:pt>
                <c:pt idx="31">
                  <c:v>1.547389473212549</c:v>
                </c:pt>
                <c:pt idx="32">
                  <c:v>1.4582817084176085</c:v>
                </c:pt>
                <c:pt idx="33">
                  <c:v>1.4395099926683552</c:v>
                </c:pt>
                <c:pt idx="34">
                  <c:v>1.4559892755619812</c:v>
                </c:pt>
                <c:pt idx="35">
                  <c:v>1.3454682511894489</c:v>
                </c:pt>
                <c:pt idx="36">
                  <c:v>1.2359767676809268</c:v>
                </c:pt>
                <c:pt idx="37">
                  <c:v>1.0934715844171712</c:v>
                </c:pt>
                <c:pt idx="38">
                  <c:v>1.1399211376952127</c:v>
                </c:pt>
                <c:pt idx="39">
                  <c:v>1.1558098456654768</c:v>
                </c:pt>
                <c:pt idx="40">
                  <c:v>1.0591956578832142</c:v>
                </c:pt>
                <c:pt idx="41">
                  <c:v>1.0570471689258165</c:v>
                </c:pt>
                <c:pt idx="42">
                  <c:v>1.0008373083744067</c:v>
                </c:pt>
                <c:pt idx="43">
                  <c:v>0.95372538837136367</c:v>
                </c:pt>
                <c:pt idx="44">
                  <c:v>0.94599971039510755</c:v>
                </c:pt>
                <c:pt idx="45">
                  <c:v>0.99284059159756211</c:v>
                </c:pt>
                <c:pt idx="46">
                  <c:v>0.98780380759263264</c:v>
                </c:pt>
                <c:pt idx="47">
                  <c:v>1.0350443940777707</c:v>
                </c:pt>
                <c:pt idx="48">
                  <c:v>0.91822021851806501</c:v>
                </c:pt>
                <c:pt idx="49">
                  <c:v>0.96088331929612181</c:v>
                </c:pt>
                <c:pt idx="50">
                  <c:v>0.99801163464844878</c:v>
                </c:pt>
                <c:pt idx="51">
                  <c:v>1.0206527550024613</c:v>
                </c:pt>
                <c:pt idx="52">
                  <c:v>1.0019110109052609</c:v>
                </c:pt>
                <c:pt idx="53">
                  <c:v>0.98315738006208298</c:v>
                </c:pt>
                <c:pt idx="54">
                  <c:v>0.98875480116150216</c:v>
                </c:pt>
                <c:pt idx="55">
                  <c:v>0.92138970335670478</c:v>
                </c:pt>
                <c:pt idx="56">
                  <c:v>0.98197264442681476</c:v>
                </c:pt>
                <c:pt idx="57">
                  <c:v>0.98305712114320265</c:v>
                </c:pt>
                <c:pt idx="58">
                  <c:v>0.97735107350291839</c:v>
                </c:pt>
                <c:pt idx="59">
                  <c:v>1.0322420879403782</c:v>
                </c:pt>
                <c:pt idx="60">
                  <c:v>0.91093640902505824</c:v>
                </c:pt>
                <c:pt idx="61">
                  <c:v>0.97675924005310166</c:v>
                </c:pt>
                <c:pt idx="62">
                  <c:v>1.0194953418124899</c:v>
                </c:pt>
                <c:pt idx="63">
                  <c:v>1.0334239065047932</c:v>
                </c:pt>
                <c:pt idx="64">
                  <c:v>1.0700147771093396</c:v>
                </c:pt>
                <c:pt idx="65">
                  <c:v>1.0773963023440536</c:v>
                </c:pt>
                <c:pt idx="66">
                  <c:v>1.0395743485863571</c:v>
                </c:pt>
                <c:pt idx="67">
                  <c:v>1.0715505584399063</c:v>
                </c:pt>
                <c:pt idx="68">
                  <c:v>1.04559422307442</c:v>
                </c:pt>
                <c:pt idx="69">
                  <c:v>1.0899257865001641</c:v>
                </c:pt>
                <c:pt idx="70">
                  <c:v>1.101554201603526</c:v>
                </c:pt>
                <c:pt idx="71">
                  <c:v>1.1028074633859433</c:v>
                </c:pt>
                <c:pt idx="72">
                  <c:v>0.94994881235075279</c:v>
                </c:pt>
                <c:pt idx="73">
                  <c:v>1.0204570857426176</c:v>
                </c:pt>
                <c:pt idx="74">
                  <c:v>1.1153892696709509</c:v>
                </c:pt>
                <c:pt idx="75">
                  <c:v>1.1642740946371331</c:v>
                </c:pt>
                <c:pt idx="76">
                  <c:v>1.1708339785870892</c:v>
                </c:pt>
                <c:pt idx="77">
                  <c:v>1.2037814868539769</c:v>
                </c:pt>
                <c:pt idx="78">
                  <c:v>1.1114758302062131</c:v>
                </c:pt>
                <c:pt idx="79">
                  <c:v>1.1693733248020826</c:v>
                </c:pt>
                <c:pt idx="80">
                  <c:v>1.1619167388344265</c:v>
                </c:pt>
                <c:pt idx="81">
                  <c:v>1.1670073618673491</c:v>
                </c:pt>
                <c:pt idx="82">
                  <c:v>1.2994354326299236</c:v>
                </c:pt>
                <c:pt idx="83">
                  <c:v>1.2959598729322763</c:v>
                </c:pt>
                <c:pt idx="84">
                  <c:v>1.1797511162659089</c:v>
                </c:pt>
                <c:pt idx="85">
                  <c:v>1.3142058982171956</c:v>
                </c:pt>
                <c:pt idx="86">
                  <c:v>1.3930780895086636</c:v>
                </c:pt>
                <c:pt idx="87">
                  <c:v>1.4589830973141718</c:v>
                </c:pt>
                <c:pt idx="88">
                  <c:v>1.5569752523776166</c:v>
                </c:pt>
                <c:pt idx="89">
                  <c:v>2.2059760074777728</c:v>
                </c:pt>
                <c:pt idx="90">
                  <c:v>1.6492486293725992</c:v>
                </c:pt>
                <c:pt idx="91">
                  <c:v>1.7316908969113622</c:v>
                </c:pt>
                <c:pt idx="92">
                  <c:v>1.7216519986482279</c:v>
                </c:pt>
                <c:pt idx="93">
                  <c:v>1.7674941196966165</c:v>
                </c:pt>
                <c:pt idx="94">
                  <c:v>1.9225989784251938</c:v>
                </c:pt>
                <c:pt idx="95">
                  <c:v>2.0047977288425725</c:v>
                </c:pt>
                <c:pt idx="96">
                  <c:v>1.9498205798180845</c:v>
                </c:pt>
                <c:pt idx="97">
                  <c:v>2.094062245341191</c:v>
                </c:pt>
                <c:pt idx="98">
                  <c:v>2.2121886263374155</c:v>
                </c:pt>
                <c:pt idx="99">
                  <c:v>2.2851994761480725</c:v>
                </c:pt>
                <c:pt idx="100">
                  <c:v>2.3999955178879868</c:v>
                </c:pt>
                <c:pt idx="101">
                  <c:v>2.456197050288067</c:v>
                </c:pt>
                <c:pt idx="102">
                  <c:v>2.6362572342089536</c:v>
                </c:pt>
                <c:pt idx="103">
                  <c:v>2.7444338104382631</c:v>
                </c:pt>
                <c:pt idx="104">
                  <c:v>2.7738486289645548</c:v>
                </c:pt>
                <c:pt idx="105">
                  <c:v>2.9610278572893467</c:v>
                </c:pt>
                <c:pt idx="106">
                  <c:v>3.1430737741890389</c:v>
                </c:pt>
                <c:pt idx="107">
                  <c:v>3.3125498943345226</c:v>
                </c:pt>
                <c:pt idx="108">
                  <c:v>3.1758831136715706</c:v>
                </c:pt>
                <c:pt idx="109">
                  <c:v>3.3990457220530179</c:v>
                </c:pt>
                <c:pt idx="110">
                  <c:v>3.5932034328013307</c:v>
                </c:pt>
                <c:pt idx="111">
                  <c:v>3.9833400558099124</c:v>
                </c:pt>
                <c:pt idx="112">
                  <c:v>4.064656023613642</c:v>
                </c:pt>
                <c:pt idx="113">
                  <c:v>4.1333273594699333</c:v>
                </c:pt>
                <c:pt idx="114">
                  <c:v>3.9518320280017938</c:v>
                </c:pt>
                <c:pt idx="115">
                  <c:v>3.9651655133557426</c:v>
                </c:pt>
                <c:pt idx="116">
                  <c:v>4.3564188343998564</c:v>
                </c:pt>
                <c:pt idx="117">
                  <c:v>4.3709496396133298</c:v>
                </c:pt>
                <c:pt idx="118">
                  <c:v>4.3838061646601165</c:v>
                </c:pt>
                <c:pt idx="119">
                  <c:v>4.7428917401045245</c:v>
                </c:pt>
                <c:pt idx="120">
                  <c:v>4.3530144843148868</c:v>
                </c:pt>
                <c:pt idx="121">
                  <c:v>4.6199743059010849</c:v>
                </c:pt>
                <c:pt idx="122">
                  <c:v>4.7639602456365324</c:v>
                </c:pt>
                <c:pt idx="123">
                  <c:v>4.7100765390387016</c:v>
                </c:pt>
                <c:pt idx="124">
                  <c:v>4.8220037923908654</c:v>
                </c:pt>
                <c:pt idx="125">
                  <c:v>4.8288801735984315</c:v>
                </c:pt>
                <c:pt idx="126">
                  <c:v>4.669403442972726</c:v>
                </c:pt>
                <c:pt idx="127">
                  <c:v>4.4095064587302879</c:v>
                </c:pt>
                <c:pt idx="128">
                  <c:v>4.5397898507880017</c:v>
                </c:pt>
                <c:pt idx="129">
                  <c:v>4.3167983367850153</c:v>
                </c:pt>
                <c:pt idx="130">
                  <c:v>4.3602793459662479</c:v>
                </c:pt>
                <c:pt idx="131">
                  <c:v>4.3957322903553893</c:v>
                </c:pt>
                <c:pt idx="132">
                  <c:v>3.8738415337049017</c:v>
                </c:pt>
                <c:pt idx="133">
                  <c:v>4.0195568481433082</c:v>
                </c:pt>
                <c:pt idx="134">
                  <c:v>4.134544032889016</c:v>
                </c:pt>
                <c:pt idx="135">
                  <c:v>3.9963034755092051</c:v>
                </c:pt>
                <c:pt idx="136">
                  <c:v>3.9649640146798593</c:v>
                </c:pt>
                <c:pt idx="137">
                  <c:v>3.8811306549808848</c:v>
                </c:pt>
                <c:pt idx="138">
                  <c:v>3.6941729364593945</c:v>
                </c:pt>
                <c:pt idx="139">
                  <c:v>3.6873280436125389</c:v>
                </c:pt>
                <c:pt idx="140">
                  <c:v>3.5507563934917781</c:v>
                </c:pt>
                <c:pt idx="141">
                  <c:v>3.4175058275484829</c:v>
                </c:pt>
                <c:pt idx="142">
                  <c:v>3.4605825658525116</c:v>
                </c:pt>
                <c:pt idx="143">
                  <c:v>3.3849122194211461</c:v>
                </c:pt>
                <c:pt idx="144">
                  <c:v>2.9987485416765653</c:v>
                </c:pt>
                <c:pt idx="145">
                  <c:v>3.1219925891660845</c:v>
                </c:pt>
                <c:pt idx="146">
                  <c:v>3.3035718193606485</c:v>
                </c:pt>
                <c:pt idx="147">
                  <c:v>3.2579013057399395</c:v>
                </c:pt>
                <c:pt idx="148">
                  <c:v>3.4164276058695648</c:v>
                </c:pt>
                <c:pt idx="149">
                  <c:v>3.3298471233786331</c:v>
                </c:pt>
                <c:pt idx="150">
                  <c:v>3.2988710178941489</c:v>
                </c:pt>
                <c:pt idx="151">
                  <c:v>3.4192973434458844</c:v>
                </c:pt>
                <c:pt idx="152">
                  <c:v>3.4493633261344478</c:v>
                </c:pt>
                <c:pt idx="153">
                  <c:v>3.5197998276672449</c:v>
                </c:pt>
                <c:pt idx="154">
                  <c:v>3.6947679582515454</c:v>
                </c:pt>
                <c:pt idx="155">
                  <c:v>3.7554558852571569</c:v>
                </c:pt>
                <c:pt idx="156">
                  <c:v>3.4554480514614849</c:v>
                </c:pt>
                <c:pt idx="157">
                  <c:v>3.7144211663386968</c:v>
                </c:pt>
                <c:pt idx="158">
                  <c:v>3.9290310875205461</c:v>
                </c:pt>
                <c:pt idx="159">
                  <c:v>4.0047313499802648</c:v>
                </c:pt>
                <c:pt idx="160">
                  <c:v>4.246519030246378</c:v>
                </c:pt>
                <c:pt idx="161">
                  <c:v>4.2957937018585719</c:v>
                </c:pt>
                <c:pt idx="162">
                  <c:v>4.3350671183969478</c:v>
                </c:pt>
                <c:pt idx="163">
                  <c:v>4.3435550707884376</c:v>
                </c:pt>
                <c:pt idx="164">
                  <c:v>4.3990156727364855</c:v>
                </c:pt>
                <c:pt idx="165">
                  <c:v>4.5097594090400568</c:v>
                </c:pt>
                <c:pt idx="166">
                  <c:v>4.5596471280143627</c:v>
                </c:pt>
                <c:pt idx="167">
                  <c:v>4.6864653365927609</c:v>
                </c:pt>
                <c:pt idx="168">
                  <c:v>4.5048645581301043</c:v>
                </c:pt>
                <c:pt idx="169">
                  <c:v>4.6649122304349948</c:v>
                </c:pt>
                <c:pt idx="170">
                  <c:v>4.8703549437360847</c:v>
                </c:pt>
                <c:pt idx="171">
                  <c:v>5.1760230397056306</c:v>
                </c:pt>
                <c:pt idx="172">
                  <c:v>5.1017858561636178</c:v>
                </c:pt>
                <c:pt idx="173">
                  <c:v>5.0318880226295546</c:v>
                </c:pt>
                <c:pt idx="174">
                  <c:v>5.0005159506560268</c:v>
                </c:pt>
                <c:pt idx="175">
                  <c:v>4.7494697850426117</c:v>
                </c:pt>
                <c:pt idx="176">
                  <c:v>4.8104755945151618</c:v>
                </c:pt>
                <c:pt idx="177">
                  <c:v>4.8300374335521221</c:v>
                </c:pt>
                <c:pt idx="178">
                  <c:v>4.8276830546218585</c:v>
                </c:pt>
                <c:pt idx="179">
                  <c:v>4.970234590186446</c:v>
                </c:pt>
                <c:pt idx="180">
                  <c:v>4.5562294169426245</c:v>
                </c:pt>
                <c:pt idx="181">
                  <c:v>4.6729278583324785</c:v>
                </c:pt>
                <c:pt idx="182">
                  <c:v>4.8312347440570358</c:v>
                </c:pt>
                <c:pt idx="183">
                  <c:v>4.9520117443766862</c:v>
                </c:pt>
                <c:pt idx="184">
                  <c:v>5.0024409840960971</c:v>
                </c:pt>
                <c:pt idx="185">
                  <c:v>5.0588206204565669</c:v>
                </c:pt>
                <c:pt idx="186">
                  <c:v>5.1217499872329908</c:v>
                </c:pt>
                <c:pt idx="187">
                  <c:v>4.8428675871466931</c:v>
                </c:pt>
                <c:pt idx="188">
                  <c:v>5.0476211324407139</c:v>
                </c:pt>
                <c:pt idx="189">
                  <c:v>5.0381702218270998</c:v>
                </c:pt>
                <c:pt idx="190">
                  <c:v>5.02097980962386</c:v>
                </c:pt>
                <c:pt idx="191">
                  <c:v>5.2587576150566795</c:v>
                </c:pt>
                <c:pt idx="192">
                  <c:v>4.9095779961431552</c:v>
                </c:pt>
                <c:pt idx="193">
                  <c:v>5.1024025070530712</c:v>
                </c:pt>
                <c:pt idx="194">
                  <c:v>5.2261230288321494</c:v>
                </c:pt>
                <c:pt idx="195">
                  <c:v>5.2472436634148645</c:v>
                </c:pt>
                <c:pt idx="196">
                  <c:v>5.4713800624340587</c:v>
                </c:pt>
                <c:pt idx="197">
                  <c:v>5.590429890232663</c:v>
                </c:pt>
                <c:pt idx="198">
                  <c:v>5.6561996636734575</c:v>
                </c:pt>
                <c:pt idx="199">
                  <c:v>5.4181727286416912</c:v>
                </c:pt>
                <c:pt idx="200">
                  <c:v>5.4847554027806833</c:v>
                </c:pt>
                <c:pt idx="201">
                  <c:v>5.3963169267270663</c:v>
                </c:pt>
                <c:pt idx="202">
                  <c:v>5.4342070922372976</c:v>
                </c:pt>
                <c:pt idx="203">
                  <c:v>5.6118989954397085</c:v>
                </c:pt>
                <c:pt idx="204">
                  <c:v>5.3225624604857567</c:v>
                </c:pt>
                <c:pt idx="205">
                  <c:v>5.4783924741290502</c:v>
                </c:pt>
                <c:pt idx="206">
                  <c:v>5.6455655633559703</c:v>
                </c:pt>
                <c:pt idx="207">
                  <c:v>5.7881474003086355</c:v>
                </c:pt>
                <c:pt idx="208">
                  <c:v>5.8740462855974354</c:v>
                </c:pt>
                <c:pt idx="209">
                  <c:v>6.036499769867528</c:v>
                </c:pt>
                <c:pt idx="210">
                  <c:v>5.936630370521442</c:v>
                </c:pt>
                <c:pt idx="211">
                  <c:v>6.1602922706892889</c:v>
                </c:pt>
                <c:pt idx="212">
                  <c:v>6.1383565651925913</c:v>
                </c:pt>
                <c:pt idx="213">
                  <c:v>6.1887029441909718</c:v>
                </c:pt>
                <c:pt idx="214">
                  <c:v>6.4556955358333923</c:v>
                </c:pt>
                <c:pt idx="215">
                  <c:v>6.7278600339130215</c:v>
                </c:pt>
                <c:pt idx="216">
                  <c:v>6.4124310809480107</c:v>
                </c:pt>
                <c:pt idx="217">
                  <c:v>6.6229080991696794</c:v>
                </c:pt>
                <c:pt idx="218">
                  <c:v>6.875313500687839</c:v>
                </c:pt>
                <c:pt idx="219">
                  <c:v>7.0019390389640845</c:v>
                </c:pt>
                <c:pt idx="220">
                  <c:v>7.3981000852753898</c:v>
                </c:pt>
                <c:pt idx="221">
                  <c:v>7.5976637503787279</c:v>
                </c:pt>
                <c:pt idx="222">
                  <c:v>7.6820168046418029</c:v>
                </c:pt>
                <c:pt idx="223">
                  <c:v>7.8288183631873167</c:v>
                </c:pt>
                <c:pt idx="224">
                  <c:v>7.7656941537067929</c:v>
                </c:pt>
                <c:pt idx="225">
                  <c:v>7.9139459112313313</c:v>
                </c:pt>
                <c:pt idx="226">
                  <c:v>8.0408091142794635</c:v>
                </c:pt>
                <c:pt idx="227">
                  <c:v>8.2535656666451267</c:v>
                </c:pt>
                <c:pt idx="228">
                  <c:v>7.8046328125872773</c:v>
                </c:pt>
                <c:pt idx="229">
                  <c:v>8.0079508927704062</c:v>
                </c:pt>
                <c:pt idx="230">
                  <c:v>8.1509819447466469</c:v>
                </c:pt>
                <c:pt idx="231">
                  <c:v>8.2188751006946674</c:v>
                </c:pt>
                <c:pt idx="232">
                  <c:v>8.2446493066786388</c:v>
                </c:pt>
                <c:pt idx="233">
                  <c:v>8.0558504337949106</c:v>
                </c:pt>
                <c:pt idx="234">
                  <c:v>8.0280876421329168</c:v>
                </c:pt>
                <c:pt idx="235">
                  <c:v>7.953206426657724</c:v>
                </c:pt>
                <c:pt idx="236">
                  <c:v>7.9445385592084827</c:v>
                </c:pt>
                <c:pt idx="237">
                  <c:v>7.9612909048682354</c:v>
                </c:pt>
                <c:pt idx="238">
                  <c:v>7.8533764694057862</c:v>
                </c:pt>
                <c:pt idx="239">
                  <c:v>7.9012261728863828</c:v>
                </c:pt>
                <c:pt idx="240">
                  <c:v>7.4207232213690402</c:v>
                </c:pt>
                <c:pt idx="241">
                  <c:v>7.5728440449334773</c:v>
                </c:pt>
                <c:pt idx="242">
                  <c:v>7.6122801923430004</c:v>
                </c:pt>
                <c:pt idx="243">
                  <c:v>7.693501717659383</c:v>
                </c:pt>
                <c:pt idx="244">
                  <c:v>7.8105811641196272</c:v>
                </c:pt>
                <c:pt idx="245">
                  <c:v>7.7217422844187649</c:v>
                </c:pt>
                <c:pt idx="246">
                  <c:v>7.7558719413876887</c:v>
                </c:pt>
                <c:pt idx="247">
                  <c:v>7.578846377458957</c:v>
                </c:pt>
                <c:pt idx="248">
                  <c:v>7.5736337005331285</c:v>
                </c:pt>
                <c:pt idx="249">
                  <c:v>7.6274644380004402</c:v>
                </c:pt>
                <c:pt idx="250">
                  <c:v>7.6229126283901145</c:v>
                </c:pt>
                <c:pt idx="251">
                  <c:v>7.9472345713974217</c:v>
                </c:pt>
                <c:pt idx="252">
                  <c:v>7.5063424897835977</c:v>
                </c:pt>
                <c:pt idx="253">
                  <c:v>7.6981043064759209</c:v>
                </c:pt>
                <c:pt idx="254">
                  <c:v>7.893102878157829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8-4FF0-8845-A202A60FC05C}"/>
            </c:ext>
          </c:extLst>
        </c:ser>
        <c:ser>
          <c:idx val="3"/>
          <c:order val="3"/>
          <c:tx>
            <c:strRef>
              <c:f>'Grafico 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10'!$E$3:$E$1019</c:f>
              <c:numCache>
                <c:formatCode>_(* #,##0.0_);_(* \(#,##0.0\);_(* "-"??_);_(@_)</c:formatCode>
                <c:ptCount val="1017"/>
                <c:pt idx="0">
                  <c:v>4.2745832884947728</c:v>
                </c:pt>
                <c:pt idx="1">
                  <c:v>4.7978122277466291</c:v>
                </c:pt>
                <c:pt idx="2">
                  <c:v>5.2514458544197167</c:v>
                </c:pt>
                <c:pt idx="3">
                  <c:v>5.6479082223628296</c:v>
                </c:pt>
                <c:pt idx="4">
                  <c:v>6.1540556509481821</c:v>
                </c:pt>
                <c:pt idx="5">
                  <c:v>5.1576023186471884</c:v>
                </c:pt>
                <c:pt idx="6">
                  <c:v>5.1488611792824859</c:v>
                </c:pt>
                <c:pt idx="7">
                  <c:v>5.3745951700665229</c:v>
                </c:pt>
                <c:pt idx="8">
                  <c:v>5.8494501606834479</c:v>
                </c:pt>
                <c:pt idx="9">
                  <c:v>5.8894550755400656</c:v>
                </c:pt>
                <c:pt idx="10">
                  <c:v>6.5882513676201242</c:v>
                </c:pt>
                <c:pt idx="11">
                  <c:v>7.8273414853162198</c:v>
                </c:pt>
                <c:pt idx="12">
                  <c:v>7.3386668322027413</c:v>
                </c:pt>
                <c:pt idx="13">
                  <c:v>7.5612070461576213</c:v>
                </c:pt>
                <c:pt idx="14">
                  <c:v>5.6643211252523749</c:v>
                </c:pt>
                <c:pt idx="15">
                  <c:v>5.0349060478623047</c:v>
                </c:pt>
                <c:pt idx="16">
                  <c:v>4.2974396954086416</c:v>
                </c:pt>
                <c:pt idx="17">
                  <c:v>4.093872840384611</c:v>
                </c:pt>
                <c:pt idx="18">
                  <c:v>3.9215765975278312</c:v>
                </c:pt>
                <c:pt idx="19">
                  <c:v>4.5106941773451537</c:v>
                </c:pt>
                <c:pt idx="20">
                  <c:v>4.8377176350837425</c:v>
                </c:pt>
                <c:pt idx="21">
                  <c:v>5.5185618635584586</c:v>
                </c:pt>
                <c:pt idx="22">
                  <c:v>5.3142353033586325</c:v>
                </c:pt>
                <c:pt idx="23">
                  <c:v>5.6296121893810698</c:v>
                </c:pt>
                <c:pt idx="24">
                  <c:v>5.643055047627894</c:v>
                </c:pt>
                <c:pt idx="25">
                  <c:v>5.7518665379352854</c:v>
                </c:pt>
                <c:pt idx="26">
                  <c:v>5.7722284507536612</c:v>
                </c:pt>
                <c:pt idx="27">
                  <c:v>5.8429530054901617</c:v>
                </c:pt>
                <c:pt idx="28">
                  <c:v>5.4802568440022972</c:v>
                </c:pt>
                <c:pt idx="29">
                  <c:v>5.4069651970020827</c:v>
                </c:pt>
                <c:pt idx="30">
                  <c:v>5.4282727539264375</c:v>
                </c:pt>
                <c:pt idx="31">
                  <c:v>5.4363338546588196</c:v>
                </c:pt>
                <c:pt idx="32">
                  <c:v>5.5534380498142415</c:v>
                </c:pt>
                <c:pt idx="33">
                  <c:v>5.7065372504488483</c:v>
                </c:pt>
                <c:pt idx="34">
                  <c:v>5.6129165059510404</c:v>
                </c:pt>
                <c:pt idx="35">
                  <c:v>5.6938300365680901</c:v>
                </c:pt>
                <c:pt idx="36">
                  <c:v>5.5428287816046788</c:v>
                </c:pt>
                <c:pt idx="37">
                  <c:v>8.7437884611278864</c:v>
                </c:pt>
                <c:pt idx="38">
                  <c:v>8.6927765379892499</c:v>
                </c:pt>
                <c:pt idx="39">
                  <c:v>8.8899085471352777</c:v>
                </c:pt>
                <c:pt idx="40">
                  <c:v>8.7746138230906787</c:v>
                </c:pt>
                <c:pt idx="41">
                  <c:v>8.7661881146812348</c:v>
                </c:pt>
                <c:pt idx="42">
                  <c:v>8.5618249461687927</c:v>
                </c:pt>
                <c:pt idx="43">
                  <c:v>8.4395451932061576</c:v>
                </c:pt>
                <c:pt idx="44">
                  <c:v>8.4498837256371289</c:v>
                </c:pt>
                <c:pt idx="45">
                  <c:v>8.3383154031690516</c:v>
                </c:pt>
                <c:pt idx="46">
                  <c:v>8.2409047200115424</c:v>
                </c:pt>
                <c:pt idx="47">
                  <c:v>8.0904289843563397</c:v>
                </c:pt>
                <c:pt idx="48">
                  <c:v>7.7430463066810375</c:v>
                </c:pt>
                <c:pt idx="49">
                  <c:v>7.6397806901937084</c:v>
                </c:pt>
                <c:pt idx="50">
                  <c:v>7.4465901154595135</c:v>
                </c:pt>
                <c:pt idx="51">
                  <c:v>7.6685828381977235</c:v>
                </c:pt>
                <c:pt idx="52">
                  <c:v>7.5834500668842653</c:v>
                </c:pt>
                <c:pt idx="53">
                  <c:v>7.6162202571886111</c:v>
                </c:pt>
                <c:pt idx="54">
                  <c:v>7.3771447107477046</c:v>
                </c:pt>
                <c:pt idx="55">
                  <c:v>7.1765384920468343</c:v>
                </c:pt>
                <c:pt idx="56">
                  <c:v>7.1992918970159527</c:v>
                </c:pt>
                <c:pt idx="57">
                  <c:v>7.1000210824289907</c:v>
                </c:pt>
                <c:pt idx="58">
                  <c:v>7.0475171654789328</c:v>
                </c:pt>
                <c:pt idx="59">
                  <c:v>6.965984534306128</c:v>
                </c:pt>
                <c:pt idx="60">
                  <c:v>6.2653999880662701</c:v>
                </c:pt>
                <c:pt idx="61">
                  <c:v>6.2945562284845353</c:v>
                </c:pt>
                <c:pt idx="62">
                  <c:v>6.1473217533752909</c:v>
                </c:pt>
                <c:pt idx="63">
                  <c:v>6.0989004790455352</c:v>
                </c:pt>
                <c:pt idx="64">
                  <c:v>6.0680577806460425</c:v>
                </c:pt>
                <c:pt idx="65">
                  <c:v>5.8178487681290321</c:v>
                </c:pt>
                <c:pt idx="66">
                  <c:v>4.8740104859200217</c:v>
                </c:pt>
                <c:pt idx="67">
                  <c:v>4.7769942265966279</c:v>
                </c:pt>
                <c:pt idx="68">
                  <c:v>4.3815357773227843</c:v>
                </c:pt>
                <c:pt idx="69">
                  <c:v>3.8843599659154942</c:v>
                </c:pt>
                <c:pt idx="70">
                  <c:v>3.7973252691592529</c:v>
                </c:pt>
                <c:pt idx="71">
                  <c:v>3.6348085284269165</c:v>
                </c:pt>
                <c:pt idx="72">
                  <c:v>2.7297615157117185</c:v>
                </c:pt>
                <c:pt idx="73">
                  <c:v>2.8341815247533102</c:v>
                </c:pt>
                <c:pt idx="74">
                  <c:v>2.7353610968411024</c:v>
                </c:pt>
                <c:pt idx="75">
                  <c:v>2.7785405261043672</c:v>
                </c:pt>
                <c:pt idx="76">
                  <c:v>2.6560695876892733</c:v>
                </c:pt>
                <c:pt idx="77">
                  <c:v>2.7118148762147012</c:v>
                </c:pt>
                <c:pt idx="78">
                  <c:v>2.5639791179093443</c:v>
                </c:pt>
                <c:pt idx="79">
                  <c:v>2.5025195444157293</c:v>
                </c:pt>
                <c:pt idx="80">
                  <c:v>2.5045207799746247</c:v>
                </c:pt>
                <c:pt idx="81">
                  <c:v>2.4103191074078678</c:v>
                </c:pt>
                <c:pt idx="82">
                  <c:v>2.4419201260155043</c:v>
                </c:pt>
                <c:pt idx="83">
                  <c:v>2.4221234441403232</c:v>
                </c:pt>
                <c:pt idx="84">
                  <c:v>1.9125789712037939</c:v>
                </c:pt>
                <c:pt idx="85">
                  <c:v>2.0230594337202907</c:v>
                </c:pt>
                <c:pt idx="86">
                  <c:v>1.9456162714021392</c:v>
                </c:pt>
                <c:pt idx="87">
                  <c:v>1.977607911936766</c:v>
                </c:pt>
                <c:pt idx="88">
                  <c:v>1.9200705437389385</c:v>
                </c:pt>
                <c:pt idx="89">
                  <c:v>1.9427955633370786</c:v>
                </c:pt>
                <c:pt idx="90">
                  <c:v>1.8224129691777222</c:v>
                </c:pt>
                <c:pt idx="91">
                  <c:v>1.7920948260427811</c:v>
                </c:pt>
                <c:pt idx="92">
                  <c:v>1.7940802397904658</c:v>
                </c:pt>
                <c:pt idx="93">
                  <c:v>1.7140584929128908</c:v>
                </c:pt>
                <c:pt idx="94">
                  <c:v>1.7442586429550764</c:v>
                </c:pt>
                <c:pt idx="95">
                  <c:v>1.7283708764196615</c:v>
                </c:pt>
                <c:pt idx="96">
                  <c:v>1.5396873068441004</c:v>
                </c:pt>
                <c:pt idx="97">
                  <c:v>1.6282665757222354</c:v>
                </c:pt>
                <c:pt idx="98">
                  <c:v>1.5367254269174093</c:v>
                </c:pt>
                <c:pt idx="99">
                  <c:v>1.5998787798051284</c:v>
                </c:pt>
                <c:pt idx="100">
                  <c:v>1.6562743430121278</c:v>
                </c:pt>
                <c:pt idx="101">
                  <c:v>1.6829580902867469</c:v>
                </c:pt>
                <c:pt idx="102">
                  <c:v>1.6041710021847488</c:v>
                </c:pt>
                <c:pt idx="103">
                  <c:v>1.6591776337918143</c:v>
                </c:pt>
                <c:pt idx="104">
                  <c:v>1.6388754592282406</c:v>
                </c:pt>
                <c:pt idx="105">
                  <c:v>1.6179193875414108</c:v>
                </c:pt>
                <c:pt idx="106">
                  <c:v>1.6865147858745886</c:v>
                </c:pt>
                <c:pt idx="107">
                  <c:v>1.7142406918480606</c:v>
                </c:pt>
                <c:pt idx="108">
                  <c:v>1.5167914344286646</c:v>
                </c:pt>
                <c:pt idx="109">
                  <c:v>1.6333760670541246</c:v>
                </c:pt>
                <c:pt idx="110">
                  <c:v>1.6171229333057775</c:v>
                </c:pt>
                <c:pt idx="111">
                  <c:v>1.7095209299547458</c:v>
                </c:pt>
                <c:pt idx="112">
                  <c:v>1.656491024304195</c:v>
                </c:pt>
                <c:pt idx="113">
                  <c:v>1.720992852502397</c:v>
                </c:pt>
                <c:pt idx="114">
                  <c:v>1.6383844621595789</c:v>
                </c:pt>
                <c:pt idx="115">
                  <c:v>1.6094423219993277</c:v>
                </c:pt>
                <c:pt idx="116">
                  <c:v>1.6955645328323221</c:v>
                </c:pt>
                <c:pt idx="117">
                  <c:v>1.703879208974505</c:v>
                </c:pt>
                <c:pt idx="118">
                  <c:v>1.735569144413823</c:v>
                </c:pt>
                <c:pt idx="119">
                  <c:v>1.8329971990359883</c:v>
                </c:pt>
                <c:pt idx="120">
                  <c:v>1.6911422898817556</c:v>
                </c:pt>
                <c:pt idx="121">
                  <c:v>1.8331686338253061</c:v>
                </c:pt>
                <c:pt idx="122">
                  <c:v>1.8193741577898659</c:v>
                </c:pt>
                <c:pt idx="123">
                  <c:v>1.7859340989574677</c:v>
                </c:pt>
                <c:pt idx="124">
                  <c:v>1.8904473427273776</c:v>
                </c:pt>
                <c:pt idx="125">
                  <c:v>1.9711369493814659</c:v>
                </c:pt>
                <c:pt idx="126">
                  <c:v>1.8561510455003558</c:v>
                </c:pt>
                <c:pt idx="127">
                  <c:v>1.7947870343166772</c:v>
                </c:pt>
                <c:pt idx="128">
                  <c:v>1.858626264204478</c:v>
                </c:pt>
                <c:pt idx="129">
                  <c:v>1.7927560361132817</c:v>
                </c:pt>
                <c:pt idx="130">
                  <c:v>1.840998997581351</c:v>
                </c:pt>
                <c:pt idx="131">
                  <c:v>1.8617191616746003</c:v>
                </c:pt>
                <c:pt idx="132">
                  <c:v>1.596390193967574</c:v>
                </c:pt>
                <c:pt idx="133">
                  <c:v>1.6692041823327823</c:v>
                </c:pt>
                <c:pt idx="134">
                  <c:v>1.7001822598745433</c:v>
                </c:pt>
                <c:pt idx="135">
                  <c:v>1.5858832428330685</c:v>
                </c:pt>
                <c:pt idx="136">
                  <c:v>1.772922263740105</c:v>
                </c:pt>
                <c:pt idx="137">
                  <c:v>1.7696158783825759</c:v>
                </c:pt>
                <c:pt idx="138">
                  <c:v>1.6636250266605819</c:v>
                </c:pt>
                <c:pt idx="139">
                  <c:v>1.7044370424779265</c:v>
                </c:pt>
                <c:pt idx="140">
                  <c:v>1.6683620648616682</c:v>
                </c:pt>
                <c:pt idx="141">
                  <c:v>1.669058938794991</c:v>
                </c:pt>
                <c:pt idx="142">
                  <c:v>1.7092224094355577</c:v>
                </c:pt>
                <c:pt idx="143">
                  <c:v>1.6761973639780032</c:v>
                </c:pt>
                <c:pt idx="144">
                  <c:v>1.4687230238480324</c:v>
                </c:pt>
                <c:pt idx="145">
                  <c:v>1.5237400078917318</c:v>
                </c:pt>
                <c:pt idx="146">
                  <c:v>1.5577521383386097</c:v>
                </c:pt>
                <c:pt idx="147">
                  <c:v>1.5010448304438662</c:v>
                </c:pt>
                <c:pt idx="148">
                  <c:v>1.5797686708873502</c:v>
                </c:pt>
                <c:pt idx="149">
                  <c:v>1.5064564347064937</c:v>
                </c:pt>
                <c:pt idx="150">
                  <c:v>1.5394516548874639</c:v>
                </c:pt>
                <c:pt idx="151">
                  <c:v>1.5245808891049273</c:v>
                </c:pt>
                <c:pt idx="152">
                  <c:v>1.49362567479286</c:v>
                </c:pt>
                <c:pt idx="153">
                  <c:v>1.5104244768518649</c:v>
                </c:pt>
                <c:pt idx="154">
                  <c:v>1.5693471325624884</c:v>
                </c:pt>
                <c:pt idx="155">
                  <c:v>1.5669497950004476</c:v>
                </c:pt>
                <c:pt idx="156">
                  <c:v>1.4475818592307308</c:v>
                </c:pt>
                <c:pt idx="157">
                  <c:v>1.5371528179662715</c:v>
                </c:pt>
                <c:pt idx="158">
                  <c:v>1.5235411911714227</c:v>
                </c:pt>
                <c:pt idx="159">
                  <c:v>1.5675118068351181</c:v>
                </c:pt>
                <c:pt idx="160">
                  <c:v>1.6481787485719059</c:v>
                </c:pt>
                <c:pt idx="161">
                  <c:v>1.6226249284283747</c:v>
                </c:pt>
                <c:pt idx="162">
                  <c:v>1.6074114373320116</c:v>
                </c:pt>
                <c:pt idx="163">
                  <c:v>1.5625383781166049</c:v>
                </c:pt>
                <c:pt idx="164">
                  <c:v>1.6232154823623792</c:v>
                </c:pt>
                <c:pt idx="165">
                  <c:v>1.6669064330800849</c:v>
                </c:pt>
                <c:pt idx="166">
                  <c:v>1.6176007551922456</c:v>
                </c:pt>
                <c:pt idx="167">
                  <c:v>1.7619848016508899</c:v>
                </c:pt>
                <c:pt idx="168">
                  <c:v>1.6686879414991942</c:v>
                </c:pt>
                <c:pt idx="169">
                  <c:v>1.7341549882151885</c:v>
                </c:pt>
                <c:pt idx="170">
                  <c:v>1.7398276127540233</c:v>
                </c:pt>
                <c:pt idx="171">
                  <c:v>1.9040307587154854</c:v>
                </c:pt>
                <c:pt idx="172">
                  <c:v>1.8585802031881182</c:v>
                </c:pt>
                <c:pt idx="173">
                  <c:v>1.8824308531194043</c:v>
                </c:pt>
                <c:pt idx="174">
                  <c:v>1.874729388302929</c:v>
                </c:pt>
                <c:pt idx="175">
                  <c:v>1.7666365126859391</c:v>
                </c:pt>
                <c:pt idx="176">
                  <c:v>1.888306011270602</c:v>
                </c:pt>
                <c:pt idx="177">
                  <c:v>1.8824316156422334</c:v>
                </c:pt>
                <c:pt idx="178">
                  <c:v>1.859813098255052</c:v>
                </c:pt>
                <c:pt idx="179">
                  <c:v>1.9530280985052137</c:v>
                </c:pt>
                <c:pt idx="180">
                  <c:v>1.7335372477827</c:v>
                </c:pt>
                <c:pt idx="181">
                  <c:v>1.864292915569957</c:v>
                </c:pt>
                <c:pt idx="182">
                  <c:v>1.8294750740646963</c:v>
                </c:pt>
                <c:pt idx="183">
                  <c:v>1.882119534684414</c:v>
                </c:pt>
                <c:pt idx="184">
                  <c:v>1.938075159630156</c:v>
                </c:pt>
                <c:pt idx="185">
                  <c:v>2.0071843401983909</c:v>
                </c:pt>
                <c:pt idx="186">
                  <c:v>2.0928516040653724</c:v>
                </c:pt>
                <c:pt idx="187">
                  <c:v>1.940630283648265</c:v>
                </c:pt>
                <c:pt idx="188">
                  <c:v>2.128587340842647</c:v>
                </c:pt>
                <c:pt idx="189">
                  <c:v>2.108574098142288</c:v>
                </c:pt>
                <c:pt idx="190">
                  <c:v>2.1580528650468955</c:v>
                </c:pt>
                <c:pt idx="191">
                  <c:v>2.2671525566611086</c:v>
                </c:pt>
                <c:pt idx="192">
                  <c:v>2.0202443477951539</c:v>
                </c:pt>
                <c:pt idx="193">
                  <c:v>2.6403521179348539</c:v>
                </c:pt>
                <c:pt idx="194">
                  <c:v>2.5733028886611953</c:v>
                </c:pt>
                <c:pt idx="195">
                  <c:v>2.3801236375779227</c:v>
                </c:pt>
                <c:pt idx="196">
                  <c:v>2.601875531568878</c:v>
                </c:pt>
                <c:pt idx="197">
                  <c:v>2.6988710291947329</c:v>
                </c:pt>
                <c:pt idx="198">
                  <c:v>2.7402400050135136</c:v>
                </c:pt>
                <c:pt idx="199">
                  <c:v>2.620594523787656</c:v>
                </c:pt>
                <c:pt idx="200">
                  <c:v>2.7338680743540889</c:v>
                </c:pt>
                <c:pt idx="201">
                  <c:v>2.6690863147925419</c:v>
                </c:pt>
                <c:pt idx="202">
                  <c:v>2.7174816928603702</c:v>
                </c:pt>
                <c:pt idx="203">
                  <c:v>2.8488364765419383</c:v>
                </c:pt>
                <c:pt idx="204">
                  <c:v>2.5955402507808776</c:v>
                </c:pt>
                <c:pt idx="205">
                  <c:v>2.7834299017979771</c:v>
                </c:pt>
                <c:pt idx="206">
                  <c:v>2.7629490753871226</c:v>
                </c:pt>
                <c:pt idx="207">
                  <c:v>2.8621582704943629</c:v>
                </c:pt>
                <c:pt idx="208">
                  <c:v>2.9816762832080381</c:v>
                </c:pt>
                <c:pt idx="209">
                  <c:v>3.0424527653132731</c:v>
                </c:pt>
                <c:pt idx="210">
                  <c:v>3.0326872511038574</c:v>
                </c:pt>
                <c:pt idx="211">
                  <c:v>3.1667309432423294</c:v>
                </c:pt>
                <c:pt idx="212">
                  <c:v>3.1307452185846927</c:v>
                </c:pt>
                <c:pt idx="213">
                  <c:v>3.2012937605351595</c:v>
                </c:pt>
                <c:pt idx="214">
                  <c:v>3.315193738417419</c:v>
                </c:pt>
                <c:pt idx="215">
                  <c:v>3.4088059563844051</c:v>
                </c:pt>
                <c:pt idx="216">
                  <c:v>3.1165615454484286</c:v>
                </c:pt>
                <c:pt idx="217">
                  <c:v>3.4550901982211357</c:v>
                </c:pt>
                <c:pt idx="218">
                  <c:v>3.4071346279884427</c:v>
                </c:pt>
                <c:pt idx="219">
                  <c:v>3.5411591852902795</c:v>
                </c:pt>
                <c:pt idx="220">
                  <c:v>3.8383700158207321</c:v>
                </c:pt>
                <c:pt idx="221">
                  <c:v>3.8572197141695352</c:v>
                </c:pt>
                <c:pt idx="222">
                  <c:v>3.9932293733972042</c:v>
                </c:pt>
                <c:pt idx="223">
                  <c:v>4.1280547490234882</c:v>
                </c:pt>
                <c:pt idx="224">
                  <c:v>4.1771061539126784</c:v>
                </c:pt>
                <c:pt idx="225">
                  <c:v>4.2362559522155978</c:v>
                </c:pt>
                <c:pt idx="226">
                  <c:v>4.2449177555367115</c:v>
                </c:pt>
                <c:pt idx="227">
                  <c:v>4.4844238109533254</c:v>
                </c:pt>
                <c:pt idx="228">
                  <c:v>4.1289690920538868</c:v>
                </c:pt>
                <c:pt idx="229">
                  <c:v>4.2831667413429004</c:v>
                </c:pt>
                <c:pt idx="230">
                  <c:v>4.2525561113177917</c:v>
                </c:pt>
                <c:pt idx="231">
                  <c:v>4.3324549159645347</c:v>
                </c:pt>
                <c:pt idx="232">
                  <c:v>4.4583934874502784</c:v>
                </c:pt>
                <c:pt idx="233">
                  <c:v>4.4756646385378369</c:v>
                </c:pt>
                <c:pt idx="234">
                  <c:v>4.5473749385471134</c:v>
                </c:pt>
                <c:pt idx="235">
                  <c:v>4.5064964907375691</c:v>
                </c:pt>
                <c:pt idx="236">
                  <c:v>4.6072707870911751</c:v>
                </c:pt>
                <c:pt idx="237">
                  <c:v>4.6707963127182959</c:v>
                </c:pt>
                <c:pt idx="238">
                  <c:v>4.5671029945231423</c:v>
                </c:pt>
                <c:pt idx="239">
                  <c:v>4.7661773845301232</c:v>
                </c:pt>
                <c:pt idx="240">
                  <c:v>4.3706031824444178</c:v>
                </c:pt>
                <c:pt idx="241">
                  <c:v>4.517392496875857</c:v>
                </c:pt>
                <c:pt idx="242">
                  <c:v>4.5108390929665729</c:v>
                </c:pt>
                <c:pt idx="243">
                  <c:v>4.5801740812267351</c:v>
                </c:pt>
                <c:pt idx="244">
                  <c:v>4.7915497832072953</c:v>
                </c:pt>
                <c:pt idx="245">
                  <c:v>4.8017856159068213</c:v>
                </c:pt>
                <c:pt idx="246">
                  <c:v>4.9792495628113862</c:v>
                </c:pt>
                <c:pt idx="247">
                  <c:v>4.7100339321741158</c:v>
                </c:pt>
                <c:pt idx="248">
                  <c:v>4.9719561692580427</c:v>
                </c:pt>
                <c:pt idx="249">
                  <c:v>5.0334127463285938</c:v>
                </c:pt>
                <c:pt idx="250">
                  <c:v>4.936433857970207</c:v>
                </c:pt>
                <c:pt idx="251">
                  <c:v>5.2232786852727848</c:v>
                </c:pt>
                <c:pt idx="252">
                  <c:v>4.7136241651224591</c:v>
                </c:pt>
                <c:pt idx="253">
                  <c:v>4.971744001493672</c:v>
                </c:pt>
                <c:pt idx="254">
                  <c:v>5.0511681814810299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8-4FF0-8845-A202A60FC05C}"/>
            </c:ext>
          </c:extLst>
        </c:ser>
        <c:ser>
          <c:idx val="4"/>
          <c:order val="4"/>
          <c:tx>
            <c:strRef>
              <c:f>'Grafico 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1.6307065565249346E-2</c:v>
                </c:pt>
                <c:pt idx="38">
                  <c:v>1.7252289412750511E-2</c:v>
                </c:pt>
                <c:pt idx="39">
                  <c:v>2.0822953233831824E-2</c:v>
                </c:pt>
                <c:pt idx="40">
                  <c:v>1.9518444947704567E-2</c:v>
                </c:pt>
                <c:pt idx="41">
                  <c:v>1.9809517755523413E-2</c:v>
                </c:pt>
                <c:pt idx="42">
                  <c:v>2.1117698521281977E-2</c:v>
                </c:pt>
                <c:pt idx="43">
                  <c:v>2.1356467470219756E-2</c:v>
                </c:pt>
                <c:pt idx="44">
                  <c:v>5.1822562167654358E-2</c:v>
                </c:pt>
                <c:pt idx="45">
                  <c:v>5.339794701819385E-2</c:v>
                </c:pt>
                <c:pt idx="46">
                  <c:v>5.6213328059469984E-2</c:v>
                </c:pt>
                <c:pt idx="47">
                  <c:v>5.7489872348939222E-2</c:v>
                </c:pt>
                <c:pt idx="48">
                  <c:v>5.0826883186191642E-2</c:v>
                </c:pt>
                <c:pt idx="49">
                  <c:v>5.1977300045852069E-2</c:v>
                </c:pt>
                <c:pt idx="50">
                  <c:v>5.311309939474726E-2</c:v>
                </c:pt>
                <c:pt idx="51">
                  <c:v>5.2696676937259636E-2</c:v>
                </c:pt>
                <c:pt idx="52">
                  <c:v>5.1838915027675549E-2</c:v>
                </c:pt>
                <c:pt idx="53">
                  <c:v>5.0512334498772217E-2</c:v>
                </c:pt>
                <c:pt idx="54">
                  <c:v>5.2280562571423286E-2</c:v>
                </c:pt>
                <c:pt idx="55">
                  <c:v>5.1948212665299781E-2</c:v>
                </c:pt>
                <c:pt idx="56">
                  <c:v>5.2460659029791475E-2</c:v>
                </c:pt>
                <c:pt idx="57">
                  <c:v>5.0740772539413573E-2</c:v>
                </c:pt>
                <c:pt idx="58">
                  <c:v>5.2735079027000656E-2</c:v>
                </c:pt>
                <c:pt idx="59">
                  <c:v>5.7208297854876619E-2</c:v>
                </c:pt>
                <c:pt idx="60">
                  <c:v>5.6509669867849194E-2</c:v>
                </c:pt>
                <c:pt idx="61">
                  <c:v>5.9997345764790912E-2</c:v>
                </c:pt>
                <c:pt idx="62">
                  <c:v>6.1109869698117998E-2</c:v>
                </c:pt>
                <c:pt idx="63">
                  <c:v>6.5130805055732779E-2</c:v>
                </c:pt>
                <c:pt idx="64">
                  <c:v>7.0294089225346384E-2</c:v>
                </c:pt>
                <c:pt idx="65">
                  <c:v>7.1392202150367748E-2</c:v>
                </c:pt>
                <c:pt idx="66">
                  <c:v>7.2083402337429409E-2</c:v>
                </c:pt>
                <c:pt idx="67">
                  <c:v>7.5485036093006788E-2</c:v>
                </c:pt>
                <c:pt idx="68">
                  <c:v>7.1986322459958368E-2</c:v>
                </c:pt>
                <c:pt idx="69">
                  <c:v>7.3009344334347734E-2</c:v>
                </c:pt>
                <c:pt idx="70">
                  <c:v>7.6695980270163333E-2</c:v>
                </c:pt>
                <c:pt idx="71">
                  <c:v>8.5361406614717972E-2</c:v>
                </c:pt>
                <c:pt idx="72">
                  <c:v>8.0227775440264201E-2</c:v>
                </c:pt>
                <c:pt idx="73">
                  <c:v>8.975594613813348E-2</c:v>
                </c:pt>
                <c:pt idx="74">
                  <c:v>9.23904449163898E-2</c:v>
                </c:pt>
                <c:pt idx="75">
                  <c:v>9.1194949455178503E-2</c:v>
                </c:pt>
                <c:pt idx="76">
                  <c:v>9.140811477196828E-2</c:v>
                </c:pt>
                <c:pt idx="77">
                  <c:v>9.3715659576107627E-2</c:v>
                </c:pt>
                <c:pt idx="78">
                  <c:v>9.0642977107527403E-2</c:v>
                </c:pt>
                <c:pt idx="79">
                  <c:v>9.5084935924805478E-2</c:v>
                </c:pt>
                <c:pt idx="80">
                  <c:v>9.6130260058614095E-2</c:v>
                </c:pt>
                <c:pt idx="81">
                  <c:v>9.8585415494267498E-2</c:v>
                </c:pt>
                <c:pt idx="82">
                  <c:v>9.52564444257369E-2</c:v>
                </c:pt>
                <c:pt idx="83">
                  <c:v>9.8201898771764592E-2</c:v>
                </c:pt>
                <c:pt idx="84">
                  <c:v>9.6993468141405345E-2</c:v>
                </c:pt>
                <c:pt idx="85">
                  <c:v>0.10464341915414065</c:v>
                </c:pt>
                <c:pt idx="86">
                  <c:v>0.1157342105532978</c:v>
                </c:pt>
                <c:pt idx="87">
                  <c:v>0.12167037621267775</c:v>
                </c:pt>
                <c:pt idx="88">
                  <c:v>0.12717781708536982</c:v>
                </c:pt>
                <c:pt idx="89">
                  <c:v>0.12802847539837572</c:v>
                </c:pt>
                <c:pt idx="90">
                  <c:v>0.13006546105063119</c:v>
                </c:pt>
                <c:pt idx="91">
                  <c:v>0.13561229349863879</c:v>
                </c:pt>
                <c:pt idx="92">
                  <c:v>0.13414161006002834</c:v>
                </c:pt>
                <c:pt idx="93">
                  <c:v>0.13983129041075507</c:v>
                </c:pt>
                <c:pt idx="94">
                  <c:v>0.14008148945528034</c:v>
                </c:pt>
                <c:pt idx="95">
                  <c:v>0.14239516566500132</c:v>
                </c:pt>
                <c:pt idx="96">
                  <c:v>0.14657703605071104</c:v>
                </c:pt>
                <c:pt idx="97">
                  <c:v>0.15271637386719608</c:v>
                </c:pt>
                <c:pt idx="98">
                  <c:v>0.15981523973238296</c:v>
                </c:pt>
                <c:pt idx="99">
                  <c:v>0.16733763162894696</c:v>
                </c:pt>
                <c:pt idx="100">
                  <c:v>0.17116247685190822</c:v>
                </c:pt>
                <c:pt idx="101">
                  <c:v>0.17167480233552429</c:v>
                </c:pt>
                <c:pt idx="102">
                  <c:v>0.18075535647067617</c:v>
                </c:pt>
                <c:pt idx="103">
                  <c:v>0.188948491658603</c:v>
                </c:pt>
                <c:pt idx="104">
                  <c:v>0.18793083883856568</c:v>
                </c:pt>
                <c:pt idx="105">
                  <c:v>0.20728039767968609</c:v>
                </c:pt>
                <c:pt idx="106">
                  <c:v>0.21097450683052762</c:v>
                </c:pt>
                <c:pt idx="107">
                  <c:v>0.21920385908088996</c:v>
                </c:pt>
                <c:pt idx="108">
                  <c:v>0.21402234116068647</c:v>
                </c:pt>
                <c:pt idx="109">
                  <c:v>0.22512619404771053</c:v>
                </c:pt>
                <c:pt idx="110">
                  <c:v>0.22683337178155749</c:v>
                </c:pt>
                <c:pt idx="111">
                  <c:v>0.24560679441284036</c:v>
                </c:pt>
                <c:pt idx="112">
                  <c:v>0.24816138480530808</c:v>
                </c:pt>
                <c:pt idx="113">
                  <c:v>0.24644243913601821</c:v>
                </c:pt>
                <c:pt idx="114">
                  <c:v>0.24820868443594346</c:v>
                </c:pt>
                <c:pt idx="115">
                  <c:v>0.24419203554432858</c:v>
                </c:pt>
                <c:pt idx="116">
                  <c:v>0.26056768927625829</c:v>
                </c:pt>
                <c:pt idx="117">
                  <c:v>0.26976337130146599</c:v>
                </c:pt>
                <c:pt idx="118">
                  <c:v>0.25177618533851048</c:v>
                </c:pt>
                <c:pt idx="119">
                  <c:v>0.29809059342037963</c:v>
                </c:pt>
                <c:pt idx="120">
                  <c:v>0.28084927783492791</c:v>
                </c:pt>
                <c:pt idx="121">
                  <c:v>0.30368916112707112</c:v>
                </c:pt>
                <c:pt idx="122">
                  <c:v>0.31556483815327407</c:v>
                </c:pt>
                <c:pt idx="123">
                  <c:v>0.31401097041545534</c:v>
                </c:pt>
                <c:pt idx="124">
                  <c:v>0.323652982081505</c:v>
                </c:pt>
                <c:pt idx="125">
                  <c:v>0.33689489349446755</c:v>
                </c:pt>
                <c:pt idx="126">
                  <c:v>0.33474716954216077</c:v>
                </c:pt>
                <c:pt idx="127">
                  <c:v>0.32025779064834237</c:v>
                </c:pt>
                <c:pt idx="128">
                  <c:v>0.33832633209872226</c:v>
                </c:pt>
                <c:pt idx="129">
                  <c:v>0.33449625699219482</c:v>
                </c:pt>
                <c:pt idx="130">
                  <c:v>0.34465063476851426</c:v>
                </c:pt>
                <c:pt idx="131">
                  <c:v>0.34064059898881388</c:v>
                </c:pt>
                <c:pt idx="132">
                  <c:v>0.31729107159573494</c:v>
                </c:pt>
                <c:pt idx="133">
                  <c:v>0.3266553417010768</c:v>
                </c:pt>
                <c:pt idx="134">
                  <c:v>0.34170889451836733</c:v>
                </c:pt>
                <c:pt idx="135">
                  <c:v>0.33275802041063385</c:v>
                </c:pt>
                <c:pt idx="136">
                  <c:v>0.33527989211774861</c:v>
                </c:pt>
                <c:pt idx="137">
                  <c:v>0.32522632236738358</c:v>
                </c:pt>
                <c:pt idx="138">
                  <c:v>0.3215330053312333</c:v>
                </c:pt>
                <c:pt idx="139">
                  <c:v>0.32081948807892752</c:v>
                </c:pt>
                <c:pt idx="140">
                  <c:v>0.31616334613795966</c:v>
                </c:pt>
                <c:pt idx="141">
                  <c:v>0.30803784148997049</c:v>
                </c:pt>
                <c:pt idx="142">
                  <c:v>0.30131506711343636</c:v>
                </c:pt>
                <c:pt idx="143">
                  <c:v>0.29507565796019647</c:v>
                </c:pt>
                <c:pt idx="144">
                  <c:v>0.26388037338695275</c:v>
                </c:pt>
                <c:pt idx="145">
                  <c:v>0.27850986432539909</c:v>
                </c:pt>
                <c:pt idx="146">
                  <c:v>0.3224163822661037</c:v>
                </c:pt>
                <c:pt idx="147">
                  <c:v>0.31998684835027025</c:v>
                </c:pt>
                <c:pt idx="148">
                  <c:v>0.33849185892338834</c:v>
                </c:pt>
                <c:pt idx="149">
                  <c:v>0.33745957557390421</c:v>
                </c:pt>
                <c:pt idx="150">
                  <c:v>0.34096159128359649</c:v>
                </c:pt>
                <c:pt idx="151">
                  <c:v>0.35719842817127451</c:v>
                </c:pt>
                <c:pt idx="152">
                  <c:v>0.35422649972417719</c:v>
                </c:pt>
                <c:pt idx="153">
                  <c:v>0.34462699914673983</c:v>
                </c:pt>
                <c:pt idx="154">
                  <c:v>0.35572854873574072</c:v>
                </c:pt>
                <c:pt idx="155">
                  <c:v>0.35742138621451569</c:v>
                </c:pt>
                <c:pt idx="156">
                  <c:v>0.32412115209381137</c:v>
                </c:pt>
                <c:pt idx="157">
                  <c:v>0.336580880262356</c:v>
                </c:pt>
                <c:pt idx="158">
                  <c:v>0.3642789379489676</c:v>
                </c:pt>
                <c:pt idx="159">
                  <c:v>0.38303867693816768</c:v>
                </c:pt>
                <c:pt idx="160">
                  <c:v>0.38222253624890951</c:v>
                </c:pt>
                <c:pt idx="161">
                  <c:v>0.3912374904981536</c:v>
                </c:pt>
                <c:pt idx="162">
                  <c:v>0.40364478535813714</c:v>
                </c:pt>
                <c:pt idx="163">
                  <c:v>0.42062966303291</c:v>
                </c:pt>
                <c:pt idx="164">
                  <c:v>0.43697196050477738</c:v>
                </c:pt>
                <c:pt idx="165">
                  <c:v>0.45987817803243886</c:v>
                </c:pt>
                <c:pt idx="166">
                  <c:v>0.46925824096622354</c:v>
                </c:pt>
                <c:pt idx="167">
                  <c:v>0.49720862840876046</c:v>
                </c:pt>
                <c:pt idx="168">
                  <c:v>0.49134131878140253</c:v>
                </c:pt>
                <c:pt idx="169">
                  <c:v>0.51603598663857331</c:v>
                </c:pt>
                <c:pt idx="170">
                  <c:v>0.54443766580838848</c:v>
                </c:pt>
                <c:pt idx="171">
                  <c:v>0.58975796974089245</c:v>
                </c:pt>
                <c:pt idx="172">
                  <c:v>0.58820794046701397</c:v>
                </c:pt>
                <c:pt idx="173">
                  <c:v>0.59200408789152603</c:v>
                </c:pt>
                <c:pt idx="174">
                  <c:v>0.61100931176468543</c:v>
                </c:pt>
                <c:pt idx="175">
                  <c:v>0.62663368707934775</c:v>
                </c:pt>
                <c:pt idx="176">
                  <c:v>0.65224547237447839</c:v>
                </c:pt>
                <c:pt idx="177">
                  <c:v>0.66480581756620827</c:v>
                </c:pt>
                <c:pt idx="178">
                  <c:v>0.65510475941961543</c:v>
                </c:pt>
                <c:pt idx="179">
                  <c:v>0.67506654540651378</c:v>
                </c:pt>
                <c:pt idx="180">
                  <c:v>0.68996071901391975</c:v>
                </c:pt>
                <c:pt idx="181">
                  <c:v>0.73488680976620147</c:v>
                </c:pt>
                <c:pt idx="182">
                  <c:v>0.75288880414200743</c:v>
                </c:pt>
                <c:pt idx="183">
                  <c:v>0.76399569283682833</c:v>
                </c:pt>
                <c:pt idx="184">
                  <c:v>0.7727056148485838</c:v>
                </c:pt>
                <c:pt idx="185">
                  <c:v>0.77870327491542268</c:v>
                </c:pt>
                <c:pt idx="186">
                  <c:v>0.81210963342216747</c:v>
                </c:pt>
                <c:pt idx="187">
                  <c:v>0.80491716951701819</c:v>
                </c:pt>
                <c:pt idx="188">
                  <c:v>0.82089745987242424</c:v>
                </c:pt>
                <c:pt idx="189">
                  <c:v>0.82469461156901525</c:v>
                </c:pt>
                <c:pt idx="190">
                  <c:v>0.84578910810398467</c:v>
                </c:pt>
                <c:pt idx="191">
                  <c:v>0.8714986945461054</c:v>
                </c:pt>
                <c:pt idx="192">
                  <c:v>0.85486459188637587</c:v>
                </c:pt>
                <c:pt idx="193">
                  <c:v>0.86705970259745502</c:v>
                </c:pt>
                <c:pt idx="194">
                  <c:v>0.81978393055916854</c:v>
                </c:pt>
                <c:pt idx="195">
                  <c:v>0.83483710845167769</c:v>
                </c:pt>
                <c:pt idx="196">
                  <c:v>0.80606414109321378</c:v>
                </c:pt>
                <c:pt idx="197">
                  <c:v>0.7758515655748689</c:v>
                </c:pt>
                <c:pt idx="198">
                  <c:v>0.80066849100858606</c:v>
                </c:pt>
                <c:pt idx="199">
                  <c:v>0.80468396887178306</c:v>
                </c:pt>
                <c:pt idx="200">
                  <c:v>0.80100172629767807</c:v>
                </c:pt>
                <c:pt idx="201">
                  <c:v>0.80094890055721735</c:v>
                </c:pt>
                <c:pt idx="202">
                  <c:v>0.8099449618316461</c:v>
                </c:pt>
                <c:pt idx="203">
                  <c:v>0.83343699526657844</c:v>
                </c:pt>
                <c:pt idx="204">
                  <c:v>0.81397168398791631</c:v>
                </c:pt>
                <c:pt idx="205">
                  <c:v>0.83899720709417602</c:v>
                </c:pt>
                <c:pt idx="206">
                  <c:v>0.8380077360739121</c:v>
                </c:pt>
                <c:pt idx="207">
                  <c:v>0.85405392837375405</c:v>
                </c:pt>
                <c:pt idx="208">
                  <c:v>0.85604699094427239</c:v>
                </c:pt>
                <c:pt idx="209">
                  <c:v>0.91286563136884724</c:v>
                </c:pt>
                <c:pt idx="210">
                  <c:v>0.87782585296842208</c:v>
                </c:pt>
                <c:pt idx="211">
                  <c:v>0.8905704457869843</c:v>
                </c:pt>
                <c:pt idx="212">
                  <c:v>0.89389503045192287</c:v>
                </c:pt>
                <c:pt idx="213">
                  <c:v>0.87900574006700005</c:v>
                </c:pt>
                <c:pt idx="214">
                  <c:v>0.90865825009914813</c:v>
                </c:pt>
                <c:pt idx="215">
                  <c:v>0.93697288936017353</c:v>
                </c:pt>
                <c:pt idx="216">
                  <c:v>0.91985420245392058</c:v>
                </c:pt>
                <c:pt idx="217">
                  <c:v>0.95233637472955357</c:v>
                </c:pt>
                <c:pt idx="218">
                  <c:v>0.96399398696971772</c:v>
                </c:pt>
                <c:pt idx="219">
                  <c:v>0.95450323681094718</c:v>
                </c:pt>
                <c:pt idx="220">
                  <c:v>0.99094152349874987</c:v>
                </c:pt>
                <c:pt idx="221">
                  <c:v>0.99497704586818658</c:v>
                </c:pt>
                <c:pt idx="222">
                  <c:v>0.99043870717045968</c:v>
                </c:pt>
                <c:pt idx="223">
                  <c:v>0.99693552354391402</c:v>
                </c:pt>
                <c:pt idx="224">
                  <c:v>1.0035610447744536</c:v>
                </c:pt>
                <c:pt idx="225">
                  <c:v>1.001871620897437</c:v>
                </c:pt>
                <c:pt idx="226">
                  <c:v>0.9844585134084709</c:v>
                </c:pt>
                <c:pt idx="227">
                  <c:v>1.0051717446422437</c:v>
                </c:pt>
                <c:pt idx="228">
                  <c:v>1.0118904643136615</c:v>
                </c:pt>
                <c:pt idx="229">
                  <c:v>1.0437848059948625</c:v>
                </c:pt>
                <c:pt idx="230">
                  <c:v>1.0443002656510743</c:v>
                </c:pt>
                <c:pt idx="231">
                  <c:v>1.0197450634800551</c:v>
                </c:pt>
                <c:pt idx="232">
                  <c:v>1.0049943380309618</c:v>
                </c:pt>
                <c:pt idx="233">
                  <c:v>0.99439313165852694</c:v>
                </c:pt>
                <c:pt idx="234">
                  <c:v>1.0064029264238998</c:v>
                </c:pt>
                <c:pt idx="235">
                  <c:v>1.0114208917802447</c:v>
                </c:pt>
                <c:pt idx="236">
                  <c:v>0.98313861573986938</c:v>
                </c:pt>
                <c:pt idx="237">
                  <c:v>0.94816438312626705</c:v>
                </c:pt>
                <c:pt idx="238">
                  <c:v>0.9612961321357737</c:v>
                </c:pt>
                <c:pt idx="239">
                  <c:v>0.97952692921990236</c:v>
                </c:pt>
                <c:pt idx="240">
                  <c:v>0.95966612823655006</c:v>
                </c:pt>
                <c:pt idx="241">
                  <c:v>0.99085338736791584</c:v>
                </c:pt>
                <c:pt idx="242">
                  <c:v>0.97242737966989889</c:v>
                </c:pt>
                <c:pt idx="243">
                  <c:v>0.9542011726201659</c:v>
                </c:pt>
                <c:pt idx="244">
                  <c:v>0.97601421268740152</c:v>
                </c:pt>
                <c:pt idx="245">
                  <c:v>0.9254241575834421</c:v>
                </c:pt>
                <c:pt idx="246">
                  <c:v>0.94300578334586271</c:v>
                </c:pt>
                <c:pt idx="247">
                  <c:v>0.96304116807611762</c:v>
                </c:pt>
                <c:pt idx="248">
                  <c:v>0.95456365025741308</c:v>
                </c:pt>
                <c:pt idx="249">
                  <c:v>0.9383727058524679</c:v>
                </c:pt>
                <c:pt idx="250">
                  <c:v>0.93408005005296146</c:v>
                </c:pt>
                <c:pt idx="251">
                  <c:v>0.93895548188425526</c:v>
                </c:pt>
                <c:pt idx="252">
                  <c:v>0.92002613417203238</c:v>
                </c:pt>
                <c:pt idx="253">
                  <c:v>0.93806062615845498</c:v>
                </c:pt>
                <c:pt idx="254">
                  <c:v>0.91105475202236019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8-4FF0-8845-A202A60F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ax val="43862"/>
          <c:min val="3801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diciembre de 2019)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72089908787167334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E-4558-8F9D-D11BB464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7-4586-93DE-FFD74F1F6CBC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7-4586-93DE-FFD74F1F6CBC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7-4586-93DE-FFD74F1F6CBC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A7-4586-93DE-FFD74F1F6CBC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A7-4586-93DE-FFD74F1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3862"/>
          <c:min val="40210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5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3"/>
        <c:min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0256419600442507"/>
          <c:y val="0.90038456115675447"/>
          <c:w val="0.89743580399557499"/>
          <c:h val="6.6980635234564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'Grafico 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2'!$B$3:$B$500</c:f>
              <c:numCache>
                <c:formatCode>0.00</c:formatCode>
                <c:ptCount val="498"/>
                <c:pt idx="0">
                  <c:v>25.136617137422853</c:v>
                </c:pt>
                <c:pt idx="1">
                  <c:v>25.617750366273984</c:v>
                </c:pt>
                <c:pt idx="2">
                  <c:v>25.103271918111581</c:v>
                </c:pt>
                <c:pt idx="3">
                  <c:v>22.589927656339867</c:v>
                </c:pt>
                <c:pt idx="4">
                  <c:v>24.280767276998503</c:v>
                </c:pt>
                <c:pt idx="5">
                  <c:v>22.279885144250052</c:v>
                </c:pt>
                <c:pt idx="6">
                  <c:v>20.664883936034073</c:v>
                </c:pt>
                <c:pt idx="7">
                  <c:v>22.050240416576159</c:v>
                </c:pt>
                <c:pt idx="8">
                  <c:v>25.2348696740051</c:v>
                </c:pt>
                <c:pt idx="9">
                  <c:v>27.245509499352309</c:v>
                </c:pt>
                <c:pt idx="10">
                  <c:v>28.012398735870978</c:v>
                </c:pt>
                <c:pt idx="11">
                  <c:v>28.957663799249328</c:v>
                </c:pt>
                <c:pt idx="12">
                  <c:v>29.421570768301947</c:v>
                </c:pt>
                <c:pt idx="13">
                  <c:v>32.17592659447638</c:v>
                </c:pt>
                <c:pt idx="14">
                  <c:v>29.025734128111758</c:v>
                </c:pt>
                <c:pt idx="15">
                  <c:v>30.615469731592196</c:v>
                </c:pt>
                <c:pt idx="16">
                  <c:v>32.103392683384776</c:v>
                </c:pt>
                <c:pt idx="17">
                  <c:v>33.165321035396516</c:v>
                </c:pt>
                <c:pt idx="18">
                  <c:v>32.051075261930414</c:v>
                </c:pt>
                <c:pt idx="19">
                  <c:v>32.999650270903118</c:v>
                </c:pt>
                <c:pt idx="20">
                  <c:v>34.315632676937845</c:v>
                </c:pt>
                <c:pt idx="21">
                  <c:v>34.343110077653861</c:v>
                </c:pt>
                <c:pt idx="22">
                  <c:v>37.274420723410188</c:v>
                </c:pt>
                <c:pt idx="23">
                  <c:v>36.610269771203725</c:v>
                </c:pt>
                <c:pt idx="24">
                  <c:v>37.649662100002864</c:v>
                </c:pt>
                <c:pt idx="25">
                  <c:v>37.842678307006999</c:v>
                </c:pt>
                <c:pt idx="26">
                  <c:v>37.602786390377183</c:v>
                </c:pt>
                <c:pt idx="27">
                  <c:v>37.978705686918083</c:v>
                </c:pt>
                <c:pt idx="28">
                  <c:v>38.572842804291213</c:v>
                </c:pt>
                <c:pt idx="29">
                  <c:v>38.928208904258724</c:v>
                </c:pt>
                <c:pt idx="30">
                  <c:v>38.299037479369623</c:v>
                </c:pt>
                <c:pt idx="31">
                  <c:v>38.439450658407743</c:v>
                </c:pt>
                <c:pt idx="32">
                  <c:v>39.634149174444822</c:v>
                </c:pt>
                <c:pt idx="33">
                  <c:v>41.096459254661958</c:v>
                </c:pt>
                <c:pt idx="34">
                  <c:v>42.533979946946744</c:v>
                </c:pt>
                <c:pt idx="35">
                  <c:v>43.877312878675156</c:v>
                </c:pt>
                <c:pt idx="36">
                  <c:v>46.14735304505313</c:v>
                </c:pt>
                <c:pt idx="37">
                  <c:v>45.653065641763689</c:v>
                </c:pt>
                <c:pt idx="38">
                  <c:v>46.670421370142343</c:v>
                </c:pt>
                <c:pt idx="39">
                  <c:v>46.496042357541306</c:v>
                </c:pt>
                <c:pt idx="40">
                  <c:v>46.497355533979047</c:v>
                </c:pt>
                <c:pt idx="41">
                  <c:v>48.764764945460122</c:v>
                </c:pt>
                <c:pt idx="42">
                  <c:v>49.209496077582152</c:v>
                </c:pt>
                <c:pt idx="43">
                  <c:v>46.531420443596652</c:v>
                </c:pt>
                <c:pt idx="44">
                  <c:v>45.988814951541229</c:v>
                </c:pt>
                <c:pt idx="45">
                  <c:v>45.799541557980533</c:v>
                </c:pt>
                <c:pt idx="46">
                  <c:v>45.948868807359766</c:v>
                </c:pt>
                <c:pt idx="47">
                  <c:v>47.841255884626335</c:v>
                </c:pt>
                <c:pt idx="48">
                  <c:v>49.51639852282613</c:v>
                </c:pt>
                <c:pt idx="49">
                  <c:v>49.104713252944542</c:v>
                </c:pt>
                <c:pt idx="50">
                  <c:v>49.217235683755327</c:v>
                </c:pt>
                <c:pt idx="51">
                  <c:v>48.308903558248133</c:v>
                </c:pt>
                <c:pt idx="52">
                  <c:v>48.810304199326303</c:v>
                </c:pt>
                <c:pt idx="53">
                  <c:v>48.973304509766322</c:v>
                </c:pt>
                <c:pt idx="54">
                  <c:v>49.147962877943556</c:v>
                </c:pt>
                <c:pt idx="55">
                  <c:v>49.491349230067314</c:v>
                </c:pt>
                <c:pt idx="56">
                  <c:v>49.596901412673944</c:v>
                </c:pt>
                <c:pt idx="57">
                  <c:v>49.082103887922813</c:v>
                </c:pt>
                <c:pt idx="58">
                  <c:v>48.991684321838285</c:v>
                </c:pt>
                <c:pt idx="59">
                  <c:v>52.004110624217084</c:v>
                </c:pt>
                <c:pt idx="60">
                  <c:v>53.463708953259449</c:v>
                </c:pt>
                <c:pt idx="61">
                  <c:v>53.626910620654073</c:v>
                </c:pt>
                <c:pt idx="62">
                  <c:v>55.247353070473473</c:v>
                </c:pt>
                <c:pt idx="63">
                  <c:v>56.653983721663522</c:v>
                </c:pt>
                <c:pt idx="64">
                  <c:v>56.746482621444372</c:v>
                </c:pt>
                <c:pt idx="65">
                  <c:v>53.885469066466939</c:v>
                </c:pt>
                <c:pt idx="66">
                  <c:v>55.005470266268567</c:v>
                </c:pt>
                <c:pt idx="67">
                  <c:v>55.420802225917825</c:v>
                </c:pt>
                <c:pt idx="68">
                  <c:v>56.861103753352459</c:v>
                </c:pt>
                <c:pt idx="69">
                  <c:v>59.653833646766778</c:v>
                </c:pt>
                <c:pt idx="70">
                  <c:v>61.150753651558269</c:v>
                </c:pt>
                <c:pt idx="71">
                  <c:v>62.127271922452607</c:v>
                </c:pt>
                <c:pt idx="72">
                  <c:v>64.95256974367345</c:v>
                </c:pt>
                <c:pt idx="73">
                  <c:v>66.677030584283898</c:v>
                </c:pt>
                <c:pt idx="74">
                  <c:v>63.614316764932312</c:v>
                </c:pt>
                <c:pt idx="75">
                  <c:v>61.405548282311067</c:v>
                </c:pt>
                <c:pt idx="76">
                  <c:v>65.349307331689047</c:v>
                </c:pt>
                <c:pt idx="77">
                  <c:v>64.772179740599327</c:v>
                </c:pt>
                <c:pt idx="78">
                  <c:v>66.792065269572291</c:v>
                </c:pt>
                <c:pt idx="79">
                  <c:v>66.391257675992136</c:v>
                </c:pt>
                <c:pt idx="80">
                  <c:v>67.240874923579909</c:v>
                </c:pt>
                <c:pt idx="81">
                  <c:v>68.601967185675548</c:v>
                </c:pt>
                <c:pt idx="82">
                  <c:v>70.040421102628031</c:v>
                </c:pt>
                <c:pt idx="83">
                  <c:v>71.802419239093894</c:v>
                </c:pt>
                <c:pt idx="84">
                  <c:v>74.220552194519215</c:v>
                </c:pt>
                <c:pt idx="85">
                  <c:v>75.477654609401881</c:v>
                </c:pt>
                <c:pt idx="86">
                  <c:v>75.011085533825565</c:v>
                </c:pt>
                <c:pt idx="87">
                  <c:v>75.846962260797511</c:v>
                </c:pt>
                <c:pt idx="88">
                  <c:v>70.829545709639874</c:v>
                </c:pt>
                <c:pt idx="89">
                  <c:v>68.47537482546781</c:v>
                </c:pt>
                <c:pt idx="90">
                  <c:v>67.095893184346309</c:v>
                </c:pt>
                <c:pt idx="91">
                  <c:v>63.442093978751757</c:v>
                </c:pt>
                <c:pt idx="92">
                  <c:v>63.683722909233474</c:v>
                </c:pt>
                <c:pt idx="93">
                  <c:v>59.29352440874635</c:v>
                </c:pt>
                <c:pt idx="94">
                  <c:v>61.169748138518926</c:v>
                </c:pt>
                <c:pt idx="95">
                  <c:v>59.975856791798272</c:v>
                </c:pt>
                <c:pt idx="96">
                  <c:v>61.18645717904986</c:v>
                </c:pt>
                <c:pt idx="97">
                  <c:v>57.805067030624805</c:v>
                </c:pt>
                <c:pt idx="98">
                  <c:v>57.727081474315455</c:v>
                </c:pt>
                <c:pt idx="99">
                  <c:v>55.466963951707037</c:v>
                </c:pt>
                <c:pt idx="100">
                  <c:v>54.052206026855231</c:v>
                </c:pt>
                <c:pt idx="101">
                  <c:v>54.521969656157381</c:v>
                </c:pt>
                <c:pt idx="102">
                  <c:v>54.828622707873947</c:v>
                </c:pt>
                <c:pt idx="103">
                  <c:v>55.523647003263633</c:v>
                </c:pt>
                <c:pt idx="104">
                  <c:v>54.433055790792082</c:v>
                </c:pt>
                <c:pt idx="105">
                  <c:v>52.022180389438809</c:v>
                </c:pt>
                <c:pt idx="106">
                  <c:v>52.702877877795061</c:v>
                </c:pt>
                <c:pt idx="107">
                  <c:v>52.214320716096346</c:v>
                </c:pt>
                <c:pt idx="108">
                  <c:v>54.397099105738306</c:v>
                </c:pt>
                <c:pt idx="109">
                  <c:v>54.116626019884059</c:v>
                </c:pt>
                <c:pt idx="110">
                  <c:v>53.072036062808799</c:v>
                </c:pt>
                <c:pt idx="111">
                  <c:v>53.450598636610273</c:v>
                </c:pt>
                <c:pt idx="112">
                  <c:v>53.211883356669233</c:v>
                </c:pt>
                <c:pt idx="113">
                  <c:v>53.801647481618829</c:v>
                </c:pt>
                <c:pt idx="114">
                  <c:v>53.444090299728892</c:v>
                </c:pt>
                <c:pt idx="115">
                  <c:v>52.683847177762608</c:v>
                </c:pt>
                <c:pt idx="116">
                  <c:v>51.171798356907537</c:v>
                </c:pt>
                <c:pt idx="117">
                  <c:v>51.422781188477977</c:v>
                </c:pt>
                <c:pt idx="118">
                  <c:v>50.669437884282651</c:v>
                </c:pt>
                <c:pt idx="119">
                  <c:v>52.465849079911536</c:v>
                </c:pt>
                <c:pt idx="120">
                  <c:v>57.37621867713986</c:v>
                </c:pt>
                <c:pt idx="121">
                  <c:v>60.358525832398115</c:v>
                </c:pt>
                <c:pt idx="122">
                  <c:v>61.642170522908856</c:v>
                </c:pt>
                <c:pt idx="123">
                  <c:v>63.973987450742946</c:v>
                </c:pt>
                <c:pt idx="124">
                  <c:v>65.686137341808148</c:v>
                </c:pt>
                <c:pt idx="125">
                  <c:v>64.552197511196894</c:v>
                </c:pt>
                <c:pt idx="126">
                  <c:v>65.857871351890083</c:v>
                </c:pt>
                <c:pt idx="127">
                  <c:v>65.228027083866934</c:v>
                </c:pt>
                <c:pt idx="128">
                  <c:v>66.791990238082704</c:v>
                </c:pt>
                <c:pt idx="129">
                  <c:v>68.300964549582986</c:v>
                </c:pt>
                <c:pt idx="130">
                  <c:v>71.702349582334449</c:v>
                </c:pt>
                <c:pt idx="131">
                  <c:v>72.477091292865836</c:v>
                </c:pt>
                <c:pt idx="132">
                  <c:v>73.039752095668305</c:v>
                </c:pt>
                <c:pt idx="133">
                  <c:v>73.926312408442953</c:v>
                </c:pt>
                <c:pt idx="134">
                  <c:v>72.18895688979832</c:v>
                </c:pt>
                <c:pt idx="135">
                  <c:v>75.440074139684413</c:v>
                </c:pt>
                <c:pt idx="136">
                  <c:v>78.751087285914181</c:v>
                </c:pt>
                <c:pt idx="137">
                  <c:v>75.677826861954586</c:v>
                </c:pt>
                <c:pt idx="138">
                  <c:v>76.654243197615472</c:v>
                </c:pt>
                <c:pt idx="139">
                  <c:v>80.025456364678305</c:v>
                </c:pt>
                <c:pt idx="140">
                  <c:v>80.9466824073276</c:v>
                </c:pt>
                <c:pt idx="141">
                  <c:v>78.249593652691019</c:v>
                </c:pt>
                <c:pt idx="142">
                  <c:v>80.075373621119439</c:v>
                </c:pt>
                <c:pt idx="143">
                  <c:v>78.6115987693275</c:v>
                </c:pt>
                <c:pt idx="144">
                  <c:v>84.426639288654556</c:v>
                </c:pt>
                <c:pt idx="145">
                  <c:v>85.711678641791963</c:v>
                </c:pt>
                <c:pt idx="146">
                  <c:v>88.235578034206995</c:v>
                </c:pt>
                <c:pt idx="147">
                  <c:v>88.968898325611221</c:v>
                </c:pt>
                <c:pt idx="148">
                  <c:v>89.130599563503935</c:v>
                </c:pt>
                <c:pt idx="149">
                  <c:v>82.838307702995223</c:v>
                </c:pt>
                <c:pt idx="150">
                  <c:v>85.25103550264177</c:v>
                </c:pt>
                <c:pt idx="151">
                  <c:v>83.871345074074469</c:v>
                </c:pt>
                <c:pt idx="152">
                  <c:v>87.794873967947055</c:v>
                </c:pt>
                <c:pt idx="153">
                  <c:v>87.55544606451393</c:v>
                </c:pt>
                <c:pt idx="154">
                  <c:v>86.658984358128905</c:v>
                </c:pt>
                <c:pt idx="155">
                  <c:v>87.794072736102777</c:v>
                </c:pt>
                <c:pt idx="156">
                  <c:v>86.828579783319796</c:v>
                </c:pt>
                <c:pt idx="157">
                  <c:v>87.677979653666029</c:v>
                </c:pt>
                <c:pt idx="158">
                  <c:v>86.93754764894004</c:v>
                </c:pt>
                <c:pt idx="159">
                  <c:v>88.226145451424699</c:v>
                </c:pt>
                <c:pt idx="160">
                  <c:v>87.830045677453953</c:v>
                </c:pt>
                <c:pt idx="161">
                  <c:v>88.707440181083371</c:v>
                </c:pt>
                <c:pt idx="162">
                  <c:v>90.126082080599318</c:v>
                </c:pt>
                <c:pt idx="163">
                  <c:v>91.275130208889124</c:v>
                </c:pt>
                <c:pt idx="164">
                  <c:v>90.545098092846004</c:v>
                </c:pt>
                <c:pt idx="165">
                  <c:v>92.314228901544453</c:v>
                </c:pt>
                <c:pt idx="166">
                  <c:v>91.952641278360474</c:v>
                </c:pt>
                <c:pt idx="167">
                  <c:v>93.992756425470532</c:v>
                </c:pt>
                <c:pt idx="168">
                  <c:v>96.125632511723211</c:v>
                </c:pt>
                <c:pt idx="169">
                  <c:v>98.714213493265035</c:v>
                </c:pt>
                <c:pt idx="170">
                  <c:v>100.93581975634379</c:v>
                </c:pt>
                <c:pt idx="171">
                  <c:v>100.14418675184695</c:v>
                </c:pt>
                <c:pt idx="172">
                  <c:v>104.33397870950193</c:v>
                </c:pt>
                <c:pt idx="173">
                  <c:v>104.28890505805049</c:v>
                </c:pt>
                <c:pt idx="174">
                  <c:v>101.22454704622743</c:v>
                </c:pt>
                <c:pt idx="175">
                  <c:v>103.60004441944942</c:v>
                </c:pt>
                <c:pt idx="176">
                  <c:v>106.49963066674874</c:v>
                </c:pt>
                <c:pt idx="177">
                  <c:v>107.59178950913893</c:v>
                </c:pt>
                <c:pt idx="178">
                  <c:v>104.846149352078</c:v>
                </c:pt>
                <c:pt idx="179">
                  <c:v>104.47576381259246</c:v>
                </c:pt>
                <c:pt idx="180">
                  <c:v>108.42443883666868</c:v>
                </c:pt>
                <c:pt idx="181">
                  <c:v>110.58877049657866</c:v>
                </c:pt>
                <c:pt idx="182">
                  <c:v>112.71882845314006</c:v>
                </c:pt>
                <c:pt idx="183">
                  <c:v>115.15847804905705</c:v>
                </c:pt>
                <c:pt idx="184">
                  <c:v>113.97788929002164</c:v>
                </c:pt>
                <c:pt idx="185">
                  <c:v>104.66595343156095</c:v>
                </c:pt>
                <c:pt idx="186">
                  <c:v>101.71539906665531</c:v>
                </c:pt>
                <c:pt idx="187">
                  <c:v>97.473381902405961</c:v>
                </c:pt>
                <c:pt idx="188">
                  <c:v>101.36668574371126</c:v>
                </c:pt>
                <c:pt idx="189">
                  <c:v>100.66821249247106</c:v>
                </c:pt>
                <c:pt idx="190">
                  <c:v>104.71724986079046</c:v>
                </c:pt>
                <c:pt idx="191">
                  <c:v>109.06991635515075</c:v>
                </c:pt>
                <c:pt idx="192">
                  <c:v>108.95627002092583</c:v>
                </c:pt>
                <c:pt idx="193">
                  <c:v>122.44235687498487</c:v>
                </c:pt>
                <c:pt idx="194">
                  <c:v>121.50703061418658</c:v>
                </c:pt>
                <c:pt idx="195">
                  <c:v>124.46183412491168</c:v>
                </c:pt>
                <c:pt idx="196">
                  <c:v>125.73977892751542</c:v>
                </c:pt>
                <c:pt idx="197">
                  <c:v>122.82143079015323</c:v>
                </c:pt>
                <c:pt idx="198">
                  <c:v>124.38162818858635</c:v>
                </c:pt>
                <c:pt idx="199">
                  <c:v>123.87836957659556</c:v>
                </c:pt>
                <c:pt idx="200">
                  <c:v>126.65404409339338</c:v>
                </c:pt>
                <c:pt idx="201">
                  <c:v>125.02025592967604</c:v>
                </c:pt>
                <c:pt idx="202">
                  <c:v>121.15368981466406</c:v>
                </c:pt>
                <c:pt idx="203">
                  <c:v>121.62982895261671</c:v>
                </c:pt>
                <c:pt idx="204">
                  <c:v>122.1791985346288</c:v>
                </c:pt>
                <c:pt idx="205">
                  <c:v>123.0197832879326</c:v>
                </c:pt>
                <c:pt idx="206">
                  <c:v>124.82858343317621</c:v>
                </c:pt>
                <c:pt idx="207">
                  <c:v>125.45486757790506</c:v>
                </c:pt>
                <c:pt idx="208">
                  <c:v>124.00464251459809</c:v>
                </c:pt>
                <c:pt idx="209">
                  <c:v>120.68355848098248</c:v>
                </c:pt>
                <c:pt idx="210">
                  <c:v>117.30445256192809</c:v>
                </c:pt>
                <c:pt idx="211">
                  <c:v>115.32447142953714</c:v>
                </c:pt>
                <c:pt idx="212">
                  <c:v>116.31620677355028</c:v>
                </c:pt>
                <c:pt idx="213">
                  <c:v>116.90532764575489</c:v>
                </c:pt>
                <c:pt idx="214">
                  <c:v>112.14571758417715</c:v>
                </c:pt>
                <c:pt idx="215">
                  <c:v>114.66689737842773</c:v>
                </c:pt>
                <c:pt idx="216">
                  <c:v>113.25784172659381</c:v>
                </c:pt>
                <c:pt idx="217">
                  <c:v>115.28655724241584</c:v>
                </c:pt>
                <c:pt idx="218">
                  <c:v>115.27660057416595</c:v>
                </c:pt>
                <c:pt idx="219">
                  <c:v>114.6874542476863</c:v>
                </c:pt>
                <c:pt idx="220">
                  <c:v>114.44915483666703</c:v>
                </c:pt>
                <c:pt idx="221">
                  <c:v>112.58877938517956</c:v>
                </c:pt>
                <c:pt idx="222">
                  <c:v>112.71162530000761</c:v>
                </c:pt>
                <c:pt idx="223">
                  <c:v>115.37426654216999</c:v>
                </c:pt>
                <c:pt idx="224">
                  <c:v>116.29914152491709</c:v>
                </c:pt>
                <c:pt idx="225">
                  <c:v>112.92789414441908</c:v>
                </c:pt>
                <c:pt idx="226">
                  <c:v>117.67305912905725</c:v>
                </c:pt>
                <c:pt idx="227">
                  <c:v>119.690371530101</c:v>
                </c:pt>
                <c:pt idx="228">
                  <c:v>119.40455713158059</c:v>
                </c:pt>
                <c:pt idx="229">
                  <c:v>121.6836954462179</c:v>
                </c:pt>
                <c:pt idx="230">
                  <c:v>120.44725963617827</c:v>
                </c:pt>
                <c:pt idx="231">
                  <c:v>118.86459295134988</c:v>
                </c:pt>
                <c:pt idx="232">
                  <c:v>119.05526033208601</c:v>
                </c:pt>
                <c:pt idx="233">
                  <c:v>119.75503127124263</c:v>
                </c:pt>
                <c:pt idx="234">
                  <c:v>120.01711263587428</c:v>
                </c:pt>
                <c:pt idx="235">
                  <c:v>123.81751631225239</c:v>
                </c:pt>
                <c:pt idx="236">
                  <c:v>126.53338584943496</c:v>
                </c:pt>
                <c:pt idx="237">
                  <c:v>124.48696920880643</c:v>
                </c:pt>
                <c:pt idx="238">
                  <c:v>129.40719438200961</c:v>
                </c:pt>
                <c:pt idx="239">
                  <c:v>130.3754271538341</c:v>
                </c:pt>
                <c:pt idx="240">
                  <c:v>130.21995079784841</c:v>
                </c:pt>
                <c:pt idx="241">
                  <c:v>133.51168572409969</c:v>
                </c:pt>
                <c:pt idx="242">
                  <c:v>132.39023288523242</c:v>
                </c:pt>
                <c:pt idx="243">
                  <c:v>132.61232282599903</c:v>
                </c:pt>
                <c:pt idx="244">
                  <c:v>131.33492805094846</c:v>
                </c:pt>
                <c:pt idx="245">
                  <c:v>137.47285372839119</c:v>
                </c:pt>
                <c:pt idx="246">
                  <c:v>136.88003570856492</c:v>
                </c:pt>
                <c:pt idx="247">
                  <c:v>138.44688814699956</c:v>
                </c:pt>
                <c:pt idx="248">
                  <c:v>142.7119111598451</c:v>
                </c:pt>
                <c:pt idx="249">
                  <c:v>138.67602649281716</c:v>
                </c:pt>
                <c:pt idx="250">
                  <c:v>138.92751431914911</c:v>
                </c:pt>
                <c:pt idx="251">
                  <c:v>139.15854572532336</c:v>
                </c:pt>
                <c:pt idx="252">
                  <c:v>137.75908607176908</c:v>
                </c:pt>
                <c:pt idx="253">
                  <c:v>142.41735164542715</c:v>
                </c:pt>
                <c:pt idx="254">
                  <c:v>142.70664977624011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'Grafico 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0"/>
                  <c:y val="-6.5520065520065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28E-473E-933F-B1ECDD265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B4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2'!$C$3:$C$500</c:f>
              <c:numCache>
                <c:formatCode>0.0</c:formatCode>
                <c:ptCount val="498"/>
                <c:pt idx="12" formatCode="0.00">
                  <c:v>17.046659888453132</c:v>
                </c:pt>
                <c:pt idx="13" formatCode="0.00">
                  <c:v>25.600125438166099</c:v>
                </c:pt>
                <c:pt idx="14" formatCode="0.00">
                  <c:v>15.625302641008275</c:v>
                </c:pt>
                <c:pt idx="15" formatCode="0.00">
                  <c:v>35.527081792136507</c:v>
                </c:pt>
                <c:pt idx="16" formatCode="0.00">
                  <c:v>32.217373187365261</c:v>
                </c:pt>
                <c:pt idx="17" formatCode="0.00">
                  <c:v>48.857684052988738</c:v>
                </c:pt>
                <c:pt idx="18" formatCode="0.00">
                  <c:v>55.099227080786292</c:v>
                </c:pt>
                <c:pt idx="19" formatCode="0.00">
                  <c:v>49.656646129335599</c:v>
                </c:pt>
                <c:pt idx="20" formatCode="0.00">
                  <c:v>35.984980783502941</c:v>
                </c:pt>
                <c:pt idx="21" formatCode="0.00">
                  <c:v>26.050533496062101</c:v>
                </c:pt>
                <c:pt idx="22" formatCode="0.00">
                  <c:v>33.064008815777804</c:v>
                </c:pt>
                <c:pt idx="23" formatCode="0.00">
                  <c:v>26.42687623216613</c:v>
                </c:pt>
                <c:pt idx="24" formatCode="0.00">
                  <c:v>27.966186430010922</c:v>
                </c:pt>
                <c:pt idx="25" formatCode="0.00">
                  <c:v>17.611774740633045</c:v>
                </c:pt>
                <c:pt idx="26" formatCode="0.00">
                  <c:v>29.54982025401538</c:v>
                </c:pt>
                <c:pt idx="27" formatCode="0.00">
                  <c:v>24.05070384312198</c:v>
                </c:pt>
                <c:pt idx="28" formatCode="0.00">
                  <c:v>20.151920342845031</c:v>
                </c:pt>
                <c:pt idx="29" formatCode="0.00">
                  <c:v>17.376246298691413</c:v>
                </c:pt>
                <c:pt idx="30" formatCode="0.00">
                  <c:v>19.493767888843362</c:v>
                </c:pt>
                <c:pt idx="31" formatCode="0.00">
                  <c:v>16.484418297914736</c:v>
                </c:pt>
                <c:pt idx="32" formatCode="0.00">
                  <c:v>15.49881521223222</c:v>
                </c:pt>
                <c:pt idx="33" formatCode="0.00">
                  <c:v>19.664349448078443</c:v>
                </c:pt>
                <c:pt idx="34" formatCode="0.00">
                  <c:v>14.110371459732152</c:v>
                </c:pt>
                <c:pt idx="35" formatCode="0.00">
                  <c:v>19.84973930235121</c:v>
                </c:pt>
                <c:pt idx="36" formatCode="0.00">
                  <c:v>22.570430838075485</c:v>
                </c:pt>
                <c:pt idx="37" formatCode="0.00">
                  <c:v>20.639097664793216</c:v>
                </c:pt>
                <c:pt idx="38" formatCode="0.00">
                  <c:v>24.114263463426823</c:v>
                </c:pt>
                <c:pt idx="39" formatCode="0.00">
                  <c:v>22.426611219552584</c:v>
                </c:pt>
                <c:pt idx="40" formatCode="0.00">
                  <c:v>20.544279740787562</c:v>
                </c:pt>
                <c:pt idx="41" formatCode="0.00">
                  <c:v>25.268452667302867</c:v>
                </c:pt>
                <c:pt idx="42" formatCode="0.00">
                  <c:v>28.487552994222433</c:v>
                </c:pt>
                <c:pt idx="43" formatCode="0.00">
                  <c:v>21.051210791481424</c:v>
                </c:pt>
                <c:pt idx="44" formatCode="0.00">
                  <c:v>16.033309430024921</c:v>
                </c:pt>
                <c:pt idx="45" formatCode="0.00">
                  <c:v>11.444008531671891</c:v>
                </c:pt>
                <c:pt idx="46" formatCode="0.00">
                  <c:v>8.028613510121696</c:v>
                </c:pt>
                <c:pt idx="47" formatCode="0.00">
                  <c:v>9.0341516968275748</c:v>
                </c:pt>
                <c:pt idx="48" formatCode="0.00">
                  <c:v>7.3006256165631944</c:v>
                </c:pt>
                <c:pt idx="49" formatCode="0.00">
                  <c:v>7.5606042281271657</c:v>
                </c:pt>
                <c:pt idx="50" formatCode="0.00">
                  <c:v>5.4570201828996634</c:v>
                </c:pt>
                <c:pt idx="51" formatCode="0.00">
                  <c:v>3.8989580807038182</c:v>
                </c:pt>
                <c:pt idx="52" formatCode="0.00">
                  <c:v>4.9743660446603499</c:v>
                </c:pt>
                <c:pt idx="53" formatCode="0.00">
                  <c:v>0.42764394443290943</c:v>
                </c:pt>
                <c:pt idx="54" formatCode="0.00">
                  <c:v>-0.12504334436098663</c:v>
                </c:pt>
                <c:pt idx="55" formatCode="0.00">
                  <c:v>6.3611399743503716</c:v>
                </c:pt>
                <c:pt idx="56" formatCode="0.00">
                  <c:v>7.8455738964671839</c:v>
                </c:pt>
                <c:pt idx="57" formatCode="0.00">
                  <c:v>7.16723840081821</c:v>
                </c:pt>
                <c:pt idx="58" formatCode="0.00">
                  <c:v>6.622177201435564</c:v>
                </c:pt>
                <c:pt idx="59" formatCode="0.00">
                  <c:v>8.7013910120375293</c:v>
                </c:pt>
                <c:pt idx="60" formatCode="0.00">
                  <c:v>7.9717236071070063</c:v>
                </c:pt>
                <c:pt idx="61" formatCode="0.00">
                  <c:v>9.2092939111875651</c:v>
                </c:pt>
                <c:pt idx="62" formatCode="0.00">
                  <c:v>12.252044030803733</c:v>
                </c:pt>
                <c:pt idx="63" formatCode="0.00">
                  <c:v>17.274414339280874</c:v>
                </c:pt>
                <c:pt idx="64" formatCode="0.00">
                  <c:v>16.259227538736809</c:v>
                </c:pt>
                <c:pt idx="65" formatCode="0.00">
                  <c:v>10.030290187424518</c:v>
                </c:pt>
                <c:pt idx="66" formatCode="0.00">
                  <c:v>11.918108188678801</c:v>
                </c:pt>
                <c:pt idx="67" formatCode="0.00">
                  <c:v>11.980786719486346</c:v>
                </c:pt>
                <c:pt idx="68" formatCode="0.00">
                  <c:v>14.646484223351553</c:v>
                </c:pt>
                <c:pt idx="69" formatCode="0.00">
                  <c:v>21.538868388739239</c:v>
                </c:pt>
                <c:pt idx="70" formatCode="0.00">
                  <c:v>24.818639118108486</c:v>
                </c:pt>
                <c:pt idx="71" formatCode="0.00">
                  <c:v>19.466079078605382</c:v>
                </c:pt>
                <c:pt idx="72" formatCode="0.00">
                  <c:v>21.489082997324637</c:v>
                </c:pt>
                <c:pt idx="73" formatCode="0.00">
                  <c:v>24.33502100455447</c:v>
                </c:pt>
                <c:pt idx="74" formatCode="0.00">
                  <c:v>15.144551239922666</c:v>
                </c:pt>
                <c:pt idx="75" formatCode="0.00">
                  <c:v>8.3869910790238542</c:v>
                </c:pt>
                <c:pt idx="76" formatCode="0.00">
                  <c:v>15.160102111762752</c:v>
                </c:pt>
                <c:pt idx="77" formatCode="0.00">
                  <c:v>20.203425640971574</c:v>
                </c:pt>
                <c:pt idx="78" formatCode="0.00">
                  <c:v>21.428041513412353</c:v>
                </c:pt>
                <c:pt idx="79" formatCode="0.00">
                  <c:v>19.794833364833387</c:v>
                </c:pt>
                <c:pt idx="80" formatCode="0.00">
                  <c:v>18.254607253584076</c:v>
                </c:pt>
                <c:pt idx="81" formatCode="0.00">
                  <c:v>15.000098052195776</c:v>
                </c:pt>
                <c:pt idx="82" formatCode="0.00">
                  <c:v>14.537298267366872</c:v>
                </c:pt>
                <c:pt idx="83" formatCode="0.00">
                  <c:v>15.573108261888313</c:v>
                </c:pt>
                <c:pt idx="84" formatCode="0.00">
                  <c:v>14.268846463535789</c:v>
                </c:pt>
                <c:pt idx="85" formatCode="0.00">
                  <c:v>13.198884155456581</c:v>
                </c:pt>
                <c:pt idx="86" formatCode="0.00">
                  <c:v>17.915414875878668</c:v>
                </c:pt>
                <c:pt idx="87" formatCode="0.00">
                  <c:v>23.518093042818002</c:v>
                </c:pt>
                <c:pt idx="88" formatCode="0.00">
                  <c:v>8.3860695724518486</c:v>
                </c:pt>
                <c:pt idx="89" formatCode="0.00">
                  <c:v>5.7172617931017689</c:v>
                </c:pt>
                <c:pt idx="90" formatCode="0.00">
                  <c:v>0.45488624067511196</c:v>
                </c:pt>
                <c:pt idx="91" formatCode="0.00">
                  <c:v>-4.4420964453379064</c:v>
                </c:pt>
                <c:pt idx="92" formatCode="0.00">
                  <c:v>-5.2901631907514286</c:v>
                </c:pt>
                <c:pt idx="93" formatCode="0.00">
                  <c:v>-13.568769466530473</c:v>
                </c:pt>
                <c:pt idx="94" formatCode="0.00">
                  <c:v>-12.665076572157075</c:v>
                </c:pt>
                <c:pt idx="95" formatCode="0.00">
                  <c:v>-16.470980466430408</c:v>
                </c:pt>
                <c:pt idx="96" formatCode="0.00">
                  <c:v>-17.56130159380821</c:v>
                </c:pt>
                <c:pt idx="97" formatCode="0.00">
                  <c:v>-23.414330599212452</c:v>
                </c:pt>
                <c:pt idx="98" formatCode="0.00">
                  <c:v>-23.04193298431343</c:v>
                </c:pt>
                <c:pt idx="99" formatCode="0.00">
                  <c:v>-26.869893930642153</c:v>
                </c:pt>
                <c:pt idx="100" formatCode="0.00">
                  <c:v>-23.686922617804186</c:v>
                </c:pt>
                <c:pt idx="101" formatCode="0.00">
                  <c:v>-20.377260007521404</c:v>
                </c:pt>
                <c:pt idx="102" formatCode="0.00">
                  <c:v>-18.283191256978981</c:v>
                </c:pt>
                <c:pt idx="103" formatCode="0.00">
                  <c:v>-12.481377077717825</c:v>
                </c:pt>
                <c:pt idx="104" formatCode="0.00">
                  <c:v>-14.52595215205319</c:v>
                </c:pt>
                <c:pt idx="105" formatCode="0.00">
                  <c:v>-12.263302092116746</c:v>
                </c:pt>
                <c:pt idx="106" formatCode="0.00">
                  <c:v>-13.84159738822307</c:v>
                </c:pt>
                <c:pt idx="107" formatCode="0.00">
                  <c:v>-12.941100787681147</c:v>
                </c:pt>
                <c:pt idx="108" formatCode="0.00">
                  <c:v>-11.096177792160544</c:v>
                </c:pt>
                <c:pt idx="109" formatCode="0.00">
                  <c:v>-6.3808264572838063</c:v>
                </c:pt>
                <c:pt idx="110" formatCode="0.00">
                  <c:v>-8.0638849091614446</c:v>
                </c:pt>
                <c:pt idx="111" formatCode="0.00">
                  <c:v>-3.6352545216867038</c:v>
                </c:pt>
                <c:pt idx="112" formatCode="0.00">
                  <c:v>-1.5546500910036731</c:v>
                </c:pt>
                <c:pt idx="113" formatCode="0.00">
                  <c:v>-1.3211594868660526</c:v>
                </c:pt>
                <c:pt idx="114" formatCode="0.00">
                  <c:v>-2.52520005020338</c:v>
                </c:pt>
                <c:pt idx="115" formatCode="0.00">
                  <c:v>-5.1145772635109887</c:v>
                </c:pt>
                <c:pt idx="116" formatCode="0.00">
                  <c:v>-5.9913179344897589</c:v>
                </c:pt>
                <c:pt idx="117" formatCode="0.00">
                  <c:v>-1.1521993051304635</c:v>
                </c:pt>
                <c:pt idx="118" formatCode="0.00">
                  <c:v>-3.8583092145887288</c:v>
                </c:pt>
                <c:pt idx="119" formatCode="0.00">
                  <c:v>0.48172294567006002</c:v>
                </c:pt>
                <c:pt idx="120" formatCode="0.00">
                  <c:v>5.4766147834660828</c:v>
                </c:pt>
                <c:pt idx="121" formatCode="0.00">
                  <c:v>11.534162921059776</c:v>
                </c:pt>
                <c:pt idx="122" formatCode="0.00">
                  <c:v>16.148116966829051</c:v>
                </c:pt>
                <c:pt idx="123" formatCode="0.00">
                  <c:v>19.688065396006294</c:v>
                </c:pt>
                <c:pt idx="124" formatCode="0.00">
                  <c:v>23.442609429037375</c:v>
                </c:pt>
                <c:pt idx="125" formatCode="0.00">
                  <c:v>19.981823109136123</c:v>
                </c:pt>
                <c:pt idx="126" formatCode="0.00">
                  <c:v>23.227602869730511</c:v>
                </c:pt>
                <c:pt idx="127" formatCode="0.00">
                  <c:v>23.810295902989999</c:v>
                </c:pt>
                <c:pt idx="128" formatCode="0.00">
                  <c:v>30.525000845639894</c:v>
                </c:pt>
                <c:pt idx="129" formatCode="0.00">
                  <c:v>32.822385275588339</c:v>
                </c:pt>
                <c:pt idx="130" formatCode="0.00">
                  <c:v>41.510055323854459</c:v>
                </c:pt>
                <c:pt idx="131" formatCode="0.00">
                  <c:v>38.141462615948285</c:v>
                </c:pt>
                <c:pt idx="132" formatCode="0.00">
                  <c:v>27.299696249884086</c:v>
                </c:pt>
                <c:pt idx="133" formatCode="0.00">
                  <c:v>22.478657967425342</c:v>
                </c:pt>
                <c:pt idx="134" formatCode="0.00">
                  <c:v>17.109693376176338</c:v>
                </c:pt>
                <c:pt idx="135" formatCode="0.00">
                  <c:v>17.923045202973832</c:v>
                </c:pt>
                <c:pt idx="136" formatCode="0.00">
                  <c:v>19.889965330310886</c:v>
                </c:pt>
                <c:pt idx="137" formatCode="0.00">
                  <c:v>17.235090019712949</c:v>
                </c:pt>
                <c:pt idx="138" formatCode="0.00">
                  <c:v>16.393441853045164</c:v>
                </c:pt>
                <c:pt idx="139" formatCode="0.00">
                  <c:v>22.685691936973008</c:v>
                </c:pt>
                <c:pt idx="140" formatCode="0.00">
                  <c:v>21.192200020975459</c:v>
                </c:pt>
                <c:pt idx="141" formatCode="0.00">
                  <c:v>14.565869118708918</c:v>
                </c:pt>
                <c:pt idx="142" formatCode="0.00">
                  <c:v>11.67747512816215</c:v>
                </c:pt>
                <c:pt idx="143" formatCode="0.00">
                  <c:v>8.4640641160298671</c:v>
                </c:pt>
                <c:pt idx="144" formatCode="0.00">
                  <c:v>15.589986091507502</c:v>
                </c:pt>
                <c:pt idx="145" formatCode="0.00">
                  <c:v>15.942045327832455</c:v>
                </c:pt>
                <c:pt idx="146" formatCode="0.00">
                  <c:v>22.228636949145852</c:v>
                </c:pt>
                <c:pt idx="147" formatCode="0.00">
                  <c:v>17.933206376331114</c:v>
                </c:pt>
                <c:pt idx="148" formatCode="0.00">
                  <c:v>13.180151075128443</c:v>
                </c:pt>
                <c:pt idx="149" formatCode="0.00">
                  <c:v>9.4617950038420329</c:v>
                </c:pt>
                <c:pt idx="150" formatCode="0.00">
                  <c:v>11.215024695845832</c:v>
                </c:pt>
                <c:pt idx="151" formatCode="0.00">
                  <c:v>4.8058316492071373</c:v>
                </c:pt>
                <c:pt idx="152" formatCode="0.00">
                  <c:v>8.4601262917225242</c:v>
                </c:pt>
                <c:pt idx="153" formatCode="0.00">
                  <c:v>11.89252490323045</c:v>
                </c:pt>
                <c:pt idx="154" formatCode="0.00">
                  <c:v>8.2217671167669426</c:v>
                </c:pt>
                <c:pt idx="155" formatCode="0.00">
                  <c:v>11.680813150384717</c:v>
                </c:pt>
                <c:pt idx="156" formatCode="0.00">
                  <c:v>2.8450030877730459</c:v>
                </c:pt>
                <c:pt idx="157" formatCode="0.00">
                  <c:v>2.2940876238017438</c:v>
                </c:pt>
                <c:pt idx="158" formatCode="0.00">
                  <c:v>-1.4710963697248447</c:v>
                </c:pt>
                <c:pt idx="159" formatCode="0.00">
                  <c:v>-0.83484553384955973</c:v>
                </c:pt>
                <c:pt idx="160" formatCode="0.00">
                  <c:v>-1.4591553208652686</c:v>
                </c:pt>
                <c:pt idx="161" formatCode="0.00">
                  <c:v>7.0850463279996889</c:v>
                </c:pt>
                <c:pt idx="162" formatCode="0.00">
                  <c:v>5.7184602500300219</c:v>
                </c:pt>
                <c:pt idx="163" formatCode="0.00">
                  <c:v>8.8275502536363284</c:v>
                </c:pt>
                <c:pt idx="164" formatCode="0.00">
                  <c:v>3.1325566067821109</c:v>
                </c:pt>
                <c:pt idx="165" formatCode="0.00">
                  <c:v>5.4351648594469948</c:v>
                </c:pt>
                <c:pt idx="166" formatCode="0.00">
                  <c:v>6.1086071564777189</c:v>
                </c:pt>
                <c:pt idx="167" formatCode="0.00">
                  <c:v>7.0604808458996526</c:v>
                </c:pt>
                <c:pt idx="168" formatCode="0.00">
                  <c:v>10.707364731294877</c:v>
                </c:pt>
                <c:pt idx="169" formatCode="0.00">
                  <c:v>12.587235567234645</c:v>
                </c:pt>
                <c:pt idx="170" formatCode="0.00">
                  <c:v>16.101526309356885</c:v>
                </c:pt>
                <c:pt idx="171" formatCode="0.00">
                  <c:v>13.508514102527624</c:v>
                </c:pt>
                <c:pt idx="172" formatCode="0.00">
                  <c:v>18.79075993271919</c:v>
                </c:pt>
                <c:pt idx="173" formatCode="0.00">
                  <c:v>17.56500339222935</c:v>
                </c:pt>
                <c:pt idx="174" formatCode="0.00">
                  <c:v>12.314376381858928</c:v>
                </c:pt>
                <c:pt idx="175" formatCode="0.00">
                  <c:v>13.503036569056558</c:v>
                </c:pt>
                <c:pt idx="176" formatCode="0.00">
                  <c:v>17.620537069320719</c:v>
                </c:pt>
                <c:pt idx="177" formatCode="0.00">
                  <c:v>16.549518735501103</c:v>
                </c:pt>
                <c:pt idx="178" formatCode="0.00">
                  <c:v>14.021900724619861</c:v>
                </c:pt>
                <c:pt idx="179" formatCode="0.00">
                  <c:v>11.152994960238448</c:v>
                </c:pt>
                <c:pt idx="180" formatCode="0.00">
                  <c:v>12.794512767908749</c:v>
                </c:pt>
                <c:pt idx="181" formatCode="0.00">
                  <c:v>12.029227183300994</c:v>
                </c:pt>
                <c:pt idx="182" formatCode="0.00">
                  <c:v>11.673763313400665</c:v>
                </c:pt>
                <c:pt idx="183" formatCode="0.00">
                  <c:v>14.992673847773986</c:v>
                </c:pt>
                <c:pt idx="184" formatCode="0.00">
                  <c:v>9.2433075972031311</c:v>
                </c:pt>
                <c:pt idx="185" formatCode="0.00">
                  <c:v>0.36154217296708868</c:v>
                </c:pt>
                <c:pt idx="186" formatCode="0.00">
                  <c:v>0.48491402011778817</c:v>
                </c:pt>
                <c:pt idx="187" formatCode="0.00">
                  <c:v>-5.9137643727624312</c:v>
                </c:pt>
                <c:pt idx="188" formatCode="0.00">
                  <c:v>-4.8196833086671775</c:v>
                </c:pt>
                <c:pt idx="189" formatCode="0.00">
                  <c:v>-6.435042160981796</c:v>
                </c:pt>
                <c:pt idx="190" formatCode="0.00">
                  <c:v>-0.12294155968922693</c:v>
                </c:pt>
                <c:pt idx="191" formatCode="0.00">
                  <c:v>4.3973380762252434</c:v>
                </c:pt>
                <c:pt idx="192" formatCode="0.00">
                  <c:v>0.49050858825130383</c:v>
                </c:pt>
                <c:pt idx="193" formatCode="0.00">
                  <c:v>10.718616659883139</c:v>
                </c:pt>
                <c:pt idx="194" formatCode="0.00">
                  <c:v>7.7965698203650069</c:v>
                </c:pt>
                <c:pt idx="195" formatCode="0.00">
                  <c:v>8.0787417769549119</c:v>
                </c:pt>
                <c:pt idx="196" formatCode="0.00">
                  <c:v>10.319448544590216</c:v>
                </c:pt>
                <c:pt idx="197" formatCode="0.00">
                  <c:v>17.346115678833218</c:v>
                </c:pt>
                <c:pt idx="198" formatCode="0.00">
                  <c:v>22.283970106706839</c:v>
                </c:pt>
                <c:pt idx="199" formatCode="0.00">
                  <c:v>27.089434221772745</c:v>
                </c:pt>
                <c:pt idx="200" formatCode="0.00">
                  <c:v>24.94641919497791</c:v>
                </c:pt>
                <c:pt idx="201" formatCode="0.00">
                  <c:v>24.190400161348123</c:v>
                </c:pt>
                <c:pt idx="202" formatCode="0.00">
                  <c:v>15.696019496046688</c:v>
                </c:pt>
                <c:pt idx="203" formatCode="0.00">
                  <c:v>11.51546917535784</c:v>
                </c:pt>
                <c:pt idx="204" formatCode="0.00">
                  <c:v>12.13599594696424</c:v>
                </c:pt>
                <c:pt idx="205" formatCode="0.00">
                  <c:v>0.4715904101203261</c:v>
                </c:pt>
                <c:pt idx="206" formatCode="0.00">
                  <c:v>2.7336301465026747</c:v>
                </c:pt>
                <c:pt idx="207" formatCode="0.00">
                  <c:v>0.79786181842440573</c:v>
                </c:pt>
                <c:pt idx="208" formatCode="0.00">
                  <c:v>-1.3799423123827648</c:v>
                </c:pt>
                <c:pt idx="209" formatCode="0.00">
                  <c:v>-1.7406345907363785</c:v>
                </c:pt>
                <c:pt idx="210" formatCode="0.00">
                  <c:v>-5.6898882332750205</c:v>
                </c:pt>
                <c:pt idx="211" formatCode="0.00">
                  <c:v>-6.9050780828766367</c:v>
                </c:pt>
                <c:pt idx="212" formatCode="0.00">
                  <c:v>-8.1622639007247866</c:v>
                </c:pt>
                <c:pt idx="213" formatCode="0.00">
                  <c:v>-6.4908907949171031</c:v>
                </c:pt>
                <c:pt idx="214" formatCode="0.00">
                  <c:v>-7.4351612767774018</c:v>
                </c:pt>
                <c:pt idx="215" formatCode="0.00">
                  <c:v>-5.724690755671058</c:v>
                </c:pt>
                <c:pt idx="216" formatCode="0.00">
                  <c:v>-7.3018622769132291</c:v>
                </c:pt>
                <c:pt idx="217" formatCode="0.00">
                  <c:v>-6.286164581689146</c:v>
                </c:pt>
                <c:pt idx="218" formatCode="0.00">
                  <c:v>-7.6520798332408102</c:v>
                </c:pt>
                <c:pt idx="219" formatCode="0.00">
                  <c:v>-8.5826987330981037</c:v>
                </c:pt>
                <c:pt idx="220" formatCode="0.00">
                  <c:v>-7.7057499494877053</c:v>
                </c:pt>
                <c:pt idx="221" formatCode="0.00">
                  <c:v>-6.7074415087607031</c:v>
                </c:pt>
                <c:pt idx="222" formatCode="0.00">
                  <c:v>-3.9153051411205397</c:v>
                </c:pt>
                <c:pt idx="223" formatCode="0.00">
                  <c:v>4.3178270852317624E-2</c:v>
                </c:pt>
                <c:pt idx="224" formatCode="0.00">
                  <c:v>-1.4671428089474414E-2</c:v>
                </c:pt>
                <c:pt idx="225" formatCode="0.00">
                  <c:v>-3.402268811382303</c:v>
                </c:pt>
                <c:pt idx="226" formatCode="0.00">
                  <c:v>4.9287138768640437</c:v>
                </c:pt>
                <c:pt idx="227" formatCode="0.00">
                  <c:v>4.3809279456604067</c:v>
                </c:pt>
                <c:pt idx="228" formatCode="0.00">
                  <c:v>5.4271874788370367</c:v>
                </c:pt>
                <c:pt idx="229" formatCode="0.00">
                  <c:v>5.5489021069044853</c:v>
                </c:pt>
                <c:pt idx="230" formatCode="0.00">
                  <c:v>4.4854367983254706</c:v>
                </c:pt>
                <c:pt idx="231" formatCode="0.00">
                  <c:v>3.6421932381918154</c:v>
                </c:pt>
                <c:pt idx="232" formatCode="0.00">
                  <c:v>4.0245867276105685</c:v>
                </c:pt>
                <c:pt idx="233" formatCode="0.00">
                  <c:v>6.3649787529416857</c:v>
                </c:pt>
                <c:pt idx="234" formatCode="0.00">
                  <c:v>6.4815739427245944</c:v>
                </c:pt>
                <c:pt idx="235" formatCode="0.00">
                  <c:v>7.3181394977677616</c:v>
                </c:pt>
                <c:pt idx="236" formatCode="0.00">
                  <c:v>8.7999311003728931</c:v>
                </c:pt>
                <c:pt idx="237" formatCode="0.00">
                  <c:v>10.23580148373695</c:v>
                </c:pt>
                <c:pt idx="238" formatCode="0.00">
                  <c:v>9.9718111688445354</c:v>
                </c:pt>
                <c:pt idx="239" formatCode="0.00">
                  <c:v>8.9272474361447696</c:v>
                </c:pt>
                <c:pt idx="240" formatCode="0.00">
                  <c:v>9.0577729410691976</c:v>
                </c:pt>
                <c:pt idx="241" formatCode="0.00">
                  <c:v>9.7202753700963651</c:v>
                </c:pt>
                <c:pt idx="242" formatCode="0.00">
                  <c:v>9.9155209384829135</c:v>
                </c:pt>
                <c:pt idx="243" formatCode="0.00">
                  <c:v>11.565874692622691</c:v>
                </c:pt>
                <c:pt idx="244" formatCode="0.00">
                  <c:v>10.314258844682911</c:v>
                </c:pt>
                <c:pt idx="245" formatCode="0.00">
                  <c:v>14.795054762265526</c:v>
                </c:pt>
                <c:pt idx="246" formatCode="0.00">
                  <c:v>14.050432227820608</c:v>
                </c:pt>
                <c:pt idx="247" formatCode="0.00">
                  <c:v>11.815268364658271</c:v>
                </c:pt>
                <c:pt idx="248" formatCode="0.00">
                  <c:v>12.785973600407207</c:v>
                </c:pt>
                <c:pt idx="249" formatCode="0.00">
                  <c:v>11.398026134133698</c:v>
                </c:pt>
                <c:pt idx="250" formatCode="0.00">
                  <c:v>7.3568706767844327</c:v>
                </c:pt>
                <c:pt idx="251" formatCode="0.00">
                  <c:v>6.7367898715497976</c:v>
                </c:pt>
                <c:pt idx="252" formatCode="0.00">
                  <c:v>5.7895393353544655</c:v>
                </c:pt>
                <c:pt idx="253" formatCode="0.00">
                  <c:v>6.6703269253381325</c:v>
                </c:pt>
                <c:pt idx="254" formatCode="0.00">
                  <c:v>7.7924305035031338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3862"/>
          <c:min val="38018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5"/>
              <c:layout>
                <c:manualLayout>
                  <c:x val="8.3204136059820979E-2"/>
                  <c:y val="5.423615483354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33F-4FAB-80DE-6BC639C855E2}"/>
                </c:ext>
              </c:extLst>
            </c:dLbl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58B-4706-A0DA-C70E455A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6-466F-BC48-BDEF64183FBB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-5.9431525757016003E-3"/>
                  <c:y val="7.748022119077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58B-4706-A0DA-C70E455A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6-466F-BC48-BDEF64183FBB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58B-4706-A0DA-C70E455A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6-466F-BC48-BDEF64183FBB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17"/>
              <c:layout>
                <c:manualLayout>
                  <c:x val="-1.1886305151402982E-2"/>
                  <c:y val="-2.3244066357233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58B-4706-A0DA-C70E455A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C6-466F-BC48-BDEF64183FBB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58B-4706-A0DA-C70E455A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52603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C6-466F-BC48-BDEF6418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3862"/>
          <c:min val="43497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386582192"/>
        <c:scaling>
          <c:orientation val="minMax"/>
          <c:max val="15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2"/>
        <c:minorUnit val="2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  <c:pt idx="247">
                  <c:v>100000</c:v>
                </c:pt>
                <c:pt idx="248">
                  <c:v>100000</c:v>
                </c:pt>
                <c:pt idx="249">
                  <c:v>100000</c:v>
                </c:pt>
                <c:pt idx="250">
                  <c:v>100000</c:v>
                </c:pt>
                <c:pt idx="251">
                  <c:v>100000</c:v>
                </c:pt>
                <c:pt idx="252">
                  <c:v>100000</c:v>
                </c:pt>
                <c:pt idx="253">
                  <c:v>100000</c:v>
                </c:pt>
                <c:pt idx="254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D-480D-B347-79A39CD8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4-444C-B5CF-15D05E9655FA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4-444C-B5CF-15D05E9655FA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4-444C-B5CF-15D05E9655FA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4-444C-B5CF-15D05E9655FA}"/>
            </c:ext>
          </c:extLst>
        </c:ser>
        <c:ser>
          <c:idx val="7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4-444C-B5CF-15D05E96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3862"/>
          <c:min val="40210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4"/>
        <c:minorUnit val="3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4884564456927546E-2"/>
          <c:y val="0.81798167858910353"/>
          <c:w val="0.98511543554307257"/>
          <c:h val="0.15833796410924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v>Total sin castigos</c:v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F-4C77-9D7D-26438CDDC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48A5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12'!$F$4:$F$3000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F-4C77-9D7D-26438CDDCE97}"/>
            </c:ext>
          </c:extLst>
        </c:ser>
        <c:ser>
          <c:idx val="0"/>
          <c:order val="1"/>
          <c:tx>
            <c:v>Total con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F-4C77-9D7D-26438CDDC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12'!$K$4:$K$3000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8.0462993569296124</c:v>
                </c:pt>
                <c:pt idx="91">
                  <c:v>7.955737981779305</c:v>
                </c:pt>
                <c:pt idx="92">
                  <c:v>7.6859914923230379</c:v>
                </c:pt>
                <c:pt idx="93">
                  <c:v>7.5716092529540129</c:v>
                </c:pt>
                <c:pt idx="94">
                  <c:v>7.5436364873563742</c:v>
                </c:pt>
                <c:pt idx="95">
                  <c:v>7.4104720692915498</c:v>
                </c:pt>
                <c:pt idx="96">
                  <c:v>7.0493329364415009</c:v>
                </c:pt>
                <c:pt idx="97">
                  <c:v>7.2587227246543939</c:v>
                </c:pt>
                <c:pt idx="98">
                  <c:v>7.2309096264868549</c:v>
                </c:pt>
                <c:pt idx="99">
                  <c:v>7.1108948140791455</c:v>
                </c:pt>
                <c:pt idx="100">
                  <c:v>7.3055978814421083</c:v>
                </c:pt>
                <c:pt idx="101">
                  <c:v>7.0071131193994427</c:v>
                </c:pt>
                <c:pt idx="102">
                  <c:v>6.888081105113157</c:v>
                </c:pt>
                <c:pt idx="103">
                  <c:v>6.9645950980562015</c:v>
                </c:pt>
                <c:pt idx="104">
                  <c:v>6.8545457082291161</c:v>
                </c:pt>
                <c:pt idx="105">
                  <c:v>6.8927924197125066</c:v>
                </c:pt>
                <c:pt idx="106">
                  <c:v>7.0222486021895625</c:v>
                </c:pt>
                <c:pt idx="107">
                  <c:v>7.1847655023396477</c:v>
                </c:pt>
                <c:pt idx="108">
                  <c:v>7.0487790864968147</c:v>
                </c:pt>
                <c:pt idx="109">
                  <c:v>7.3738432140662109</c:v>
                </c:pt>
                <c:pt idx="110">
                  <c:v>7.5844741046057234</c:v>
                </c:pt>
                <c:pt idx="111">
                  <c:v>7.9165925858741328</c:v>
                </c:pt>
                <c:pt idx="112">
                  <c:v>7.9046133349627938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</c:v>
                </c:pt>
                <c:pt idx="116">
                  <c:v>8.2748062255788284</c:v>
                </c:pt>
                <c:pt idx="117">
                  <c:v>8.2500005719078295</c:v>
                </c:pt>
                <c:pt idx="118">
                  <c:v>8.2873514965788573</c:v>
                </c:pt>
                <c:pt idx="119">
                  <c:v>8.620398555688956</c:v>
                </c:pt>
                <c:pt idx="120">
                  <c:v>8.2559845346464513</c:v>
                </c:pt>
                <c:pt idx="121">
                  <c:v>8.7598312973491694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9.4794439331632372</c:v>
                </c:pt>
                <c:pt idx="125">
                  <c:v>9.6165484422329026</c:v>
                </c:pt>
                <c:pt idx="126">
                  <c:v>9.5192734086656561</c:v>
                </c:pt>
                <c:pt idx="127">
                  <c:v>9.4898099365649724</c:v>
                </c:pt>
                <c:pt idx="128">
                  <c:v>9.8397290789318514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9.3281676448631821</c:v>
                </c:pt>
                <c:pt idx="133">
                  <c:v>9.6825163392063018</c:v>
                </c:pt>
                <c:pt idx="134">
                  <c:v>9.8372684311944187</c:v>
                </c:pt>
                <c:pt idx="135">
                  <c:v>9.8186240657585202</c:v>
                </c:pt>
                <c:pt idx="136">
                  <c:v>10.047123939655418</c:v>
                </c:pt>
                <c:pt idx="137">
                  <c:v>9.991958599385196</c:v>
                </c:pt>
                <c:pt idx="138">
                  <c:v>9.5935651279776462</c:v>
                </c:pt>
                <c:pt idx="139">
                  <c:v>9.6726388348074543</c:v>
                </c:pt>
                <c:pt idx="140">
                  <c:v>9.4750586927926115</c:v>
                </c:pt>
                <c:pt idx="141">
                  <c:v>9.1309495475695623</c:v>
                </c:pt>
                <c:pt idx="142">
                  <c:v>9.0175262814130139</c:v>
                </c:pt>
                <c:pt idx="143">
                  <c:v>8.5920502482284071</c:v>
                </c:pt>
                <c:pt idx="144">
                  <c:v>8.2097838216069583</c:v>
                </c:pt>
                <c:pt idx="145">
                  <c:v>8.4371548352363632</c:v>
                </c:pt>
                <c:pt idx="146">
                  <c:v>8.4431180476990964</c:v>
                </c:pt>
                <c:pt idx="147">
                  <c:v>8.2871961797123852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7.7388187932627748</c:v>
                </c:pt>
                <c:pt idx="152">
                  <c:v>7.4551831845124816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7.1395532156051322</c:v>
                </c:pt>
                <c:pt idx="156">
                  <c:v>6.8131153129000932</c:v>
                </c:pt>
                <c:pt idx="157">
                  <c:v>7.0875436572443204</c:v>
                </c:pt>
                <c:pt idx="158">
                  <c:v>7.1823013271330423</c:v>
                </c:pt>
                <c:pt idx="159">
                  <c:v>7.2115764033633063</c:v>
                </c:pt>
                <c:pt idx="160">
                  <c:v>7.422562146562341</c:v>
                </c:pt>
                <c:pt idx="161">
                  <c:v>7.3150886698592474</c:v>
                </c:pt>
                <c:pt idx="162">
                  <c:v>7.2434509179532256</c:v>
                </c:pt>
                <c:pt idx="163">
                  <c:v>7.3542884820643417</c:v>
                </c:pt>
                <c:pt idx="164">
                  <c:v>7.3161814246149977</c:v>
                </c:pt>
                <c:pt idx="165">
                  <c:v>7.387588598636043</c:v>
                </c:pt>
                <c:pt idx="166">
                  <c:v>7.2918809115993728</c:v>
                </c:pt>
                <c:pt idx="167">
                  <c:v>7.2881031303883033</c:v>
                </c:pt>
                <c:pt idx="168">
                  <c:v>6.8729190140687804</c:v>
                </c:pt>
                <c:pt idx="169">
                  <c:v>7.1472931215406081</c:v>
                </c:pt>
                <c:pt idx="170">
                  <c:v>7.2385278470044749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7.2204226462085854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7.1717182587699604</c:v>
                </c:pt>
                <c:pt idx="177">
                  <c:v>7.1166681164694792</c:v>
                </c:pt>
                <c:pt idx="178">
                  <c:v>7.1146663474806013</c:v>
                </c:pt>
                <c:pt idx="179">
                  <c:v>7.2265246117279194</c:v>
                </c:pt>
                <c:pt idx="180">
                  <c:v>6.9360558618120685</c:v>
                </c:pt>
                <c:pt idx="181">
                  <c:v>7.1374818271693368</c:v>
                </c:pt>
                <c:pt idx="182">
                  <c:v>7.200650611622593</c:v>
                </c:pt>
                <c:pt idx="183">
                  <c:v>7.268142359718234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7.2234559663342495</c:v>
                </c:pt>
                <c:pt idx="187">
                  <c:v>7.1577724698998786</c:v>
                </c:pt>
                <c:pt idx="188">
                  <c:v>7.2745494228668512</c:v>
                </c:pt>
                <c:pt idx="189">
                  <c:v>7.2830410064931446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6.7377661922839875</c:v>
                </c:pt>
                <c:pt idx="193">
                  <c:v>7.1264821281686137</c:v>
                </c:pt>
                <c:pt idx="194">
                  <c:v>7.0317697707762239</c:v>
                </c:pt>
                <c:pt idx="195">
                  <c:v>7.0082971367241091</c:v>
                </c:pt>
                <c:pt idx="196">
                  <c:v>7.1092389071381143</c:v>
                </c:pt>
                <c:pt idx="197">
                  <c:v>7.1469859134172404</c:v>
                </c:pt>
                <c:pt idx="198">
                  <c:v>7.1319155531378744</c:v>
                </c:pt>
                <c:pt idx="199">
                  <c:v>7.057592551647847</c:v>
                </c:pt>
                <c:pt idx="200">
                  <c:v>7.0430790898949311</c:v>
                </c:pt>
                <c:pt idx="201">
                  <c:v>6.9980067457230986</c:v>
                </c:pt>
                <c:pt idx="202">
                  <c:v>7.0225541506775766</c:v>
                </c:pt>
                <c:pt idx="203">
                  <c:v>7.1001551164556131</c:v>
                </c:pt>
                <c:pt idx="204">
                  <c:v>6.9269732576551872</c:v>
                </c:pt>
                <c:pt idx="205">
                  <c:v>7.1924529242326036</c:v>
                </c:pt>
                <c:pt idx="206">
                  <c:v>7.2931012876157251</c:v>
                </c:pt>
                <c:pt idx="207">
                  <c:v>7.4605099410593416</c:v>
                </c:pt>
                <c:pt idx="208">
                  <c:v>7.5125480792291119</c:v>
                </c:pt>
                <c:pt idx="209">
                  <c:v>7.5237624440571302</c:v>
                </c:pt>
                <c:pt idx="210">
                  <c:v>7.4437573582397025</c:v>
                </c:pt>
                <c:pt idx="211">
                  <c:v>7.6455497741328511</c:v>
                </c:pt>
                <c:pt idx="212">
                  <c:v>7.6343024654577318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7.6538023161538984</c:v>
                </c:pt>
                <c:pt idx="217">
                  <c:v>8.37320450769068</c:v>
                </c:pt>
                <c:pt idx="218">
                  <c:v>8.4610373646820616</c:v>
                </c:pt>
                <c:pt idx="219">
                  <c:v>8.6707695298584664</c:v>
                </c:pt>
                <c:pt idx="220">
                  <c:v>8.9623883662823438</c:v>
                </c:pt>
                <c:pt idx="221">
                  <c:v>9.071725529866864</c:v>
                </c:pt>
                <c:pt idx="222">
                  <c:v>9.0561275020721386</c:v>
                </c:pt>
                <c:pt idx="223">
                  <c:v>9.0492775599048123</c:v>
                </c:pt>
                <c:pt idx="224">
                  <c:v>9.1882609094355789</c:v>
                </c:pt>
                <c:pt idx="225">
                  <c:v>9.3283878979417167</c:v>
                </c:pt>
                <c:pt idx="226">
                  <c:v>9.400342343198453</c:v>
                </c:pt>
                <c:pt idx="227">
                  <c:v>9.5046257085254062</c:v>
                </c:pt>
                <c:pt idx="228">
                  <c:v>9.2391402932181315</c:v>
                </c:pt>
                <c:pt idx="229">
                  <c:v>9.5762616273443246</c:v>
                </c:pt>
                <c:pt idx="230">
                  <c:v>9.8808898406522285</c:v>
                </c:pt>
                <c:pt idx="231">
                  <c:v>10.021243215522244</c:v>
                </c:pt>
                <c:pt idx="232">
                  <c:v>10.060788379306555</c:v>
                </c:pt>
                <c:pt idx="233">
                  <c:v>10.118124923244261</c:v>
                </c:pt>
                <c:pt idx="234">
                  <c:v>10.203051147126279</c:v>
                </c:pt>
                <c:pt idx="235">
                  <c:v>10.367692783212009</c:v>
                </c:pt>
                <c:pt idx="236">
                  <c:v>10.207950299037517</c:v>
                </c:pt>
                <c:pt idx="237">
                  <c:v>10.320720925327851</c:v>
                </c:pt>
                <c:pt idx="238">
                  <c:v>10.294071433839681</c:v>
                </c:pt>
                <c:pt idx="239">
                  <c:v>10.201941688378088</c:v>
                </c:pt>
                <c:pt idx="240">
                  <c:v>9.8873416876585623</c:v>
                </c:pt>
                <c:pt idx="241">
                  <c:v>10.211233893449029</c:v>
                </c:pt>
                <c:pt idx="242">
                  <c:v>10.242057634271138</c:v>
                </c:pt>
                <c:pt idx="243">
                  <c:v>10.394339789044334</c:v>
                </c:pt>
                <c:pt idx="244">
                  <c:v>10.534869434798663</c:v>
                </c:pt>
                <c:pt idx="245">
                  <c:v>10.400844073637447</c:v>
                </c:pt>
                <c:pt idx="246">
                  <c:v>10.46615655814386</c:v>
                </c:pt>
                <c:pt idx="247">
                  <c:v>10.401164982416182</c:v>
                </c:pt>
                <c:pt idx="248">
                  <c:v>10.260422751088546</c:v>
                </c:pt>
                <c:pt idx="249">
                  <c:v>10.060107342877139</c:v>
                </c:pt>
                <c:pt idx="250">
                  <c:v>10.04886340135733</c:v>
                </c:pt>
                <c:pt idx="251">
                  <c:v>10.032925614771578</c:v>
                </c:pt>
                <c:pt idx="252">
                  <c:v>9.8268473753496526</c:v>
                </c:pt>
                <c:pt idx="253">
                  <c:v>10.084654323331293</c:v>
                </c:pt>
                <c:pt idx="254">
                  <c:v>10.130375799412743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EF-4C77-9D7D-26438CDDC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1712"/>
        <c:axId val="386592272"/>
      </c:lineChart>
      <c:dateAx>
        <c:axId val="386591712"/>
        <c:scaling>
          <c:orientation val="minMax"/>
          <c:min val="36495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8659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9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38659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5911411516038364E-2"/>
          <c:y val="0.89740921625303172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F83-4DD7-8588-9726B92A9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5-438E-8986-6BDE793ABC75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F83-4DD7-8588-9726B92A9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5-438E-8986-6BDE793ABC75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F83-4DD7-8588-9726B92A9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38E-8986-6BDE793ABC75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F83-4DD7-8588-9726B92A9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65-438E-8986-6BDE793ABC75}"/>
            </c:ext>
          </c:extLst>
        </c:ser>
        <c:ser>
          <c:idx val="5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-2.0706184138302219E-2"/>
                  <c:y val="-2.9787065481508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F83-4DD7-8588-9726B92A9B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65-438E-8986-6BDE793AB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3862"/>
          <c:min val="43497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12"/>
        <c:majorTimeUnit val="months"/>
      </c:dateAx>
      <c:valAx>
        <c:axId val="386597312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inorUnit val="2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'Grafico 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13'!$B$3:$B$601</c:f>
              <c:numCache>
                <c:formatCode>0.0</c:formatCode>
                <c:ptCount val="599"/>
                <c:pt idx="0">
                  <c:v>13.903339711566773</c:v>
                </c:pt>
                <c:pt idx="1">
                  <c:v>14.3565089986812</c:v>
                </c:pt>
                <c:pt idx="2">
                  <c:v>11.779841803906164</c:v>
                </c:pt>
                <c:pt idx="3">
                  <c:v>11.013927641720251</c:v>
                </c:pt>
                <c:pt idx="4">
                  <c:v>10.095379347184975</c:v>
                </c:pt>
                <c:pt idx="5">
                  <c:v>9.8407725939497048</c:v>
                </c:pt>
                <c:pt idx="6">
                  <c:v>9.2617732766259007</c:v>
                </c:pt>
                <c:pt idx="7">
                  <c:v>10.005794789508297</c:v>
                </c:pt>
                <c:pt idx="8">
                  <c:v>10.358537692241589</c:v>
                </c:pt>
                <c:pt idx="9">
                  <c:v>10.987731121358392</c:v>
                </c:pt>
                <c:pt idx="10">
                  <c:v>9.7785952317335756</c:v>
                </c:pt>
                <c:pt idx="11">
                  <c:v>9.8654917641136688</c:v>
                </c:pt>
                <c:pt idx="12">
                  <c:v>9.6143850798138555</c:v>
                </c:pt>
                <c:pt idx="13">
                  <c:v>9.7628774358392274</c:v>
                </c:pt>
                <c:pt idx="14">
                  <c:v>9.5932324498678145</c:v>
                </c:pt>
                <c:pt idx="15">
                  <c:v>9.572493704561472</c:v>
                </c:pt>
                <c:pt idx="16">
                  <c:v>9.0251258364529114</c:v>
                </c:pt>
                <c:pt idx="17">
                  <c:v>8.9429305521283737</c:v>
                </c:pt>
                <c:pt idx="18">
                  <c:v>9.1471510713309225</c:v>
                </c:pt>
                <c:pt idx="19">
                  <c:v>9.0483332175613178</c:v>
                </c:pt>
                <c:pt idx="20">
                  <c:v>9.0514989180241354</c:v>
                </c:pt>
                <c:pt idx="21">
                  <c:v>9.0852465384964223</c:v>
                </c:pt>
                <c:pt idx="22">
                  <c:v>8.9481925331015688</c:v>
                </c:pt>
                <c:pt idx="23">
                  <c:v>8.8766752199449055</c:v>
                </c:pt>
                <c:pt idx="24">
                  <c:v>8.4793321437957694</c:v>
                </c:pt>
                <c:pt idx="25">
                  <c:v>8.9744212040684168</c:v>
                </c:pt>
                <c:pt idx="26">
                  <c:v>8.7936659397047805</c:v>
                </c:pt>
                <c:pt idx="27">
                  <c:v>8.722424910807284</c:v>
                </c:pt>
                <c:pt idx="28">
                  <c:v>8.5494995923087593</c:v>
                </c:pt>
                <c:pt idx="29">
                  <c:v>8.4735909469170974</c:v>
                </c:pt>
                <c:pt idx="30">
                  <c:v>8.6461869107707496</c:v>
                </c:pt>
                <c:pt idx="31">
                  <c:v>8.7047220854551171</c:v>
                </c:pt>
                <c:pt idx="32">
                  <c:v>8.1357030481825134</c:v>
                </c:pt>
                <c:pt idx="33">
                  <c:v>8.1787911441340615</c:v>
                </c:pt>
                <c:pt idx="34">
                  <c:v>8.1107105224661549</c:v>
                </c:pt>
                <c:pt idx="35">
                  <c:v>8.1497957572142745</c:v>
                </c:pt>
                <c:pt idx="36">
                  <c:v>7.8113209225890152</c:v>
                </c:pt>
                <c:pt idx="37">
                  <c:v>7.7018710179706895</c:v>
                </c:pt>
                <c:pt idx="38">
                  <c:v>7.4289056163932425</c:v>
                </c:pt>
                <c:pt idx="39">
                  <c:v>7.2559869976217648</c:v>
                </c:pt>
                <c:pt idx="40">
                  <c:v>7.1627698391027357</c:v>
                </c:pt>
                <c:pt idx="41">
                  <c:v>7.1763377500231966</c:v>
                </c:pt>
                <c:pt idx="42">
                  <c:v>6.7976021001232239</c:v>
                </c:pt>
                <c:pt idx="43">
                  <c:v>6.6961889629520055</c:v>
                </c:pt>
                <c:pt idx="44">
                  <c:v>6.6899917535063587</c:v>
                </c:pt>
                <c:pt idx="45">
                  <c:v>6.6255106875488794</c:v>
                </c:pt>
                <c:pt idx="46">
                  <c:v>6.5129856800015027</c:v>
                </c:pt>
                <c:pt idx="47">
                  <c:v>6.3567150903206162</c:v>
                </c:pt>
                <c:pt idx="48">
                  <c:v>5.8822944122194256</c:v>
                </c:pt>
                <c:pt idx="49">
                  <c:v>5.9781430151595778</c:v>
                </c:pt>
                <c:pt idx="50">
                  <c:v>5.7785276453369914</c:v>
                </c:pt>
                <c:pt idx="51">
                  <c:v>5.6355888634240712</c:v>
                </c:pt>
                <c:pt idx="52">
                  <c:v>5.5985478770969275</c:v>
                </c:pt>
                <c:pt idx="53">
                  <c:v>5.3155495376474882</c:v>
                </c:pt>
                <c:pt idx="54">
                  <c:v>4.5066247945474025</c:v>
                </c:pt>
                <c:pt idx="55">
                  <c:v>4.5137143402891793</c:v>
                </c:pt>
                <c:pt idx="56">
                  <c:v>4.0445041220378464</c:v>
                </c:pt>
                <c:pt idx="57">
                  <c:v>3.5925107384318813</c:v>
                </c:pt>
                <c:pt idx="58">
                  <c:v>3.4275641256600919</c:v>
                </c:pt>
                <c:pt idx="59">
                  <c:v>3.2714225089563427</c:v>
                </c:pt>
                <c:pt idx="60">
                  <c:v>2.7125365796294343</c:v>
                </c:pt>
                <c:pt idx="61">
                  <c:v>2.7413654658169184</c:v>
                </c:pt>
                <c:pt idx="62">
                  <c:v>2.7268604540483579</c:v>
                </c:pt>
                <c:pt idx="63">
                  <c:v>2.6333610113670471</c:v>
                </c:pt>
                <c:pt idx="64">
                  <c:v>2.6694630017274568</c:v>
                </c:pt>
                <c:pt idx="65">
                  <c:v>2.6669426012014545</c:v>
                </c:pt>
                <c:pt idx="66">
                  <c:v>2.5959398134286462</c:v>
                </c:pt>
                <c:pt idx="67">
                  <c:v>2.6335670488216234</c:v>
                </c:pt>
                <c:pt idx="68">
                  <c:v>2.6578051042856914</c:v>
                </c:pt>
                <c:pt idx="69">
                  <c:v>2.5931112688343432</c:v>
                </c:pt>
                <c:pt idx="70">
                  <c:v>2.6013749582066796</c:v>
                </c:pt>
                <c:pt idx="71">
                  <c:v>2.5665196157405807</c:v>
                </c:pt>
                <c:pt idx="72">
                  <c:v>2.2816224068265099</c:v>
                </c:pt>
                <c:pt idx="73">
                  <c:v>2.3858896076528349</c:v>
                </c:pt>
                <c:pt idx="74">
                  <c:v>2.3799305587973762</c:v>
                </c:pt>
                <c:pt idx="75">
                  <c:v>2.4032772254010526</c:v>
                </c:pt>
                <c:pt idx="76">
                  <c:v>2.5200340943261157</c:v>
                </c:pt>
                <c:pt idx="77">
                  <c:v>2.6099792975804093</c:v>
                </c:pt>
                <c:pt idx="78">
                  <c:v>2.5122856325329743</c:v>
                </c:pt>
                <c:pt idx="79">
                  <c:v>2.5571609011875749</c:v>
                </c:pt>
                <c:pt idx="80">
                  <c:v>2.5205449232697883</c:v>
                </c:pt>
                <c:pt idx="81">
                  <c:v>2.5767555953753072</c:v>
                </c:pt>
                <c:pt idx="82">
                  <c:v>2.6594218947719526</c:v>
                </c:pt>
                <c:pt idx="83">
                  <c:v>2.6581979984082058</c:v>
                </c:pt>
                <c:pt idx="84">
                  <c:v>2.6602013966001796</c:v>
                </c:pt>
                <c:pt idx="85">
                  <c:v>2.775636950593745</c:v>
                </c:pt>
                <c:pt idx="86">
                  <c:v>2.7650098684595168</c:v>
                </c:pt>
                <c:pt idx="87">
                  <c:v>2.836108954505546</c:v>
                </c:pt>
                <c:pt idx="88">
                  <c:v>2.9389017734170966</c:v>
                </c:pt>
                <c:pt idx="89">
                  <c:v>2.9974571667261216</c:v>
                </c:pt>
                <c:pt idx="90">
                  <c:v>3.1664255398745955</c:v>
                </c:pt>
                <c:pt idx="91">
                  <c:v>3.3296007722759269</c:v>
                </c:pt>
                <c:pt idx="92">
                  <c:v>3.4625550532180216</c:v>
                </c:pt>
                <c:pt idx="93">
                  <c:v>3.6081474558514839</c:v>
                </c:pt>
                <c:pt idx="94">
                  <c:v>3.8718467330351922</c:v>
                </c:pt>
                <c:pt idx="95">
                  <c:v>3.9896436918585105</c:v>
                </c:pt>
                <c:pt idx="96">
                  <c:v>4.0539119866735831</c:v>
                </c:pt>
                <c:pt idx="97">
                  <c:v>4.349642065675992</c:v>
                </c:pt>
                <c:pt idx="98">
                  <c:v>4.438607464120536</c:v>
                </c:pt>
                <c:pt idx="99">
                  <c:v>4.6721872794300641</c:v>
                </c:pt>
                <c:pt idx="100">
                  <c:v>4.9652983977409102</c:v>
                </c:pt>
                <c:pt idx="101">
                  <c:v>5.0923681475264111</c:v>
                </c:pt>
                <c:pt idx="102">
                  <c:v>4.9836704889637531</c:v>
                </c:pt>
                <c:pt idx="103">
                  <c:v>5.2923362345787117</c:v>
                </c:pt>
                <c:pt idx="104">
                  <c:v>5.5218094346584756</c:v>
                </c:pt>
                <c:pt idx="105">
                  <c:v>5.6663086737267072</c:v>
                </c:pt>
                <c:pt idx="106">
                  <c:v>5.7614833215154784</c:v>
                </c:pt>
                <c:pt idx="107">
                  <c:v>6.0183306096716827</c:v>
                </c:pt>
                <c:pt idx="108">
                  <c:v>5.8144535939931972</c:v>
                </c:pt>
                <c:pt idx="109">
                  <c:v>6.192417711295148</c:v>
                </c:pt>
                <c:pt idx="110">
                  <c:v>6.2665432757980133</c:v>
                </c:pt>
                <c:pt idx="111">
                  <c:v>6.3968568650356241</c:v>
                </c:pt>
                <c:pt idx="112">
                  <c:v>6.4714888849864982</c:v>
                </c:pt>
                <c:pt idx="113">
                  <c:v>6.5450654327236677</c:v>
                </c:pt>
                <c:pt idx="114">
                  <c:v>6.5735982273484987</c:v>
                </c:pt>
                <c:pt idx="115">
                  <c:v>6.5275256504740566</c:v>
                </c:pt>
                <c:pt idx="116">
                  <c:v>6.7293269653565018</c:v>
                </c:pt>
                <c:pt idx="117">
                  <c:v>6.6790073530622527</c:v>
                </c:pt>
                <c:pt idx="118">
                  <c:v>6.7568210143868184</c:v>
                </c:pt>
                <c:pt idx="119">
                  <c:v>6.772788746997902</c:v>
                </c:pt>
                <c:pt idx="120">
                  <c:v>6.3489098112859095</c:v>
                </c:pt>
                <c:pt idx="121">
                  <c:v>6.4811294706997336</c:v>
                </c:pt>
                <c:pt idx="122">
                  <c:v>6.479585872889988</c:v>
                </c:pt>
                <c:pt idx="123">
                  <c:v>6.5577115326104973</c:v>
                </c:pt>
                <c:pt idx="124">
                  <c:v>6.601700911966673</c:v>
                </c:pt>
                <c:pt idx="125">
                  <c:v>6.5033008438064552</c:v>
                </c:pt>
                <c:pt idx="126">
                  <c:v>6.1461198715059968</c:v>
                </c:pt>
                <c:pt idx="127">
                  <c:v>6.113437635809146</c:v>
                </c:pt>
                <c:pt idx="128">
                  <c:v>6.029809066833586</c:v>
                </c:pt>
                <c:pt idx="129">
                  <c:v>5.7178981683080261</c:v>
                </c:pt>
                <c:pt idx="130">
                  <c:v>5.5270846378705238</c:v>
                </c:pt>
                <c:pt idx="131">
                  <c:v>5.4576068765024299</c:v>
                </c:pt>
                <c:pt idx="132">
                  <c:v>4.9699812190028236</c:v>
                </c:pt>
                <c:pt idx="133">
                  <c:v>5.116515430393771</c:v>
                </c:pt>
                <c:pt idx="134">
                  <c:v>4.9942005620508558</c:v>
                </c:pt>
                <c:pt idx="135">
                  <c:v>5.1872284144145215</c:v>
                </c:pt>
                <c:pt idx="136">
                  <c:v>5.2227484650671228</c:v>
                </c:pt>
                <c:pt idx="137">
                  <c:v>5.199597474326346</c:v>
                </c:pt>
                <c:pt idx="138">
                  <c:v>5.0966784523063877</c:v>
                </c:pt>
                <c:pt idx="139">
                  <c:v>5.1483138123137051</c:v>
                </c:pt>
                <c:pt idx="140">
                  <c:v>5.1572940387967972</c:v>
                </c:pt>
                <c:pt idx="141">
                  <c:v>5.2811235619463508</c:v>
                </c:pt>
                <c:pt idx="142">
                  <c:v>5.477578947285406</c:v>
                </c:pt>
                <c:pt idx="143">
                  <c:v>5.4792980127438407</c:v>
                </c:pt>
                <c:pt idx="144">
                  <c:v>5.1854712496289013</c:v>
                </c:pt>
                <c:pt idx="145">
                  <c:v>5.394667448769038</c:v>
                </c:pt>
                <c:pt idx="146">
                  <c:v>5.3992775123542041</c:v>
                </c:pt>
                <c:pt idx="147">
                  <c:v>5.5164254048426855</c:v>
                </c:pt>
                <c:pt idx="148">
                  <c:v>5.6579770106858218</c:v>
                </c:pt>
                <c:pt idx="149">
                  <c:v>5.8675258138831561</c:v>
                </c:pt>
                <c:pt idx="150">
                  <c:v>5.9730838423209693</c:v>
                </c:pt>
                <c:pt idx="151">
                  <c:v>6.1825024515542477</c:v>
                </c:pt>
                <c:pt idx="152">
                  <c:v>6.2251921141323816</c:v>
                </c:pt>
                <c:pt idx="153">
                  <c:v>6.3093677260073262</c:v>
                </c:pt>
                <c:pt idx="154">
                  <c:v>6.3585349081287861</c:v>
                </c:pt>
                <c:pt idx="155">
                  <c:v>6.5023163097479761</c:v>
                </c:pt>
                <c:pt idx="156">
                  <c:v>6.4997483519820358</c:v>
                </c:pt>
                <c:pt idx="157">
                  <c:v>6.6808930335953427</c:v>
                </c:pt>
                <c:pt idx="158">
                  <c:v>6.7200744999116155</c:v>
                </c:pt>
                <c:pt idx="159">
                  <c:v>7.0263480864328471</c:v>
                </c:pt>
                <c:pt idx="160">
                  <c:v>7.2677199115768927</c:v>
                </c:pt>
                <c:pt idx="161">
                  <c:v>7.1938338600288247</c:v>
                </c:pt>
                <c:pt idx="162">
                  <c:v>7.1442874143009201</c:v>
                </c:pt>
                <c:pt idx="163">
                  <c:v>7.1933826335600459</c:v>
                </c:pt>
                <c:pt idx="164">
                  <c:v>7.3110444211780141</c:v>
                </c:pt>
                <c:pt idx="165">
                  <c:v>7.302948422494171</c:v>
                </c:pt>
                <c:pt idx="166">
                  <c:v>7.3802512275116801</c:v>
                </c:pt>
                <c:pt idx="167">
                  <c:v>7.5817786561803535</c:v>
                </c:pt>
                <c:pt idx="168">
                  <c:v>7.4040054898112002</c:v>
                </c:pt>
                <c:pt idx="169">
                  <c:v>7.5961543702359116</c:v>
                </c:pt>
                <c:pt idx="170">
                  <c:v>7.6634338933311419</c:v>
                </c:pt>
                <c:pt idx="171">
                  <c:v>7.8343344764585696</c:v>
                </c:pt>
                <c:pt idx="172">
                  <c:v>8.069359545508636</c:v>
                </c:pt>
                <c:pt idx="173">
                  <c:v>8.3145608217995601</c:v>
                </c:pt>
                <c:pt idx="174">
                  <c:v>8.4105726986907179</c:v>
                </c:pt>
                <c:pt idx="175">
                  <c:v>8.282009874868713</c:v>
                </c:pt>
                <c:pt idx="176">
                  <c:v>8.4290137662340765</c:v>
                </c:pt>
                <c:pt idx="177">
                  <c:v>8.5046508661782898</c:v>
                </c:pt>
                <c:pt idx="178">
                  <c:v>8.6112816501066511</c:v>
                </c:pt>
                <c:pt idx="179">
                  <c:v>8.7933135831227531</c:v>
                </c:pt>
                <c:pt idx="180">
                  <c:v>8.6994988210377109</c:v>
                </c:pt>
                <c:pt idx="181">
                  <c:v>9.0023745374129067</c:v>
                </c:pt>
                <c:pt idx="182">
                  <c:v>9.0921276456476701</c:v>
                </c:pt>
                <c:pt idx="183">
                  <c:v>9.0869410778094686</c:v>
                </c:pt>
                <c:pt idx="184">
                  <c:v>9.1707058814591189</c:v>
                </c:pt>
                <c:pt idx="185">
                  <c:v>9.3680761035449986</c:v>
                </c:pt>
                <c:pt idx="186">
                  <c:v>9.5787635121202968</c:v>
                </c:pt>
                <c:pt idx="187">
                  <c:v>9.5536742856478316</c:v>
                </c:pt>
                <c:pt idx="188">
                  <c:v>9.6165656867806941</c:v>
                </c:pt>
                <c:pt idx="189">
                  <c:v>9.6532023321033034</c:v>
                </c:pt>
                <c:pt idx="190">
                  <c:v>9.6792357279620358</c:v>
                </c:pt>
                <c:pt idx="191">
                  <c:v>9.6526622700758278</c:v>
                </c:pt>
                <c:pt idx="192">
                  <c:v>9.4367760745140306</c:v>
                </c:pt>
                <c:pt idx="193">
                  <c:v>10.004032579790632</c:v>
                </c:pt>
                <c:pt idx="194">
                  <c:v>9.9444761194817968</c:v>
                </c:pt>
                <c:pt idx="195">
                  <c:v>10.163699033267974</c:v>
                </c:pt>
                <c:pt idx="196">
                  <c:v>10.34218729680914</c:v>
                </c:pt>
                <c:pt idx="197">
                  <c:v>10.306102841446174</c:v>
                </c:pt>
                <c:pt idx="198">
                  <c:v>9.9891768634497797</c:v>
                </c:pt>
                <c:pt idx="199">
                  <c:v>10.245694442302653</c:v>
                </c:pt>
                <c:pt idx="200">
                  <c:v>10.432511579179792</c:v>
                </c:pt>
                <c:pt idx="201">
                  <c:v>10.884454540666061</c:v>
                </c:pt>
                <c:pt idx="202">
                  <c:v>11.199336460525085</c:v>
                </c:pt>
                <c:pt idx="203">
                  <c:v>11.463336704851132</c:v>
                </c:pt>
                <c:pt idx="204">
                  <c:v>11.16203872181042</c:v>
                </c:pt>
                <c:pt idx="205">
                  <c:v>11.386444960120697</c:v>
                </c:pt>
                <c:pt idx="206">
                  <c:v>11.377406925076734</c:v>
                </c:pt>
                <c:pt idx="207">
                  <c:v>12.556314351711913</c:v>
                </c:pt>
                <c:pt idx="208">
                  <c:v>13.31725431251671</c:v>
                </c:pt>
                <c:pt idx="209">
                  <c:v>14.169125431315058</c:v>
                </c:pt>
                <c:pt idx="210">
                  <c:v>14.685349758651268</c:v>
                </c:pt>
                <c:pt idx="211">
                  <c:v>15.112127071830409</c:v>
                </c:pt>
                <c:pt idx="212">
                  <c:v>15.374246237403032</c:v>
                </c:pt>
                <c:pt idx="213">
                  <c:v>15.71160710856128</c:v>
                </c:pt>
                <c:pt idx="214">
                  <c:v>16.081053673213269</c:v>
                </c:pt>
                <c:pt idx="215">
                  <c:v>16.288598838219119</c:v>
                </c:pt>
                <c:pt idx="216">
                  <c:v>15.786864655017082</c:v>
                </c:pt>
                <c:pt idx="217">
                  <c:v>16.163364677251817</c:v>
                </c:pt>
                <c:pt idx="218">
                  <c:v>16.375832574525965</c:v>
                </c:pt>
                <c:pt idx="219">
                  <c:v>16.526625230433666</c:v>
                </c:pt>
                <c:pt idx="220">
                  <c:v>17.339596633545952</c:v>
                </c:pt>
                <c:pt idx="221">
                  <c:v>17.723922759565134</c:v>
                </c:pt>
                <c:pt idx="222">
                  <c:v>18.030340673892365</c:v>
                </c:pt>
                <c:pt idx="223">
                  <c:v>18.373968261008134</c:v>
                </c:pt>
                <c:pt idx="224">
                  <c:v>18.58911776241035</c:v>
                </c:pt>
                <c:pt idx="225">
                  <c:v>18.465965581196002</c:v>
                </c:pt>
                <c:pt idx="226">
                  <c:v>18.388899055658072</c:v>
                </c:pt>
                <c:pt idx="227">
                  <c:v>18.561467782492802</c:v>
                </c:pt>
                <c:pt idx="228">
                  <c:v>17.916372466695297</c:v>
                </c:pt>
                <c:pt idx="229">
                  <c:v>18.006341463222729</c:v>
                </c:pt>
                <c:pt idx="230">
                  <c:v>17.959933016533409</c:v>
                </c:pt>
                <c:pt idx="231">
                  <c:v>17.674794346968994</c:v>
                </c:pt>
                <c:pt idx="232">
                  <c:v>18.384136557743119</c:v>
                </c:pt>
                <c:pt idx="233">
                  <c:v>18.586887764371802</c:v>
                </c:pt>
                <c:pt idx="234">
                  <c:v>18.0443022490097</c:v>
                </c:pt>
                <c:pt idx="235">
                  <c:v>18.205903265923908</c:v>
                </c:pt>
                <c:pt idx="236">
                  <c:v>17.527545221776748</c:v>
                </c:pt>
                <c:pt idx="237">
                  <c:v>17.514454427230532</c:v>
                </c:pt>
                <c:pt idx="238">
                  <c:v>17.448079364586732</c:v>
                </c:pt>
                <c:pt idx="239">
                  <c:v>17.597970055579033</c:v>
                </c:pt>
                <c:pt idx="240">
                  <c:v>17.219631942689983</c:v>
                </c:pt>
                <c:pt idx="241">
                  <c:v>17.603367452059128</c:v>
                </c:pt>
                <c:pt idx="242">
                  <c:v>17.94695653498308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63B-814A-0BC62221E3CE}"/>
            </c:ext>
          </c:extLst>
        </c:ser>
        <c:ser>
          <c:idx val="1"/>
          <c:order val="1"/>
          <c:tx>
            <c:strRef>
              <c:f>'Grafico 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13'!$C$3:$C$601</c:f>
              <c:numCache>
                <c:formatCode>0.0</c:formatCode>
                <c:ptCount val="599"/>
                <c:pt idx="0">
                  <c:v>5.1604347580505125</c:v>
                </c:pt>
                <c:pt idx="1">
                  <c:v>5.278038071900605</c:v>
                </c:pt>
                <c:pt idx="2">
                  <c:v>4.7234490624242937</c:v>
                </c:pt>
                <c:pt idx="3">
                  <c:v>4.7289805661758164</c:v>
                </c:pt>
                <c:pt idx="4">
                  <c:v>4.5561563500055451</c:v>
                </c:pt>
                <c:pt idx="5">
                  <c:v>4.5706124584147574</c:v>
                </c:pt>
                <c:pt idx="6">
                  <c:v>4.3161665597123235</c:v>
                </c:pt>
                <c:pt idx="7">
                  <c:v>4.4457773126971896</c:v>
                </c:pt>
                <c:pt idx="8">
                  <c:v>4.4753121748851346</c:v>
                </c:pt>
                <c:pt idx="9">
                  <c:v>4.4501603273086712</c:v>
                </c:pt>
                <c:pt idx="10">
                  <c:v>3.6115224463515414</c:v>
                </c:pt>
                <c:pt idx="11">
                  <c:v>3.3985412243170883</c:v>
                </c:pt>
                <c:pt idx="12">
                  <c:v>3.1606961497208879</c:v>
                </c:pt>
                <c:pt idx="13">
                  <c:v>3.2271342338790134</c:v>
                </c:pt>
                <c:pt idx="14">
                  <c:v>3.0349690799255713</c:v>
                </c:pt>
                <c:pt idx="15">
                  <c:v>3.0015922402752193</c:v>
                </c:pt>
                <c:pt idx="16">
                  <c:v>2.8733416632410416</c:v>
                </c:pt>
                <c:pt idx="17">
                  <c:v>2.9009922125276124</c:v>
                </c:pt>
                <c:pt idx="18">
                  <c:v>3.0786202510102751</c:v>
                </c:pt>
                <c:pt idx="19">
                  <c:v>2.9889436145763604</c:v>
                </c:pt>
                <c:pt idx="20">
                  <c:v>2.8777842232129105</c:v>
                </c:pt>
                <c:pt idx="21">
                  <c:v>2.7696951071353202</c:v>
                </c:pt>
                <c:pt idx="22">
                  <c:v>2.7093990969687991</c:v>
                </c:pt>
                <c:pt idx="23">
                  <c:v>2.6153794952751341</c:v>
                </c:pt>
                <c:pt idx="24">
                  <c:v>2.3671682768566602</c:v>
                </c:pt>
                <c:pt idx="25">
                  <c:v>2.713381230166398</c:v>
                </c:pt>
                <c:pt idx="26">
                  <c:v>2.5843808443125398</c:v>
                </c:pt>
                <c:pt idx="27">
                  <c:v>2.4936834067041254</c:v>
                </c:pt>
                <c:pt idx="28">
                  <c:v>2.3975715657920715</c:v>
                </c:pt>
                <c:pt idx="29">
                  <c:v>2.2274814676108914</c:v>
                </c:pt>
                <c:pt idx="30">
                  <c:v>2.4202292562398315</c:v>
                </c:pt>
                <c:pt idx="31">
                  <c:v>2.537127458034512</c:v>
                </c:pt>
                <c:pt idx="32">
                  <c:v>2.0289271488344767</c:v>
                </c:pt>
                <c:pt idx="33">
                  <c:v>2.062873659745498</c:v>
                </c:pt>
                <c:pt idx="34">
                  <c:v>2.0432230065796486</c:v>
                </c:pt>
                <c:pt idx="35">
                  <c:v>2.0900854488466885</c:v>
                </c:pt>
                <c:pt idx="36">
                  <c:v>1.9061188846958466</c:v>
                </c:pt>
                <c:pt idx="37">
                  <c:v>1.8283761361179898</c:v>
                </c:pt>
                <c:pt idx="38">
                  <c:v>1.7075189348304898</c:v>
                </c:pt>
                <c:pt idx="39">
                  <c:v>1.6122953746288284</c:v>
                </c:pt>
                <c:pt idx="40">
                  <c:v>1.5885127440171583</c:v>
                </c:pt>
                <c:pt idx="41">
                  <c:v>1.6612050942647496</c:v>
                </c:pt>
                <c:pt idx="42">
                  <c:v>1.4198880757356958</c:v>
                </c:pt>
                <c:pt idx="43">
                  <c:v>1.4023930100043314</c:v>
                </c:pt>
                <c:pt idx="44">
                  <c:v>1.3795792755541625</c:v>
                </c:pt>
                <c:pt idx="45">
                  <c:v>1.3957152505879653</c:v>
                </c:pt>
                <c:pt idx="46">
                  <c:v>1.3361577564060676</c:v>
                </c:pt>
                <c:pt idx="47">
                  <c:v>1.2414864067309366</c:v>
                </c:pt>
                <c:pt idx="48">
                  <c:v>1.1374090676554867</c:v>
                </c:pt>
                <c:pt idx="49">
                  <c:v>1.2215004532289835</c:v>
                </c:pt>
                <c:pt idx="50">
                  <c:v>1.1508471707446313</c:v>
                </c:pt>
                <c:pt idx="51">
                  <c:v>1.1205665255098796</c:v>
                </c:pt>
                <c:pt idx="52">
                  <c:v>1.1359075733420252</c:v>
                </c:pt>
                <c:pt idx="53">
                  <c:v>1.1110926090044242</c:v>
                </c:pt>
                <c:pt idx="54">
                  <c:v>1.1079753822444325</c:v>
                </c:pt>
                <c:pt idx="55">
                  <c:v>1.1255743056818159</c:v>
                </c:pt>
                <c:pt idx="56">
                  <c:v>1.0698346490675095</c:v>
                </c:pt>
                <c:pt idx="57">
                  <c:v>1.052332296310539</c:v>
                </c:pt>
                <c:pt idx="58">
                  <c:v>0.94425987487005802</c:v>
                </c:pt>
                <c:pt idx="59">
                  <c:v>0.92700171546182764</c:v>
                </c:pt>
                <c:pt idx="60">
                  <c:v>0.8880279427450003</c:v>
                </c:pt>
                <c:pt idx="61">
                  <c:v>0.85472576896814934</c:v>
                </c:pt>
                <c:pt idx="62">
                  <c:v>0.84634200886303534</c:v>
                </c:pt>
                <c:pt idx="63">
                  <c:v>0.87570785826055841</c:v>
                </c:pt>
                <c:pt idx="64">
                  <c:v>0.8884355779409604</c:v>
                </c:pt>
                <c:pt idx="65">
                  <c:v>0.86098683520082264</c:v>
                </c:pt>
                <c:pt idx="66">
                  <c:v>0.85755670584237342</c:v>
                </c:pt>
                <c:pt idx="67">
                  <c:v>0.88029373480969786</c:v>
                </c:pt>
                <c:pt idx="68">
                  <c:v>0.90645016934748224</c:v>
                </c:pt>
                <c:pt idx="69">
                  <c:v>0.89569190276232413</c:v>
                </c:pt>
                <c:pt idx="70">
                  <c:v>0.90174960060649922</c:v>
                </c:pt>
                <c:pt idx="71">
                  <c:v>0.8861891215197355</c:v>
                </c:pt>
                <c:pt idx="72">
                  <c:v>0.83356287590692346</c:v>
                </c:pt>
                <c:pt idx="73">
                  <c:v>0.86494408634737463</c:v>
                </c:pt>
                <c:pt idx="74">
                  <c:v>0.85182474935990926</c:v>
                </c:pt>
                <c:pt idx="75">
                  <c:v>0.85704408574483315</c:v>
                </c:pt>
                <c:pt idx="76">
                  <c:v>0.92342736451775931</c:v>
                </c:pt>
                <c:pt idx="77">
                  <c:v>0.96530469251045314</c:v>
                </c:pt>
                <c:pt idx="78">
                  <c:v>0.90205476814890539</c:v>
                </c:pt>
                <c:pt idx="79">
                  <c:v>0.92195677358727668</c:v>
                </c:pt>
                <c:pt idx="80">
                  <c:v>0.86880478184574739</c:v>
                </c:pt>
                <c:pt idx="81">
                  <c:v>0.91977152016763208</c:v>
                </c:pt>
                <c:pt idx="82">
                  <c:v>0.92768163943809523</c:v>
                </c:pt>
                <c:pt idx="83">
                  <c:v>0.91408001601673883</c:v>
                </c:pt>
                <c:pt idx="84">
                  <c:v>0.89392862217358693</c:v>
                </c:pt>
                <c:pt idx="85">
                  <c:v>0.90798515626261656</c:v>
                </c:pt>
                <c:pt idx="86">
                  <c:v>0.91114783133240285</c:v>
                </c:pt>
                <c:pt idx="87">
                  <c:v>0.92613115238396648</c:v>
                </c:pt>
                <c:pt idx="88">
                  <c:v>0.96272382446149007</c:v>
                </c:pt>
                <c:pt idx="89">
                  <c:v>0.98067798239231008</c:v>
                </c:pt>
                <c:pt idx="90">
                  <c:v>1.0343480389759627</c:v>
                </c:pt>
                <c:pt idx="91">
                  <c:v>1.0690683541697719</c:v>
                </c:pt>
                <c:pt idx="92">
                  <c:v>1.1611938925973451</c:v>
                </c:pt>
                <c:pt idx="93">
                  <c:v>1.2164028213105478</c:v>
                </c:pt>
                <c:pt idx="94">
                  <c:v>1.2871926666154196</c:v>
                </c:pt>
                <c:pt idx="95">
                  <c:v>1.3474113278925945</c:v>
                </c:pt>
                <c:pt idx="96">
                  <c:v>1.4043966386524767</c:v>
                </c:pt>
                <c:pt idx="97">
                  <c:v>1.5245278564034945</c:v>
                </c:pt>
                <c:pt idx="98">
                  <c:v>1.6161870208599325</c:v>
                </c:pt>
                <c:pt idx="99">
                  <c:v>1.6289801595077791</c:v>
                </c:pt>
                <c:pt idx="100">
                  <c:v>1.7160337896843532</c:v>
                </c:pt>
                <c:pt idx="101">
                  <c:v>1.8589130720823528</c:v>
                </c:pt>
                <c:pt idx="102">
                  <c:v>1.91636446956906</c:v>
                </c:pt>
                <c:pt idx="103">
                  <c:v>2.0517799305362634</c:v>
                </c:pt>
                <c:pt idx="104">
                  <c:v>2.0823323688374638</c:v>
                </c:pt>
                <c:pt idx="105">
                  <c:v>2.184948763720854</c:v>
                </c:pt>
                <c:pt idx="106">
                  <c:v>2.2285993174878698</c:v>
                </c:pt>
                <c:pt idx="107">
                  <c:v>2.3043954805250184</c:v>
                </c:pt>
                <c:pt idx="108">
                  <c:v>2.1787526894340008</c:v>
                </c:pt>
                <c:pt idx="109">
                  <c:v>2.3632326833933495</c:v>
                </c:pt>
                <c:pt idx="110">
                  <c:v>2.4281677117466751</c:v>
                </c:pt>
                <c:pt idx="111">
                  <c:v>2.5126127229598896</c:v>
                </c:pt>
                <c:pt idx="112">
                  <c:v>2.5705070136709609</c:v>
                </c:pt>
                <c:pt idx="113">
                  <c:v>2.6040988425328857</c:v>
                </c:pt>
                <c:pt idx="114">
                  <c:v>2.7043289599763543</c:v>
                </c:pt>
                <c:pt idx="115">
                  <c:v>2.7202060394109169</c:v>
                </c:pt>
                <c:pt idx="116">
                  <c:v>2.8287589576159915</c:v>
                </c:pt>
                <c:pt idx="117">
                  <c:v>2.9171136039834904</c:v>
                </c:pt>
                <c:pt idx="118">
                  <c:v>2.9717349504314874</c:v>
                </c:pt>
                <c:pt idx="119">
                  <c:v>3.014100331609447</c:v>
                </c:pt>
                <c:pt idx="120">
                  <c:v>2.8863665111736458</c:v>
                </c:pt>
                <c:pt idx="121">
                  <c:v>2.9637533906313309</c:v>
                </c:pt>
                <c:pt idx="122">
                  <c:v>2.9727855723319285</c:v>
                </c:pt>
                <c:pt idx="123">
                  <c:v>3.1000019265370642</c:v>
                </c:pt>
                <c:pt idx="124">
                  <c:v>3.1726879463244448</c:v>
                </c:pt>
                <c:pt idx="125">
                  <c:v>3.1140377362900651</c:v>
                </c:pt>
                <c:pt idx="126">
                  <c:v>2.8881766295631288</c:v>
                </c:pt>
                <c:pt idx="127">
                  <c:v>2.8599630525873767</c:v>
                </c:pt>
                <c:pt idx="128">
                  <c:v>2.8451459739623388</c:v>
                </c:pt>
                <c:pt idx="129">
                  <c:v>2.6590652144956652</c:v>
                </c:pt>
                <c:pt idx="130">
                  <c:v>2.5325918359093076</c:v>
                </c:pt>
                <c:pt idx="131">
                  <c:v>2.4657215896516491</c:v>
                </c:pt>
                <c:pt idx="132">
                  <c:v>2.2429069577443745</c:v>
                </c:pt>
                <c:pt idx="133">
                  <c:v>2.3296863741224878</c:v>
                </c:pt>
                <c:pt idx="134">
                  <c:v>2.2157659372822565</c:v>
                </c:pt>
                <c:pt idx="135">
                  <c:v>2.381504315971068</c:v>
                </c:pt>
                <c:pt idx="136">
                  <c:v>2.339417225502638</c:v>
                </c:pt>
                <c:pt idx="137">
                  <c:v>2.30824785838323</c:v>
                </c:pt>
                <c:pt idx="138">
                  <c:v>2.2340751442975186</c:v>
                </c:pt>
                <c:pt idx="139">
                  <c:v>2.2081713652503017</c:v>
                </c:pt>
                <c:pt idx="140">
                  <c:v>2.1856867526013044</c:v>
                </c:pt>
                <c:pt idx="141">
                  <c:v>2.2916307241271818</c:v>
                </c:pt>
                <c:pt idx="142">
                  <c:v>2.3720264911771962</c:v>
                </c:pt>
                <c:pt idx="143">
                  <c:v>2.3319848771996923</c:v>
                </c:pt>
                <c:pt idx="144">
                  <c:v>2.1194229674345118</c:v>
                </c:pt>
                <c:pt idx="145">
                  <c:v>2.1708729852458966</c:v>
                </c:pt>
                <c:pt idx="146">
                  <c:v>2.1515334523614325</c:v>
                </c:pt>
                <c:pt idx="147">
                  <c:v>2.2021861521426729</c:v>
                </c:pt>
                <c:pt idx="148">
                  <c:v>2.24180644179147</c:v>
                </c:pt>
                <c:pt idx="149">
                  <c:v>2.3514927895126956</c:v>
                </c:pt>
                <c:pt idx="150">
                  <c:v>2.3956339620051521</c:v>
                </c:pt>
                <c:pt idx="151">
                  <c:v>2.4939424700733341</c:v>
                </c:pt>
                <c:pt idx="152">
                  <c:v>2.4984484750324927</c:v>
                </c:pt>
                <c:pt idx="153">
                  <c:v>2.5425782116138005</c:v>
                </c:pt>
                <c:pt idx="154">
                  <c:v>2.5418478920543666</c:v>
                </c:pt>
                <c:pt idx="155">
                  <c:v>2.558047854992652</c:v>
                </c:pt>
                <c:pt idx="156">
                  <c:v>2.5670942213917995</c:v>
                </c:pt>
                <c:pt idx="157">
                  <c:v>2.6518967160798068</c:v>
                </c:pt>
                <c:pt idx="158">
                  <c:v>2.6355175535070887</c:v>
                </c:pt>
                <c:pt idx="159">
                  <c:v>2.7810007784308088</c:v>
                </c:pt>
                <c:pt idx="160">
                  <c:v>2.8866880032327447</c:v>
                </c:pt>
                <c:pt idx="161">
                  <c:v>2.7950717709522261</c:v>
                </c:pt>
                <c:pt idx="162">
                  <c:v>2.7933626049305644</c:v>
                </c:pt>
                <c:pt idx="163">
                  <c:v>2.8972016161611132</c:v>
                </c:pt>
                <c:pt idx="164">
                  <c:v>2.9684141721585964</c:v>
                </c:pt>
                <c:pt idx="165">
                  <c:v>2.9997920207945916</c:v>
                </c:pt>
                <c:pt idx="166">
                  <c:v>3.0889358270675324</c:v>
                </c:pt>
                <c:pt idx="167">
                  <c:v>3.2024480874730923</c:v>
                </c:pt>
                <c:pt idx="168">
                  <c:v>3.096859793754668</c:v>
                </c:pt>
                <c:pt idx="169">
                  <c:v>3.2180635995956886</c:v>
                </c:pt>
                <c:pt idx="170">
                  <c:v>3.2774369889857429</c:v>
                </c:pt>
                <c:pt idx="171">
                  <c:v>3.3842816017035355</c:v>
                </c:pt>
                <c:pt idx="172">
                  <c:v>3.4992995808780307</c:v>
                </c:pt>
                <c:pt idx="173">
                  <c:v>3.679128547515091</c:v>
                </c:pt>
                <c:pt idx="174">
                  <c:v>3.7169908696081535</c:v>
                </c:pt>
                <c:pt idx="175">
                  <c:v>3.6950432758000114</c:v>
                </c:pt>
                <c:pt idx="176">
                  <c:v>3.6988329204885573</c:v>
                </c:pt>
                <c:pt idx="177">
                  <c:v>3.8032881677631512</c:v>
                </c:pt>
                <c:pt idx="178">
                  <c:v>3.839961925050881</c:v>
                </c:pt>
                <c:pt idx="179">
                  <c:v>3.8927599407099174</c:v>
                </c:pt>
                <c:pt idx="180">
                  <c:v>3.8991554049480239</c:v>
                </c:pt>
                <c:pt idx="181">
                  <c:v>3.9261946253734741</c:v>
                </c:pt>
                <c:pt idx="182">
                  <c:v>4.1232126782348812</c:v>
                </c:pt>
                <c:pt idx="183">
                  <c:v>4.1671951313345188</c:v>
                </c:pt>
                <c:pt idx="184">
                  <c:v>4.1360925892569096</c:v>
                </c:pt>
                <c:pt idx="185">
                  <c:v>4.1929202666156105</c:v>
                </c:pt>
                <c:pt idx="186">
                  <c:v>4.3262692443672739</c:v>
                </c:pt>
                <c:pt idx="187">
                  <c:v>4.385892458715821</c:v>
                </c:pt>
                <c:pt idx="188">
                  <c:v>4.373111118457425</c:v>
                </c:pt>
                <c:pt idx="189">
                  <c:v>4.4898166336407312</c:v>
                </c:pt>
                <c:pt idx="190">
                  <c:v>4.4835449398677607</c:v>
                </c:pt>
                <c:pt idx="191">
                  <c:v>4.3248375411100604</c:v>
                </c:pt>
                <c:pt idx="192">
                  <c:v>4.1815256018021305</c:v>
                </c:pt>
                <c:pt idx="193">
                  <c:v>4.6271956194939223</c:v>
                </c:pt>
                <c:pt idx="194">
                  <c:v>4.5668887748787768</c:v>
                </c:pt>
                <c:pt idx="195">
                  <c:v>4.7117513196992427</c:v>
                </c:pt>
                <c:pt idx="196">
                  <c:v>4.7501879078684013</c:v>
                </c:pt>
                <c:pt idx="197">
                  <c:v>4.4834960469977112</c:v>
                </c:pt>
                <c:pt idx="198">
                  <c:v>4.2261862143255113</c:v>
                </c:pt>
                <c:pt idx="199">
                  <c:v>4.2957613197198929</c:v>
                </c:pt>
                <c:pt idx="200">
                  <c:v>4.4081577563478032</c:v>
                </c:pt>
                <c:pt idx="201">
                  <c:v>4.8217238959188435</c:v>
                </c:pt>
                <c:pt idx="202">
                  <c:v>4.9837407548527821</c:v>
                </c:pt>
                <c:pt idx="203">
                  <c:v>5.0217751564254725</c:v>
                </c:pt>
                <c:pt idx="204">
                  <c:v>4.6749771431626757</c:v>
                </c:pt>
                <c:pt idx="205">
                  <c:v>4.7315905900406712</c:v>
                </c:pt>
                <c:pt idx="206">
                  <c:v>4.7052727605827744</c:v>
                </c:pt>
                <c:pt idx="207">
                  <c:v>5.8213636921602898</c:v>
                </c:pt>
                <c:pt idx="208">
                  <c:v>6.2644432045670371</c:v>
                </c:pt>
                <c:pt idx="209">
                  <c:v>6.8597003407764214</c:v>
                </c:pt>
                <c:pt idx="210">
                  <c:v>7.1133593638292565</c:v>
                </c:pt>
                <c:pt idx="211">
                  <c:v>7.3400204811178869</c:v>
                </c:pt>
                <c:pt idx="212">
                  <c:v>7.5385652081040044</c:v>
                </c:pt>
                <c:pt idx="213">
                  <c:v>7.7564229136178868</c:v>
                </c:pt>
                <c:pt idx="214">
                  <c:v>8.0001906795748496</c:v>
                </c:pt>
                <c:pt idx="215">
                  <c:v>8.011180358878832</c:v>
                </c:pt>
                <c:pt idx="216">
                  <c:v>7.6413325236931318</c:v>
                </c:pt>
                <c:pt idx="217">
                  <c:v>7.8257269696789917</c:v>
                </c:pt>
                <c:pt idx="218">
                  <c:v>8.0180616345759308</c:v>
                </c:pt>
                <c:pt idx="219">
                  <c:v>8.155181067572963</c:v>
                </c:pt>
                <c:pt idx="220">
                  <c:v>8.8565319269306446</c:v>
                </c:pt>
                <c:pt idx="221">
                  <c:v>9.3134693718463186</c:v>
                </c:pt>
                <c:pt idx="222">
                  <c:v>9.5982397410366858</c:v>
                </c:pt>
                <c:pt idx="223">
                  <c:v>9.9182093753062528</c:v>
                </c:pt>
                <c:pt idx="224">
                  <c:v>10.10005633728532</c:v>
                </c:pt>
                <c:pt idx="225">
                  <c:v>10.074489250195693</c:v>
                </c:pt>
                <c:pt idx="226">
                  <c:v>10.109725836840028</c:v>
                </c:pt>
                <c:pt idx="227">
                  <c:v>10.197555185885369</c:v>
                </c:pt>
                <c:pt idx="228">
                  <c:v>9.6994030826398863</c:v>
                </c:pt>
                <c:pt idx="229">
                  <c:v>9.7479853479679637</c:v>
                </c:pt>
                <c:pt idx="230">
                  <c:v>9.777532434706405</c:v>
                </c:pt>
                <c:pt idx="231">
                  <c:v>9.4648707017463742</c:v>
                </c:pt>
                <c:pt idx="232">
                  <c:v>10.078425093504942</c:v>
                </c:pt>
                <c:pt idx="233">
                  <c:v>10.328430656055748</c:v>
                </c:pt>
                <c:pt idx="234">
                  <c:v>9.7181373616650291</c:v>
                </c:pt>
                <c:pt idx="235">
                  <c:v>9.8805477354814109</c:v>
                </c:pt>
                <c:pt idx="236">
                  <c:v>9.1947535958812789</c:v>
                </c:pt>
                <c:pt idx="237">
                  <c:v>9.228230732709676</c:v>
                </c:pt>
                <c:pt idx="238">
                  <c:v>9.1340348522726842</c:v>
                </c:pt>
                <c:pt idx="239">
                  <c:v>9.0799357089634345</c:v>
                </c:pt>
                <c:pt idx="240">
                  <c:v>8.8139256657518512</c:v>
                </c:pt>
                <c:pt idx="241">
                  <c:v>9.118103919785888</c:v>
                </c:pt>
                <c:pt idx="242">
                  <c:v>9.4668806356843298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63B-814A-0BC62221E3CE}"/>
            </c:ext>
          </c:extLst>
        </c:ser>
        <c:ser>
          <c:idx val="2"/>
          <c:order val="2"/>
          <c:tx>
            <c:strRef>
              <c:f>'Grafico 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13'!$D$3:$D$601</c:f>
              <c:numCache>
                <c:formatCode>0.0</c:formatCode>
                <c:ptCount val="599"/>
                <c:pt idx="0">
                  <c:v>1.638563021237202</c:v>
                </c:pt>
                <c:pt idx="1">
                  <c:v>1.7209476722968871</c:v>
                </c:pt>
                <c:pt idx="2">
                  <c:v>1.4929261349283507</c:v>
                </c:pt>
                <c:pt idx="3">
                  <c:v>1.3432015065538365</c:v>
                </c:pt>
                <c:pt idx="4">
                  <c:v>1.3669505011454548</c:v>
                </c:pt>
                <c:pt idx="5">
                  <c:v>1.3157488355405627</c:v>
                </c:pt>
                <c:pt idx="6">
                  <c:v>1.1842053097672662</c:v>
                </c:pt>
                <c:pt idx="7">
                  <c:v>1.1884263789691012</c:v>
                </c:pt>
                <c:pt idx="8">
                  <c:v>1.2130048319218065</c:v>
                </c:pt>
                <c:pt idx="9">
                  <c:v>1.1818709730579877</c:v>
                </c:pt>
                <c:pt idx="10">
                  <c:v>0.99639261499782505</c:v>
                </c:pt>
                <c:pt idx="11">
                  <c:v>0.99116105593869486</c:v>
                </c:pt>
                <c:pt idx="12">
                  <c:v>0.93876188442254682</c:v>
                </c:pt>
                <c:pt idx="13">
                  <c:v>0.9103072261815357</c:v>
                </c:pt>
                <c:pt idx="14">
                  <c:v>0.90150099198841227</c:v>
                </c:pt>
                <c:pt idx="15">
                  <c:v>0.8453924377225478</c:v>
                </c:pt>
                <c:pt idx="16">
                  <c:v>0.79363398130957652</c:v>
                </c:pt>
                <c:pt idx="17">
                  <c:v>0.74945355187990947</c:v>
                </c:pt>
                <c:pt idx="18">
                  <c:v>0.74901599251859119</c:v>
                </c:pt>
                <c:pt idx="19">
                  <c:v>0.73227599730251225</c:v>
                </c:pt>
                <c:pt idx="20">
                  <c:v>0.72594060268391136</c:v>
                </c:pt>
                <c:pt idx="21">
                  <c:v>0.71029330716820205</c:v>
                </c:pt>
                <c:pt idx="22">
                  <c:v>0.73141326447886934</c:v>
                </c:pt>
                <c:pt idx="23">
                  <c:v>0.67423166036525295</c:v>
                </c:pt>
                <c:pt idx="24">
                  <c:v>0.64845252528169661</c:v>
                </c:pt>
                <c:pt idx="25">
                  <c:v>0.72996424457656828</c:v>
                </c:pt>
                <c:pt idx="26">
                  <c:v>0.72599969793118901</c:v>
                </c:pt>
                <c:pt idx="27">
                  <c:v>0.72598098913858555</c:v>
                </c:pt>
                <c:pt idx="28">
                  <c:v>0.69457878454195643</c:v>
                </c:pt>
                <c:pt idx="29">
                  <c:v>0.69303819347719375</c:v>
                </c:pt>
                <c:pt idx="30">
                  <c:v>0.66707428999044005</c:v>
                </c:pt>
                <c:pt idx="31">
                  <c:v>0.65343832700054993</c:v>
                </c:pt>
                <c:pt idx="32">
                  <c:v>0.63772987400824388</c:v>
                </c:pt>
                <c:pt idx="33">
                  <c:v>0.64955716638749683</c:v>
                </c:pt>
                <c:pt idx="34">
                  <c:v>0.65634902199159395</c:v>
                </c:pt>
                <c:pt idx="35">
                  <c:v>0.6715844421723145</c:v>
                </c:pt>
                <c:pt idx="36">
                  <c:v>0.6217828198830242</c:v>
                </c:pt>
                <c:pt idx="37">
                  <c:v>0.64796957188010829</c:v>
                </c:pt>
                <c:pt idx="38">
                  <c:v>0.64298380166511848</c:v>
                </c:pt>
                <c:pt idx="39">
                  <c:v>0.63365315850073312</c:v>
                </c:pt>
                <c:pt idx="40">
                  <c:v>0.6202773223387591</c:v>
                </c:pt>
                <c:pt idx="41">
                  <c:v>0.60889170907344703</c:v>
                </c:pt>
                <c:pt idx="42">
                  <c:v>0.62060116585011527</c:v>
                </c:pt>
                <c:pt idx="43">
                  <c:v>0.59379794206506697</c:v>
                </c:pt>
                <c:pt idx="44">
                  <c:v>0.61810774958926407</c:v>
                </c:pt>
                <c:pt idx="45">
                  <c:v>0.61364658908699099</c:v>
                </c:pt>
                <c:pt idx="46">
                  <c:v>0.60559364237292679</c:v>
                </c:pt>
                <c:pt idx="47">
                  <c:v>0.61871706086749911</c:v>
                </c:pt>
                <c:pt idx="48">
                  <c:v>0.57734527921545409</c:v>
                </c:pt>
                <c:pt idx="49">
                  <c:v>0.61297347573040728</c:v>
                </c:pt>
                <c:pt idx="50">
                  <c:v>0.60826606802619199</c:v>
                </c:pt>
                <c:pt idx="51">
                  <c:v>0.61839065664160275</c:v>
                </c:pt>
                <c:pt idx="52">
                  <c:v>0.63160543829026583</c:v>
                </c:pt>
                <c:pt idx="53">
                  <c:v>0.63431416644515748</c:v>
                </c:pt>
                <c:pt idx="54">
                  <c:v>0.62348434038828959</c:v>
                </c:pt>
                <c:pt idx="55">
                  <c:v>0.64982273722041695</c:v>
                </c:pt>
                <c:pt idx="56">
                  <c:v>0.63657116854290929</c:v>
                </c:pt>
                <c:pt idx="57">
                  <c:v>0.63390712633691459</c:v>
                </c:pt>
                <c:pt idx="58">
                  <c:v>0.6541018203177178</c:v>
                </c:pt>
                <c:pt idx="59">
                  <c:v>0.66664638114219399</c:v>
                </c:pt>
                <c:pt idx="60">
                  <c:v>0.60120112109903145</c:v>
                </c:pt>
                <c:pt idx="61">
                  <c:v>0.63003465868311448</c:v>
                </c:pt>
                <c:pt idx="62">
                  <c:v>0.64426148030287822</c:v>
                </c:pt>
                <c:pt idx="63">
                  <c:v>0.66015541284938517</c:v>
                </c:pt>
                <c:pt idx="64">
                  <c:v>0.698846676071748</c:v>
                </c:pt>
                <c:pt idx="65">
                  <c:v>0.71673871893323404</c:v>
                </c:pt>
                <c:pt idx="66">
                  <c:v>0.67310441962509227</c:v>
                </c:pt>
                <c:pt idx="67">
                  <c:v>0.70171087552441902</c:v>
                </c:pt>
                <c:pt idx="68">
                  <c:v>0.70395161229738712</c:v>
                </c:pt>
                <c:pt idx="69">
                  <c:v>0.71717181089259607</c:v>
                </c:pt>
                <c:pt idx="70">
                  <c:v>0.74673970031987857</c:v>
                </c:pt>
                <c:pt idx="71">
                  <c:v>0.77162462017846867</c:v>
                </c:pt>
                <c:pt idx="72">
                  <c:v>0.74331507287892284</c:v>
                </c:pt>
                <c:pt idx="73">
                  <c:v>0.79314015505980484</c:v>
                </c:pt>
                <c:pt idx="74">
                  <c:v>0.8038420284667418</c:v>
                </c:pt>
                <c:pt idx="75">
                  <c:v>0.83010761777563236</c:v>
                </c:pt>
                <c:pt idx="76">
                  <c:v>0.89645593845784755</c:v>
                </c:pt>
                <c:pt idx="77">
                  <c:v>0.93903835960562254</c:v>
                </c:pt>
                <c:pt idx="78">
                  <c:v>0.95618800378069468</c:v>
                </c:pt>
                <c:pt idx="79">
                  <c:v>1.0014334692785345</c:v>
                </c:pt>
                <c:pt idx="80">
                  <c:v>1.0190639618464266</c:v>
                </c:pt>
                <c:pt idx="81">
                  <c:v>1.0353908529218674</c:v>
                </c:pt>
                <c:pt idx="82">
                  <c:v>1.1124193944247311</c:v>
                </c:pt>
                <c:pt idx="83">
                  <c:v>1.1289822626835919</c:v>
                </c:pt>
                <c:pt idx="84">
                  <c:v>1.1530561672136468</c:v>
                </c:pt>
                <c:pt idx="85">
                  <c:v>1.2484913382983063</c:v>
                </c:pt>
                <c:pt idx="86">
                  <c:v>1.2635152378946122</c:v>
                </c:pt>
                <c:pt idx="87">
                  <c:v>1.3182371311548602</c:v>
                </c:pt>
                <c:pt idx="88">
                  <c:v>1.3766196647012086</c:v>
                </c:pt>
                <c:pt idx="89">
                  <c:v>1.4181048928060596</c:v>
                </c:pt>
                <c:pt idx="90">
                  <c:v>1.5273484009603029</c:v>
                </c:pt>
                <c:pt idx="91">
                  <c:v>1.6273072168098803</c:v>
                </c:pt>
                <c:pt idx="92">
                  <c:v>1.6669339083985464</c:v>
                </c:pt>
                <c:pt idx="93">
                  <c:v>1.7366585130339587</c:v>
                </c:pt>
                <c:pt idx="94">
                  <c:v>1.8930122391973241</c:v>
                </c:pt>
                <c:pt idx="95">
                  <c:v>1.9539104746319347</c:v>
                </c:pt>
                <c:pt idx="96">
                  <c:v>1.9798054869108952</c:v>
                </c:pt>
                <c:pt idx="97">
                  <c:v>2.1214691696755126</c:v>
                </c:pt>
                <c:pt idx="98">
                  <c:v>2.1275504521092237</c:v>
                </c:pt>
                <c:pt idx="99">
                  <c:v>2.3371634808219248</c:v>
                </c:pt>
                <c:pt idx="100">
                  <c:v>2.5368437966613904</c:v>
                </c:pt>
                <c:pt idx="101">
                  <c:v>2.5203916578573837</c:v>
                </c:pt>
                <c:pt idx="102">
                  <c:v>2.3569072891906657</c:v>
                </c:pt>
                <c:pt idx="103">
                  <c:v>2.5255835930570392</c:v>
                </c:pt>
                <c:pt idx="104">
                  <c:v>2.7046730184287875</c:v>
                </c:pt>
                <c:pt idx="105">
                  <c:v>2.7386432742493558</c:v>
                </c:pt>
                <c:pt idx="106">
                  <c:v>2.8009701334268713</c:v>
                </c:pt>
                <c:pt idx="107">
                  <c:v>2.9311146242412214</c:v>
                </c:pt>
                <c:pt idx="108">
                  <c:v>2.8592958848983203</c:v>
                </c:pt>
                <c:pt idx="109">
                  <c:v>3.002409235699639</c:v>
                </c:pt>
                <c:pt idx="110">
                  <c:v>2.9885295657199937</c:v>
                </c:pt>
                <c:pt idx="111">
                  <c:v>3.0430643808298146</c:v>
                </c:pt>
                <c:pt idx="112">
                  <c:v>3.0403579781390597</c:v>
                </c:pt>
                <c:pt idx="113">
                  <c:v>3.0514096261784061</c:v>
                </c:pt>
                <c:pt idx="114">
                  <c:v>3.0124188685791977</c:v>
                </c:pt>
                <c:pt idx="115">
                  <c:v>2.9515115265009535</c:v>
                </c:pt>
                <c:pt idx="116">
                  <c:v>3.0141026410246616</c:v>
                </c:pt>
                <c:pt idx="117">
                  <c:v>2.8710640730452934</c:v>
                </c:pt>
                <c:pt idx="118">
                  <c:v>2.8734966055436177</c:v>
                </c:pt>
                <c:pt idx="119">
                  <c:v>2.8439708448700793</c:v>
                </c:pt>
                <c:pt idx="120">
                  <c:v>2.613384436150592</c:v>
                </c:pt>
                <c:pt idx="121">
                  <c:v>2.6520270741418059</c:v>
                </c:pt>
                <c:pt idx="122">
                  <c:v>2.6311670163325336</c:v>
                </c:pt>
                <c:pt idx="123">
                  <c:v>2.6011057574034662</c:v>
                </c:pt>
                <c:pt idx="124">
                  <c:v>2.5469441908273076</c:v>
                </c:pt>
                <c:pt idx="125">
                  <c:v>2.5217557638387924</c:v>
                </c:pt>
                <c:pt idx="126">
                  <c:v>2.3950099275668086</c:v>
                </c:pt>
                <c:pt idx="127">
                  <c:v>2.3931800917517299</c:v>
                </c:pt>
                <c:pt idx="128">
                  <c:v>2.3309400388403407</c:v>
                </c:pt>
                <c:pt idx="129">
                  <c:v>2.2171884997610145</c:v>
                </c:pt>
                <c:pt idx="130">
                  <c:v>2.1629580012099643</c:v>
                </c:pt>
                <c:pt idx="131">
                  <c:v>2.1584799429630546</c:v>
                </c:pt>
                <c:pt idx="132">
                  <c:v>1.9557176469995596</c:v>
                </c:pt>
                <c:pt idx="133">
                  <c:v>1.9968875005486197</c:v>
                </c:pt>
                <c:pt idx="134">
                  <c:v>1.9831219872297297</c:v>
                </c:pt>
                <c:pt idx="135">
                  <c:v>2.0146884058289132</c:v>
                </c:pt>
                <c:pt idx="136">
                  <c:v>2.0790118118877161</c:v>
                </c:pt>
                <c:pt idx="137">
                  <c:v>2.0955621024114186</c:v>
                </c:pt>
                <c:pt idx="138">
                  <c:v>2.0666445912983398</c:v>
                </c:pt>
                <c:pt idx="139">
                  <c:v>2.1312355720503109</c:v>
                </c:pt>
                <c:pt idx="140">
                  <c:v>2.1668976803731117</c:v>
                </c:pt>
                <c:pt idx="141">
                  <c:v>2.200946976099285</c:v>
                </c:pt>
                <c:pt idx="142">
                  <c:v>2.3014860295018393</c:v>
                </c:pt>
                <c:pt idx="143">
                  <c:v>2.339377402214065</c:v>
                </c:pt>
                <c:pt idx="144">
                  <c:v>2.3012712475571622</c:v>
                </c:pt>
                <c:pt idx="145">
                  <c:v>2.4347520197317043</c:v>
                </c:pt>
                <c:pt idx="146">
                  <c:v>2.4631455569781426</c:v>
                </c:pt>
                <c:pt idx="147">
                  <c:v>2.504992895590632</c:v>
                </c:pt>
                <c:pt idx="148">
                  <c:v>2.6054468039843357</c:v>
                </c:pt>
                <c:pt idx="149">
                  <c:v>2.6893277247398952</c:v>
                </c:pt>
                <c:pt idx="150">
                  <c:v>2.7446233084398162</c:v>
                </c:pt>
                <c:pt idx="151">
                  <c:v>2.8297381376306205</c:v>
                </c:pt>
                <c:pt idx="152">
                  <c:v>2.8448479967900924</c:v>
                </c:pt>
                <c:pt idx="153">
                  <c:v>2.8698421348425285</c:v>
                </c:pt>
                <c:pt idx="154">
                  <c:v>2.9034601383420862</c:v>
                </c:pt>
                <c:pt idx="155">
                  <c:v>2.9859622542840492</c:v>
                </c:pt>
                <c:pt idx="156">
                  <c:v>2.9829751650802194</c:v>
                </c:pt>
                <c:pt idx="157">
                  <c:v>3.0425843738389564</c:v>
                </c:pt>
                <c:pt idx="158">
                  <c:v>3.0728310445061227</c:v>
                </c:pt>
                <c:pt idx="159">
                  <c:v>3.1990048041510484</c:v>
                </c:pt>
                <c:pt idx="160">
                  <c:v>3.3084329590979746</c:v>
                </c:pt>
                <c:pt idx="161">
                  <c:v>3.318342311501437</c:v>
                </c:pt>
                <c:pt idx="162">
                  <c:v>3.2495985206626998</c:v>
                </c:pt>
                <c:pt idx="163">
                  <c:v>3.1868543177140181</c:v>
                </c:pt>
                <c:pt idx="164">
                  <c:v>3.1982745414906111</c:v>
                </c:pt>
                <c:pt idx="165">
                  <c:v>3.1508354888900998</c:v>
                </c:pt>
                <c:pt idx="166">
                  <c:v>3.150616371172561</c:v>
                </c:pt>
                <c:pt idx="167">
                  <c:v>3.2198680805844297</c:v>
                </c:pt>
                <c:pt idx="168">
                  <c:v>3.1379899978462591</c:v>
                </c:pt>
                <c:pt idx="169">
                  <c:v>3.1649209202680675</c:v>
                </c:pt>
                <c:pt idx="170">
                  <c:v>3.1351635005863412</c:v>
                </c:pt>
                <c:pt idx="171">
                  <c:v>3.1899917434506615</c:v>
                </c:pt>
                <c:pt idx="172">
                  <c:v>3.2776883329317097</c:v>
                </c:pt>
                <c:pt idx="173">
                  <c:v>3.3403820970080198</c:v>
                </c:pt>
                <c:pt idx="174">
                  <c:v>3.3636529814945981</c:v>
                </c:pt>
                <c:pt idx="175">
                  <c:v>3.2535847087615863</c:v>
                </c:pt>
                <c:pt idx="176">
                  <c:v>3.3489339800901998</c:v>
                </c:pt>
                <c:pt idx="177">
                  <c:v>3.3088652378758621</c:v>
                </c:pt>
                <c:pt idx="178">
                  <c:v>3.3348376851850392</c:v>
                </c:pt>
                <c:pt idx="179">
                  <c:v>3.4130057047292599</c:v>
                </c:pt>
                <c:pt idx="180">
                  <c:v>3.3366674812704766</c:v>
                </c:pt>
                <c:pt idx="181">
                  <c:v>3.4121753276235616</c:v>
                </c:pt>
                <c:pt idx="182">
                  <c:v>3.3500614249729561</c:v>
                </c:pt>
                <c:pt idx="183">
                  <c:v>3.3978507529766255</c:v>
                </c:pt>
                <c:pt idx="184">
                  <c:v>3.5272509470823667</c:v>
                </c:pt>
                <c:pt idx="185">
                  <c:v>3.6785460954821287</c:v>
                </c:pt>
                <c:pt idx="186">
                  <c:v>3.7408908442827538</c:v>
                </c:pt>
                <c:pt idx="187">
                  <c:v>3.6176015025179473</c:v>
                </c:pt>
                <c:pt idx="188">
                  <c:v>3.6663266214405952</c:v>
                </c:pt>
                <c:pt idx="189">
                  <c:v>3.5763573328270164</c:v>
                </c:pt>
                <c:pt idx="190">
                  <c:v>3.5811527426693708</c:v>
                </c:pt>
                <c:pt idx="191">
                  <c:v>3.6561509287943954</c:v>
                </c:pt>
                <c:pt idx="192">
                  <c:v>3.614354595824611</c:v>
                </c:pt>
                <c:pt idx="193">
                  <c:v>3.6795988349942528</c:v>
                </c:pt>
                <c:pt idx="194">
                  <c:v>3.6707731928238627</c:v>
                </c:pt>
                <c:pt idx="195">
                  <c:v>3.727475380810982</c:v>
                </c:pt>
                <c:pt idx="196">
                  <c:v>3.8326973792261345</c:v>
                </c:pt>
                <c:pt idx="197">
                  <c:v>3.999353404963383</c:v>
                </c:pt>
                <c:pt idx="198">
                  <c:v>3.9558887735448307</c:v>
                </c:pt>
                <c:pt idx="199">
                  <c:v>4.0937071699461605</c:v>
                </c:pt>
                <c:pt idx="200">
                  <c:v>4.1268400515867727</c:v>
                </c:pt>
                <c:pt idx="201">
                  <c:v>4.1617711059080547</c:v>
                </c:pt>
                <c:pt idx="202">
                  <c:v>4.2750650106691577</c:v>
                </c:pt>
                <c:pt idx="203">
                  <c:v>4.4376090289603631</c:v>
                </c:pt>
                <c:pt idx="204">
                  <c:v>4.4824237180607707</c:v>
                </c:pt>
                <c:pt idx="205">
                  <c:v>4.5702011715696873</c:v>
                </c:pt>
                <c:pt idx="206">
                  <c:v>4.5702236421589806</c:v>
                </c:pt>
                <c:pt idx="207">
                  <c:v>4.6307847479431814</c:v>
                </c:pt>
                <c:pt idx="208">
                  <c:v>4.8818880574902428</c:v>
                </c:pt>
                <c:pt idx="209">
                  <c:v>5.0985638891488465</c:v>
                </c:pt>
                <c:pt idx="210">
                  <c:v>5.3057332066185863</c:v>
                </c:pt>
                <c:pt idx="211">
                  <c:v>5.4282276922976269</c:v>
                </c:pt>
                <c:pt idx="212">
                  <c:v>5.4256542859884531</c:v>
                </c:pt>
                <c:pt idx="213">
                  <c:v>5.5031908881281026</c:v>
                </c:pt>
                <c:pt idx="214">
                  <c:v>5.5816803886248607</c:v>
                </c:pt>
                <c:pt idx="215">
                  <c:v>5.7109137149663098</c:v>
                </c:pt>
                <c:pt idx="216">
                  <c:v>5.5693519946295229</c:v>
                </c:pt>
                <c:pt idx="217">
                  <c:v>5.6736325418412692</c:v>
                </c:pt>
                <c:pt idx="218">
                  <c:v>5.6695093806069794</c:v>
                </c:pt>
                <c:pt idx="219">
                  <c:v>5.7298781440678868</c:v>
                </c:pt>
                <c:pt idx="220">
                  <c:v>5.8109501124433631</c:v>
                </c:pt>
                <c:pt idx="221">
                  <c:v>5.7385409612410401</c:v>
                </c:pt>
                <c:pt idx="222">
                  <c:v>5.7277871259219717</c:v>
                </c:pt>
                <c:pt idx="223">
                  <c:v>5.7369299966364133</c:v>
                </c:pt>
                <c:pt idx="224">
                  <c:v>5.7233185284525181</c:v>
                </c:pt>
                <c:pt idx="225">
                  <c:v>5.6754365429040909</c:v>
                </c:pt>
                <c:pt idx="226">
                  <c:v>5.5683735310446769</c:v>
                </c:pt>
                <c:pt idx="227">
                  <c:v>5.5538638165672456</c:v>
                </c:pt>
                <c:pt idx="228">
                  <c:v>5.4235509816051781</c:v>
                </c:pt>
                <c:pt idx="229">
                  <c:v>5.392746821651877</c:v>
                </c:pt>
                <c:pt idx="230">
                  <c:v>5.3149840589913033</c:v>
                </c:pt>
                <c:pt idx="231">
                  <c:v>5.3803239606542874</c:v>
                </c:pt>
                <c:pt idx="232">
                  <c:v>5.4515437070805994</c:v>
                </c:pt>
                <c:pt idx="233">
                  <c:v>5.4269886056726238</c:v>
                </c:pt>
                <c:pt idx="234">
                  <c:v>5.4646945541156526</c:v>
                </c:pt>
                <c:pt idx="235">
                  <c:v>5.4292164800419966</c:v>
                </c:pt>
                <c:pt idx="236">
                  <c:v>5.4039378794116395</c:v>
                </c:pt>
                <c:pt idx="237">
                  <c:v>5.3674687452431762</c:v>
                </c:pt>
                <c:pt idx="238">
                  <c:v>5.401942638685683</c:v>
                </c:pt>
                <c:pt idx="239">
                  <c:v>5.5295025495160353</c:v>
                </c:pt>
                <c:pt idx="240">
                  <c:v>5.4664572469827721</c:v>
                </c:pt>
                <c:pt idx="241">
                  <c:v>5.5104091646340931</c:v>
                </c:pt>
                <c:pt idx="242">
                  <c:v>5.5020147345464299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1-463B-814A-0BC62221E3CE}"/>
            </c:ext>
          </c:extLst>
        </c:ser>
        <c:ser>
          <c:idx val="3"/>
          <c:order val="3"/>
          <c:tx>
            <c:strRef>
              <c:f>'Grafico 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13'!$E$3:$E$601</c:f>
              <c:numCache>
                <c:formatCode>0.0</c:formatCode>
                <c:ptCount val="599"/>
                <c:pt idx="0">
                  <c:v>7.1043419322790582</c:v>
                </c:pt>
                <c:pt idx="1">
                  <c:v>7.3575232544837066</c:v>
                </c:pt>
                <c:pt idx="2">
                  <c:v>5.5634666065535185</c:v>
                </c:pt>
                <c:pt idx="3">
                  <c:v>4.9417455689905987</c:v>
                </c:pt>
                <c:pt idx="4">
                  <c:v>4.1722724960339752</c:v>
                </c:pt>
                <c:pt idx="5">
                  <c:v>3.9544112999943857</c:v>
                </c:pt>
                <c:pt idx="6">
                  <c:v>3.7614014071463102</c:v>
                </c:pt>
                <c:pt idx="7">
                  <c:v>4.3715910978420078</c:v>
                </c:pt>
                <c:pt idx="8">
                  <c:v>4.6702206854346473</c:v>
                </c:pt>
                <c:pt idx="9">
                  <c:v>5.3556998209917355</c:v>
                </c:pt>
                <c:pt idx="10">
                  <c:v>5.1706801703842098</c:v>
                </c:pt>
                <c:pt idx="11">
                  <c:v>5.4757894838578851</c:v>
                </c:pt>
                <c:pt idx="12">
                  <c:v>5.5149270456704214</c:v>
                </c:pt>
                <c:pt idx="13">
                  <c:v>5.6254359757786787</c:v>
                </c:pt>
                <c:pt idx="14">
                  <c:v>5.6567623779538314</c:v>
                </c:pt>
                <c:pt idx="15">
                  <c:v>5.7255090265637048</c:v>
                </c:pt>
                <c:pt idx="16">
                  <c:v>5.3581501919022934</c:v>
                </c:pt>
                <c:pt idx="17">
                  <c:v>5.292484787720853</c:v>
                </c:pt>
                <c:pt idx="18">
                  <c:v>5.3195148278020561</c:v>
                </c:pt>
                <c:pt idx="19">
                  <c:v>5.3271136056824435</c:v>
                </c:pt>
                <c:pt idx="20">
                  <c:v>5.4477740921273137</c:v>
                </c:pt>
                <c:pt idx="21">
                  <c:v>5.6052581241928996</c:v>
                </c:pt>
                <c:pt idx="22">
                  <c:v>5.5073801716539004</c:v>
                </c:pt>
                <c:pt idx="23">
                  <c:v>5.5870640643045189</c:v>
                </c:pt>
                <c:pt idx="24">
                  <c:v>5.4637113416574126</c:v>
                </c:pt>
                <c:pt idx="25">
                  <c:v>5.5190406191755992</c:v>
                </c:pt>
                <c:pt idx="26">
                  <c:v>5.4708473586127866</c:v>
                </c:pt>
                <c:pt idx="27">
                  <c:v>5.488837684836672</c:v>
                </c:pt>
                <c:pt idx="28">
                  <c:v>5.4428885258471702</c:v>
                </c:pt>
                <c:pt idx="29">
                  <c:v>5.5382841307027819</c:v>
                </c:pt>
                <c:pt idx="30">
                  <c:v>5.5435099083969144</c:v>
                </c:pt>
                <c:pt idx="31">
                  <c:v>5.4980099223213879</c:v>
                </c:pt>
                <c:pt idx="32">
                  <c:v>5.4261222830363538</c:v>
                </c:pt>
                <c:pt idx="33">
                  <c:v>5.4232681601609727</c:v>
                </c:pt>
                <c:pt idx="34">
                  <c:v>5.3660252675734137</c:v>
                </c:pt>
                <c:pt idx="35">
                  <c:v>5.3420827742168004</c:v>
                </c:pt>
                <c:pt idx="36">
                  <c:v>5.2446876165066874</c:v>
                </c:pt>
                <c:pt idx="37">
                  <c:v>5.1852401661216856</c:v>
                </c:pt>
                <c:pt idx="38">
                  <c:v>5.0369400717777513</c:v>
                </c:pt>
                <c:pt idx="39">
                  <c:v>4.9704535196683981</c:v>
                </c:pt>
                <c:pt idx="40">
                  <c:v>4.9145192484078795</c:v>
                </c:pt>
                <c:pt idx="41">
                  <c:v>4.8672702180380343</c:v>
                </c:pt>
                <c:pt idx="42">
                  <c:v>4.7175536810378889</c:v>
                </c:pt>
                <c:pt idx="43">
                  <c:v>4.660286120815881</c:v>
                </c:pt>
                <c:pt idx="44">
                  <c:v>4.6517265406878732</c:v>
                </c:pt>
                <c:pt idx="45">
                  <c:v>4.5779818691631862</c:v>
                </c:pt>
                <c:pt idx="46">
                  <c:v>4.531814465889803</c:v>
                </c:pt>
                <c:pt idx="47">
                  <c:v>4.454140431685758</c:v>
                </c:pt>
                <c:pt idx="48">
                  <c:v>4.1253924683867558</c:v>
                </c:pt>
                <c:pt idx="49">
                  <c:v>4.0990222235684834</c:v>
                </c:pt>
                <c:pt idx="50">
                  <c:v>3.9731073370676349</c:v>
                </c:pt>
                <c:pt idx="51">
                  <c:v>3.8484951105855645</c:v>
                </c:pt>
                <c:pt idx="52">
                  <c:v>3.7793630486098255</c:v>
                </c:pt>
                <c:pt idx="53">
                  <c:v>3.5174731880395407</c:v>
                </c:pt>
                <c:pt idx="54">
                  <c:v>2.7217921249004173</c:v>
                </c:pt>
                <c:pt idx="55">
                  <c:v>2.681619614962572</c:v>
                </c:pt>
                <c:pt idx="56">
                  <c:v>2.2821597506722258</c:v>
                </c:pt>
                <c:pt idx="57">
                  <c:v>1.8491399033162599</c:v>
                </c:pt>
                <c:pt idx="58">
                  <c:v>1.7696023307116415</c:v>
                </c:pt>
                <c:pt idx="59">
                  <c:v>1.6091662195645671</c:v>
                </c:pt>
                <c:pt idx="60">
                  <c:v>1.1602786289195168</c:v>
                </c:pt>
                <c:pt idx="61">
                  <c:v>1.1882855816773328</c:v>
                </c:pt>
                <c:pt idx="62">
                  <c:v>1.164468473364723</c:v>
                </c:pt>
                <c:pt idx="63">
                  <c:v>1.0270298080954188</c:v>
                </c:pt>
                <c:pt idx="64">
                  <c:v>1.0097550109706324</c:v>
                </c:pt>
                <c:pt idx="65">
                  <c:v>1.0156720545350559</c:v>
                </c:pt>
                <c:pt idx="66">
                  <c:v>0.99193777896949686</c:v>
                </c:pt>
                <c:pt idx="67">
                  <c:v>0.97740777664773915</c:v>
                </c:pt>
                <c:pt idx="68">
                  <c:v>0.97134795629064485</c:v>
                </c:pt>
                <c:pt idx="69">
                  <c:v>0.90296158189595876</c:v>
                </c:pt>
                <c:pt idx="70">
                  <c:v>0.88029338981865124</c:v>
                </c:pt>
                <c:pt idx="71">
                  <c:v>0.83518034090355364</c:v>
                </c:pt>
                <c:pt idx="72">
                  <c:v>0.62876608574459469</c:v>
                </c:pt>
                <c:pt idx="73">
                  <c:v>0.64753028430941917</c:v>
                </c:pt>
                <c:pt idx="74">
                  <c:v>0.63646042395819979</c:v>
                </c:pt>
                <c:pt idx="75">
                  <c:v>0.62272723709598188</c:v>
                </c:pt>
                <c:pt idx="76">
                  <c:v>0.60099353953383561</c:v>
                </c:pt>
                <c:pt idx="77">
                  <c:v>0.6041930543363454</c:v>
                </c:pt>
                <c:pt idx="78">
                  <c:v>0.54778042850410313</c:v>
                </c:pt>
                <c:pt idx="79">
                  <c:v>0.52564823001130501</c:v>
                </c:pt>
                <c:pt idx="80">
                  <c:v>0.5253370484701142</c:v>
                </c:pt>
                <c:pt idx="81">
                  <c:v>0.51246646506364479</c:v>
                </c:pt>
                <c:pt idx="82">
                  <c:v>0.5087106025784085</c:v>
                </c:pt>
                <c:pt idx="83">
                  <c:v>0.5039768710143534</c:v>
                </c:pt>
                <c:pt idx="84">
                  <c:v>0.50091942276512902</c:v>
                </c:pt>
                <c:pt idx="85">
                  <c:v>0.50126538916143892</c:v>
                </c:pt>
                <c:pt idx="86">
                  <c:v>0.46844065029374293</c:v>
                </c:pt>
                <c:pt idx="87">
                  <c:v>0.46534937601301529</c:v>
                </c:pt>
                <c:pt idx="88">
                  <c:v>0.468492356069384</c:v>
                </c:pt>
                <c:pt idx="89">
                  <c:v>0.46782511438235114</c:v>
                </c:pt>
                <c:pt idx="90">
                  <c:v>0.46719552316137725</c:v>
                </c:pt>
                <c:pt idx="91">
                  <c:v>0.48718987987479256</c:v>
                </c:pt>
                <c:pt idx="92">
                  <c:v>0.48665906202395137</c:v>
                </c:pt>
                <c:pt idx="93">
                  <c:v>0.49536380208296149</c:v>
                </c:pt>
                <c:pt idx="94">
                  <c:v>0.52668263534050297</c:v>
                </c:pt>
                <c:pt idx="95">
                  <c:v>0.51531376065388956</c:v>
                </c:pt>
                <c:pt idx="96">
                  <c:v>0.50429165257809039</c:v>
                </c:pt>
                <c:pt idx="97">
                  <c:v>0.52809816320978131</c:v>
                </c:pt>
                <c:pt idx="98">
                  <c:v>0.51799595919747987</c:v>
                </c:pt>
                <c:pt idx="99">
                  <c:v>0.51924484062885101</c:v>
                </c:pt>
                <c:pt idx="100">
                  <c:v>0.51567583964973651</c:v>
                </c:pt>
                <c:pt idx="101">
                  <c:v>0.52245983556448605</c:v>
                </c:pt>
                <c:pt idx="102">
                  <c:v>0.52058200491055229</c:v>
                </c:pt>
                <c:pt idx="103">
                  <c:v>0.52170560461164694</c:v>
                </c:pt>
                <c:pt idx="104">
                  <c:v>0.53016200416952719</c:v>
                </c:pt>
                <c:pt idx="105">
                  <c:v>0.5357910065135667</c:v>
                </c:pt>
                <c:pt idx="106">
                  <c:v>0.5458742375198844</c:v>
                </c:pt>
                <c:pt idx="107">
                  <c:v>0.5696213661197953</c:v>
                </c:pt>
                <c:pt idx="108">
                  <c:v>0.57573696903904925</c:v>
                </c:pt>
                <c:pt idx="109">
                  <c:v>0.60352676265680893</c:v>
                </c:pt>
                <c:pt idx="110">
                  <c:v>0.61375436286506424</c:v>
                </c:pt>
                <c:pt idx="111">
                  <c:v>0.61134201068723859</c:v>
                </c:pt>
                <c:pt idx="112">
                  <c:v>0.61879813311564691</c:v>
                </c:pt>
                <c:pt idx="113">
                  <c:v>0.63653283991396026</c:v>
                </c:pt>
                <c:pt idx="114">
                  <c:v>0.60196693562454429</c:v>
                </c:pt>
                <c:pt idx="115">
                  <c:v>0.60627162614669661</c:v>
                </c:pt>
                <c:pt idx="116">
                  <c:v>0.6274793799219579</c:v>
                </c:pt>
                <c:pt idx="117">
                  <c:v>0.62973253564015852</c:v>
                </c:pt>
                <c:pt idx="118">
                  <c:v>0.64327282063556801</c:v>
                </c:pt>
                <c:pt idx="119">
                  <c:v>0.65394449086765294</c:v>
                </c:pt>
                <c:pt idx="120">
                  <c:v>0.60581054083933072</c:v>
                </c:pt>
                <c:pt idx="121">
                  <c:v>0.61987508138924885</c:v>
                </c:pt>
                <c:pt idx="122">
                  <c:v>0.61312408634984927</c:v>
                </c:pt>
                <c:pt idx="123">
                  <c:v>0.60573428260731088</c:v>
                </c:pt>
                <c:pt idx="124">
                  <c:v>0.62150601449006271</c:v>
                </c:pt>
                <c:pt idx="125">
                  <c:v>0.61553897545029757</c:v>
                </c:pt>
                <c:pt idx="126">
                  <c:v>0.61104554533686672</c:v>
                </c:pt>
                <c:pt idx="127">
                  <c:v>0.60792678930491506</c:v>
                </c:pt>
                <c:pt idx="128">
                  <c:v>0.59868543984199551</c:v>
                </c:pt>
                <c:pt idx="129">
                  <c:v>0.59473000995512681</c:v>
                </c:pt>
                <c:pt idx="130">
                  <c:v>0.59115366183142015</c:v>
                </c:pt>
                <c:pt idx="131">
                  <c:v>0.59585813749112071</c:v>
                </c:pt>
                <c:pt idx="132">
                  <c:v>0.56236966225596041</c:v>
                </c:pt>
                <c:pt idx="133">
                  <c:v>0.57003114923157705</c:v>
                </c:pt>
                <c:pt idx="134">
                  <c:v>0.5589957576703839</c:v>
                </c:pt>
                <c:pt idx="135">
                  <c:v>0.54190173383411278</c:v>
                </c:pt>
                <c:pt idx="136">
                  <c:v>0.53903732212029631</c:v>
                </c:pt>
                <c:pt idx="137">
                  <c:v>0.5324265340581138</c:v>
                </c:pt>
                <c:pt idx="138">
                  <c:v>0.52859364649754581</c:v>
                </c:pt>
                <c:pt idx="139">
                  <c:v>0.52805567118161745</c:v>
                </c:pt>
                <c:pt idx="140">
                  <c:v>0.51565751787887637</c:v>
                </c:pt>
                <c:pt idx="141">
                  <c:v>0.51047447740372698</c:v>
                </c:pt>
                <c:pt idx="142">
                  <c:v>0.51784022764480686</c:v>
                </c:pt>
                <c:pt idx="143">
                  <c:v>0.52041880445502131</c:v>
                </c:pt>
                <c:pt idx="144">
                  <c:v>0.50872239748603632</c:v>
                </c:pt>
                <c:pt idx="145">
                  <c:v>0.52197929023179013</c:v>
                </c:pt>
                <c:pt idx="146">
                  <c:v>0.51275598290620317</c:v>
                </c:pt>
                <c:pt idx="147">
                  <c:v>0.50880251017277733</c:v>
                </c:pt>
                <c:pt idx="148">
                  <c:v>0.51373820010518489</c:v>
                </c:pt>
                <c:pt idx="149">
                  <c:v>0.51829751254468492</c:v>
                </c:pt>
                <c:pt idx="150">
                  <c:v>0.52083032558445619</c:v>
                </c:pt>
                <c:pt idx="151">
                  <c:v>0.53333857895510151</c:v>
                </c:pt>
                <c:pt idx="152">
                  <c:v>0.53537534740920079</c:v>
                </c:pt>
                <c:pt idx="153">
                  <c:v>0.53662817099438886</c:v>
                </c:pt>
                <c:pt idx="154">
                  <c:v>0.53754924292033934</c:v>
                </c:pt>
                <c:pt idx="155">
                  <c:v>0.56540444907148446</c:v>
                </c:pt>
                <c:pt idx="156">
                  <c:v>0.55890458380654306</c:v>
                </c:pt>
                <c:pt idx="157">
                  <c:v>0.57876792934768528</c:v>
                </c:pt>
                <c:pt idx="158">
                  <c:v>0.58154575457151791</c:v>
                </c:pt>
                <c:pt idx="159">
                  <c:v>0.58504683298381266</c:v>
                </c:pt>
                <c:pt idx="160">
                  <c:v>0.59315412244489052</c:v>
                </c:pt>
                <c:pt idx="161">
                  <c:v>0.59507734223828823</c:v>
                </c:pt>
                <c:pt idx="162">
                  <c:v>0.6022340051105961</c:v>
                </c:pt>
                <c:pt idx="163">
                  <c:v>0.59882438194288767</c:v>
                </c:pt>
                <c:pt idx="164">
                  <c:v>0.60627841109726899</c:v>
                </c:pt>
                <c:pt idx="165">
                  <c:v>0.60499372882777469</c:v>
                </c:pt>
                <c:pt idx="166">
                  <c:v>0.60222902570056502</c:v>
                </c:pt>
                <c:pt idx="167">
                  <c:v>0.61240006024205362</c:v>
                </c:pt>
                <c:pt idx="168">
                  <c:v>0.60593348790209145</c:v>
                </c:pt>
                <c:pt idx="169">
                  <c:v>0.62655649894698473</c:v>
                </c:pt>
                <c:pt idx="170">
                  <c:v>0.62366782959414402</c:v>
                </c:pt>
                <c:pt idx="171">
                  <c:v>0.6208505817580392</c:v>
                </c:pt>
                <c:pt idx="172">
                  <c:v>0.63787082797713102</c:v>
                </c:pt>
                <c:pt idx="173">
                  <c:v>0.63588897824074997</c:v>
                </c:pt>
                <c:pt idx="174">
                  <c:v>0.65518765947492352</c:v>
                </c:pt>
                <c:pt idx="175">
                  <c:v>0.66079820435437686</c:v>
                </c:pt>
                <c:pt idx="176">
                  <c:v>0.68040306381486904</c:v>
                </c:pt>
                <c:pt idx="177">
                  <c:v>0.69576681674036001</c:v>
                </c:pt>
                <c:pt idx="178">
                  <c:v>0.71492762328164217</c:v>
                </c:pt>
                <c:pt idx="179">
                  <c:v>0.74073435187209413</c:v>
                </c:pt>
                <c:pt idx="180">
                  <c:v>0.74118599554958553</c:v>
                </c:pt>
                <c:pt idx="181">
                  <c:v>0.93143767293195212</c:v>
                </c:pt>
                <c:pt idx="182">
                  <c:v>0.92299080288906754</c:v>
                </c:pt>
                <c:pt idx="183">
                  <c:v>0.81837051291587859</c:v>
                </c:pt>
                <c:pt idx="184">
                  <c:v>0.82853149739969179</c:v>
                </c:pt>
                <c:pt idx="185">
                  <c:v>0.84899320395456068</c:v>
                </c:pt>
                <c:pt idx="186">
                  <c:v>0.85554443275575232</c:v>
                </c:pt>
                <c:pt idx="187">
                  <c:v>0.87859120875186669</c:v>
                </c:pt>
                <c:pt idx="188">
                  <c:v>0.90821379997978069</c:v>
                </c:pt>
                <c:pt idx="189">
                  <c:v>0.9203960094831265</c:v>
                </c:pt>
                <c:pt idx="190">
                  <c:v>0.93740084398151002</c:v>
                </c:pt>
                <c:pt idx="191">
                  <c:v>0.97193640174743601</c:v>
                </c:pt>
                <c:pt idx="192">
                  <c:v>0.95942575871810165</c:v>
                </c:pt>
                <c:pt idx="193">
                  <c:v>0.99391384434829155</c:v>
                </c:pt>
                <c:pt idx="194">
                  <c:v>0.99389765677998987</c:v>
                </c:pt>
                <c:pt idx="195">
                  <c:v>1.0077784151370912</c:v>
                </c:pt>
                <c:pt idx="196">
                  <c:v>1.036865778683012</c:v>
                </c:pt>
                <c:pt idx="197">
                  <c:v>1.0527004032791507</c:v>
                </c:pt>
                <c:pt idx="198">
                  <c:v>1.0620201626649239</c:v>
                </c:pt>
                <c:pt idx="199">
                  <c:v>1.1037965458142722</c:v>
                </c:pt>
                <c:pt idx="200">
                  <c:v>1.1297886206983401</c:v>
                </c:pt>
                <c:pt idx="201">
                  <c:v>1.1571388447435251</c:v>
                </c:pt>
                <c:pt idx="202">
                  <c:v>1.1820134526465493</c:v>
                </c:pt>
                <c:pt idx="203">
                  <c:v>1.2186222353653517</c:v>
                </c:pt>
                <c:pt idx="204">
                  <c:v>1.2273389549535698</c:v>
                </c:pt>
                <c:pt idx="205">
                  <c:v>1.2832751329781711</c:v>
                </c:pt>
                <c:pt idx="206">
                  <c:v>1.2890378260213984</c:v>
                </c:pt>
                <c:pt idx="207">
                  <c:v>1.3016021947612848</c:v>
                </c:pt>
                <c:pt idx="208">
                  <c:v>1.3443971806791737</c:v>
                </c:pt>
                <c:pt idx="209">
                  <c:v>1.3829627913897538</c:v>
                </c:pt>
                <c:pt idx="210">
                  <c:v>1.4366183156350216</c:v>
                </c:pt>
                <c:pt idx="211">
                  <c:v>1.5115822102013647</c:v>
                </c:pt>
                <c:pt idx="212">
                  <c:v>1.5566755433756951</c:v>
                </c:pt>
                <c:pt idx="213">
                  <c:v>1.6077336276229601</c:v>
                </c:pt>
                <c:pt idx="214">
                  <c:v>1.6713385003977301</c:v>
                </c:pt>
                <c:pt idx="215">
                  <c:v>1.7257241435815132</c:v>
                </c:pt>
                <c:pt idx="216">
                  <c:v>1.7314226717378121</c:v>
                </c:pt>
                <c:pt idx="217">
                  <c:v>1.7875441891757657</c:v>
                </c:pt>
                <c:pt idx="218">
                  <c:v>1.7976587529104968</c:v>
                </c:pt>
                <c:pt idx="219">
                  <c:v>1.7912190444619691</c:v>
                </c:pt>
                <c:pt idx="220">
                  <c:v>1.8188410292036126</c:v>
                </c:pt>
                <c:pt idx="221">
                  <c:v>1.8262243057382677</c:v>
                </c:pt>
                <c:pt idx="222">
                  <c:v>1.8510412803835963</c:v>
                </c:pt>
                <c:pt idx="223">
                  <c:v>1.8788157047129996</c:v>
                </c:pt>
                <c:pt idx="224">
                  <c:v>1.9249828762025385</c:v>
                </c:pt>
                <c:pt idx="225">
                  <c:v>1.9278931171506848</c:v>
                </c:pt>
                <c:pt idx="226">
                  <c:v>1.9140141907492758</c:v>
                </c:pt>
                <c:pt idx="227">
                  <c:v>1.9841318828320036</c:v>
                </c:pt>
                <c:pt idx="228">
                  <c:v>1.9805041635543008</c:v>
                </c:pt>
                <c:pt idx="229">
                  <c:v>2.0392800482810451</c:v>
                </c:pt>
                <c:pt idx="230">
                  <c:v>2.0381638567452982</c:v>
                </c:pt>
                <c:pt idx="231">
                  <c:v>2.0346810106334732</c:v>
                </c:pt>
                <c:pt idx="232">
                  <c:v>2.0373001615019883</c:v>
                </c:pt>
                <c:pt idx="233">
                  <c:v>2.0514980587239831</c:v>
                </c:pt>
                <c:pt idx="234">
                  <c:v>2.0786318835601896</c:v>
                </c:pt>
                <c:pt idx="235">
                  <c:v>2.1066910142514437</c:v>
                </c:pt>
                <c:pt idx="236">
                  <c:v>2.1150045172744911</c:v>
                </c:pt>
                <c:pt idx="237">
                  <c:v>2.126334519840968</c:v>
                </c:pt>
                <c:pt idx="238">
                  <c:v>2.1143161941645285</c:v>
                </c:pt>
                <c:pt idx="239">
                  <c:v>2.1903681965266864</c:v>
                </c:pt>
                <c:pt idx="240">
                  <c:v>2.1610869421817012</c:v>
                </c:pt>
                <c:pt idx="241">
                  <c:v>2.2035439598011628</c:v>
                </c:pt>
                <c:pt idx="242">
                  <c:v>2.2044820923103399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1-463B-814A-0BC62221E3CE}"/>
            </c:ext>
          </c:extLst>
        </c:ser>
        <c:ser>
          <c:idx val="4"/>
          <c:order val="4"/>
          <c:tx>
            <c:strRef>
              <c:f>'Grafico 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13'!$F$3:$F$601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1.2035110149851602E-2</c:v>
                </c:pt>
                <c:pt idx="26">
                  <c:v>1.2438038848266643E-2</c:v>
                </c:pt>
                <c:pt idx="27">
                  <c:v>1.3922830127900812E-2</c:v>
                </c:pt>
                <c:pt idx="28">
                  <c:v>1.4460716127561359E-2</c:v>
                </c:pt>
                <c:pt idx="29">
                  <c:v>1.4787155126229752E-2</c:v>
                </c:pt>
                <c:pt idx="30">
                  <c:v>1.5373456143564525E-2</c:v>
                </c:pt>
                <c:pt idx="31">
                  <c:v>1.6146378098665884E-2</c:v>
                </c:pt>
                <c:pt idx="32">
                  <c:v>4.2923742303438595E-2</c:v>
                </c:pt>
                <c:pt idx="33">
                  <c:v>4.3092157840093889E-2</c:v>
                </c:pt>
                <c:pt idx="34">
                  <c:v>4.5113226321497307E-2</c:v>
                </c:pt>
                <c:pt idx="35">
                  <c:v>4.6043091978472145E-2</c:v>
                </c:pt>
                <c:pt idx="36">
                  <c:v>3.8731601503457641E-2</c:v>
                </c:pt>
                <c:pt idx="37">
                  <c:v>4.0285143850905106E-2</c:v>
                </c:pt>
                <c:pt idx="38">
                  <c:v>4.1462808119883565E-2</c:v>
                </c:pt>
                <c:pt idx="39">
                  <c:v>3.9584944823805285E-2</c:v>
                </c:pt>
                <c:pt idx="40">
                  <c:v>3.946052433893802E-2</c:v>
                </c:pt>
                <c:pt idx="41">
                  <c:v>3.8970728646965457E-2</c:v>
                </c:pt>
                <c:pt idx="42">
                  <c:v>3.9559177499524659E-2</c:v>
                </c:pt>
                <c:pt idx="43">
                  <c:v>3.9711890066726013E-2</c:v>
                </c:pt>
                <c:pt idx="44">
                  <c:v>4.0578187675060259E-2</c:v>
                </c:pt>
                <c:pt idx="45">
                  <c:v>3.8166978710737064E-2</c:v>
                </c:pt>
                <c:pt idx="46">
                  <c:v>3.9419815332705076E-2</c:v>
                </c:pt>
                <c:pt idx="47">
                  <c:v>4.2371191036422742E-2</c:v>
                </c:pt>
                <c:pt idx="48">
                  <c:v>4.2147596961729004E-2</c:v>
                </c:pt>
                <c:pt idx="49">
                  <c:v>4.4646862631702984E-2</c:v>
                </c:pt>
                <c:pt idx="50">
                  <c:v>4.6307069498533318E-2</c:v>
                </c:pt>
                <c:pt idx="51">
                  <c:v>4.8136570687024656E-2</c:v>
                </c:pt>
                <c:pt idx="52">
                  <c:v>5.1671816854811321E-2</c:v>
                </c:pt>
                <c:pt idx="53">
                  <c:v>5.2669574158366136E-2</c:v>
                </c:pt>
                <c:pt idx="54">
                  <c:v>5.3372947014262664E-2</c:v>
                </c:pt>
                <c:pt idx="55">
                  <c:v>5.6697682424374375E-2</c:v>
                </c:pt>
                <c:pt idx="56">
                  <c:v>5.5938553755201632E-2</c:v>
                </c:pt>
                <c:pt idx="57">
                  <c:v>5.7131412468167962E-2</c:v>
                </c:pt>
                <c:pt idx="58">
                  <c:v>5.9600099760674298E-2</c:v>
                </c:pt>
                <c:pt idx="59">
                  <c:v>6.8608192787754083E-2</c:v>
                </c:pt>
                <c:pt idx="60">
                  <c:v>6.3028886865885661E-2</c:v>
                </c:pt>
                <c:pt idx="61">
                  <c:v>6.8319456488321495E-2</c:v>
                </c:pt>
                <c:pt idx="62">
                  <c:v>7.1788491517721237E-2</c:v>
                </c:pt>
                <c:pt idx="63">
                  <c:v>7.0467932161685301E-2</c:v>
                </c:pt>
                <c:pt idx="64">
                  <c:v>7.2425736744115884E-2</c:v>
                </c:pt>
                <c:pt idx="65">
                  <c:v>7.3544992532341771E-2</c:v>
                </c:pt>
                <c:pt idx="66">
                  <c:v>7.3340908991683482E-2</c:v>
                </c:pt>
                <c:pt idx="67">
                  <c:v>7.4154661839767169E-2</c:v>
                </c:pt>
                <c:pt idx="68">
                  <c:v>7.6055366350176942E-2</c:v>
                </c:pt>
                <c:pt idx="69">
                  <c:v>7.7285973283463802E-2</c:v>
                </c:pt>
                <c:pt idx="70">
                  <c:v>7.2592267461650928E-2</c:v>
                </c:pt>
                <c:pt idx="71">
                  <c:v>7.3525533138822874E-2</c:v>
                </c:pt>
                <c:pt idx="72">
                  <c:v>7.5978372296068783E-2</c:v>
                </c:pt>
                <c:pt idx="73">
                  <c:v>8.0275081936236004E-2</c:v>
                </c:pt>
                <c:pt idx="74">
                  <c:v>8.7803357012525382E-2</c:v>
                </c:pt>
                <c:pt idx="75">
                  <c:v>9.3398284784605073E-2</c:v>
                </c:pt>
                <c:pt idx="76">
                  <c:v>9.9157251816673175E-2</c:v>
                </c:pt>
                <c:pt idx="77">
                  <c:v>0.10144319112798804</c:v>
                </c:pt>
                <c:pt idx="78">
                  <c:v>0.10626243209927008</c:v>
                </c:pt>
                <c:pt idx="79">
                  <c:v>0.10812242831045876</c:v>
                </c:pt>
                <c:pt idx="80">
                  <c:v>0.10733913110750136</c:v>
                </c:pt>
                <c:pt idx="81">
                  <c:v>0.10912675722216152</c:v>
                </c:pt>
                <c:pt idx="82">
                  <c:v>0.11061025833071839</c:v>
                </c:pt>
                <c:pt idx="83">
                  <c:v>0.11115884869352241</c:v>
                </c:pt>
                <c:pt idx="84">
                  <c:v>0.1122971844478189</c:v>
                </c:pt>
                <c:pt idx="85">
                  <c:v>0.11789506687138385</c:v>
                </c:pt>
                <c:pt idx="86">
                  <c:v>0.1219061489387589</c:v>
                </c:pt>
                <c:pt idx="87">
                  <c:v>0.1263912949537048</c:v>
                </c:pt>
                <c:pt idx="88">
                  <c:v>0.13106592818501453</c:v>
                </c:pt>
                <c:pt idx="89">
                  <c:v>0.1308491771454009</c:v>
                </c:pt>
                <c:pt idx="90">
                  <c:v>0.13753357677695266</c:v>
                </c:pt>
                <c:pt idx="91">
                  <c:v>0.14603532142148076</c:v>
                </c:pt>
                <c:pt idx="92">
                  <c:v>0.1477681901981775</c:v>
                </c:pt>
                <c:pt idx="93">
                  <c:v>0.15972231942401399</c:v>
                </c:pt>
                <c:pt idx="94">
                  <c:v>0.16495919188194594</c:v>
                </c:pt>
                <c:pt idx="95">
                  <c:v>0.17300812868009249</c:v>
                </c:pt>
                <c:pt idx="96">
                  <c:v>0.16541820853211775</c:v>
                </c:pt>
                <c:pt idx="97">
                  <c:v>0.17554687638720498</c:v>
                </c:pt>
                <c:pt idx="98">
                  <c:v>0.17687403195389781</c:v>
                </c:pt>
                <c:pt idx="99">
                  <c:v>0.18679879847150788</c:v>
                </c:pt>
                <c:pt idx="100">
                  <c:v>0.19674497174543087</c:v>
                </c:pt>
                <c:pt idx="101">
                  <c:v>0.19060358202218688</c:v>
                </c:pt>
                <c:pt idx="102">
                  <c:v>0.1898167252934726</c:v>
                </c:pt>
                <c:pt idx="103">
                  <c:v>0.1932671063737621</c:v>
                </c:pt>
                <c:pt idx="104">
                  <c:v>0.20464204322269838</c:v>
                </c:pt>
                <c:pt idx="105">
                  <c:v>0.20692562924293079</c:v>
                </c:pt>
                <c:pt idx="106">
                  <c:v>0.18603963308085258</c:v>
                </c:pt>
                <c:pt idx="107">
                  <c:v>0.21319913878564634</c:v>
                </c:pt>
                <c:pt idx="108">
                  <c:v>0.20066805062183088</c:v>
                </c:pt>
                <c:pt idx="109">
                  <c:v>0.22324902954534948</c:v>
                </c:pt>
                <c:pt idx="110">
                  <c:v>0.23609163546628126</c:v>
                </c:pt>
                <c:pt idx="111">
                  <c:v>0.22983775055868372</c:v>
                </c:pt>
                <c:pt idx="112">
                  <c:v>0.24182576006083006</c:v>
                </c:pt>
                <c:pt idx="113">
                  <c:v>0.25302412409841391</c:v>
                </c:pt>
                <c:pt idx="114">
                  <c:v>0.25488346316840393</c:v>
                </c:pt>
                <c:pt idx="115">
                  <c:v>0.24953645841549071</c:v>
                </c:pt>
                <c:pt idx="116">
                  <c:v>0.25898598679388651</c:v>
                </c:pt>
                <c:pt idx="117">
                  <c:v>0.26109714039331183</c:v>
                </c:pt>
                <c:pt idx="118">
                  <c:v>0.26831663777614656</c:v>
                </c:pt>
                <c:pt idx="119">
                  <c:v>0.26077307965072127</c:v>
                </c:pt>
                <c:pt idx="120">
                  <c:v>0.24334832312234173</c:v>
                </c:pt>
                <c:pt idx="121">
                  <c:v>0.2454739245373494</c:v>
                </c:pt>
                <c:pt idx="122">
                  <c:v>0.26250919787567872</c:v>
                </c:pt>
                <c:pt idx="123">
                  <c:v>0.25086956606265237</c:v>
                </c:pt>
                <c:pt idx="124">
                  <c:v>0.26056276032485626</c:v>
                </c:pt>
                <c:pt idx="125">
                  <c:v>0.25196836822730145</c:v>
                </c:pt>
                <c:pt idx="126">
                  <c:v>0.2518877690391933</c:v>
                </c:pt>
                <c:pt idx="127">
                  <c:v>0.25236770216512605</c:v>
                </c:pt>
                <c:pt idx="128">
                  <c:v>0.2550376141889083</c:v>
                </c:pt>
                <c:pt idx="129">
                  <c:v>0.2469144440962201</c:v>
                </c:pt>
                <c:pt idx="130">
                  <c:v>0.24038113891983037</c:v>
                </c:pt>
                <c:pt idx="131">
                  <c:v>0.2375472063966087</c:v>
                </c:pt>
                <c:pt idx="132">
                  <c:v>0.2089869520029283</c:v>
                </c:pt>
                <c:pt idx="133">
                  <c:v>0.21991040649108648</c:v>
                </c:pt>
                <c:pt idx="134">
                  <c:v>0.23631687986848754</c:v>
                </c:pt>
                <c:pt idx="135">
                  <c:v>0.24913395878042735</c:v>
                </c:pt>
                <c:pt idx="136">
                  <c:v>0.2652821055564728</c:v>
                </c:pt>
                <c:pt idx="137">
                  <c:v>0.26336097947358533</c:v>
                </c:pt>
                <c:pt idx="138">
                  <c:v>0.26736507021298589</c:v>
                </c:pt>
                <c:pt idx="139">
                  <c:v>0.28085120383147544</c:v>
                </c:pt>
                <c:pt idx="140">
                  <c:v>0.28905208794350434</c:v>
                </c:pt>
                <c:pt idx="141">
                  <c:v>0.27807138431615452</c:v>
                </c:pt>
                <c:pt idx="142">
                  <c:v>0.28622619896156065</c:v>
                </c:pt>
                <c:pt idx="143">
                  <c:v>0.28751692887506181</c:v>
                </c:pt>
                <c:pt idx="144">
                  <c:v>0.25605463715119103</c:v>
                </c:pt>
                <c:pt idx="145">
                  <c:v>0.26706315355964649</c:v>
                </c:pt>
                <c:pt idx="146">
                  <c:v>0.27184252010842497</c:v>
                </c:pt>
                <c:pt idx="147">
                  <c:v>0.30044384693660525</c:v>
                </c:pt>
                <c:pt idx="148">
                  <c:v>0.29698556480483401</c:v>
                </c:pt>
                <c:pt idx="149">
                  <c:v>0.30840778708587946</c:v>
                </c:pt>
                <c:pt idx="150">
                  <c:v>0.31199624629154349</c:v>
                </c:pt>
                <c:pt idx="151">
                  <c:v>0.32548326489519336</c:v>
                </c:pt>
                <c:pt idx="152">
                  <c:v>0.34652029490059744</c:v>
                </c:pt>
                <c:pt idx="153">
                  <c:v>0.36031920855660798</c:v>
                </c:pt>
                <c:pt idx="154">
                  <c:v>0.37567763481199307</c:v>
                </c:pt>
                <c:pt idx="155">
                  <c:v>0.392901751399791</c:v>
                </c:pt>
                <c:pt idx="156">
                  <c:v>0.3907743817034699</c:v>
                </c:pt>
                <c:pt idx="157">
                  <c:v>0.4076440143288903</c:v>
                </c:pt>
                <c:pt idx="158">
                  <c:v>0.43018014732688542</c:v>
                </c:pt>
                <c:pt idx="159">
                  <c:v>0.46129567086717238</c:v>
                </c:pt>
                <c:pt idx="160">
                  <c:v>0.47944482680128581</c:v>
                </c:pt>
                <c:pt idx="161">
                  <c:v>0.48534243533687321</c:v>
                </c:pt>
                <c:pt idx="162">
                  <c:v>0.49909228359706037</c:v>
                </c:pt>
                <c:pt idx="163">
                  <c:v>0.51050231774202715</c:v>
                </c:pt>
                <c:pt idx="164">
                  <c:v>0.5380772964315339</c:v>
                </c:pt>
                <c:pt idx="165">
                  <c:v>0.54732718398170788</c:v>
                </c:pt>
                <c:pt idx="166">
                  <c:v>0.53847000357102048</c:v>
                </c:pt>
                <c:pt idx="167">
                  <c:v>0.54706242788077653</c:v>
                </c:pt>
                <c:pt idx="168">
                  <c:v>0.56322221030817787</c:v>
                </c:pt>
                <c:pt idx="169">
                  <c:v>0.58661335142517368</c:v>
                </c:pt>
                <c:pt idx="170">
                  <c:v>0.62716557416491103</c:v>
                </c:pt>
                <c:pt idx="171">
                  <c:v>0.63921054954633438</c:v>
                </c:pt>
                <c:pt idx="172">
                  <c:v>0.65450080372176078</c:v>
                </c:pt>
                <c:pt idx="173">
                  <c:v>0.65916119903570003</c:v>
                </c:pt>
                <c:pt idx="174">
                  <c:v>0.67474118811304751</c:v>
                </c:pt>
                <c:pt idx="175">
                  <c:v>0.67258368595273776</c:v>
                </c:pt>
                <c:pt idx="176">
                  <c:v>0.70084380184045114</c:v>
                </c:pt>
                <c:pt idx="177">
                  <c:v>0.69673064379891381</c:v>
                </c:pt>
                <c:pt idx="178">
                  <c:v>0.72155441658909247</c:v>
                </c:pt>
                <c:pt idx="179">
                  <c:v>0.74681358581148272</c:v>
                </c:pt>
                <c:pt idx="180">
                  <c:v>0.72248993926963012</c:v>
                </c:pt>
                <c:pt idx="181">
                  <c:v>0.73256691148392095</c:v>
                </c:pt>
                <c:pt idx="182">
                  <c:v>0.69586273955076139</c:v>
                </c:pt>
                <c:pt idx="183">
                  <c:v>0.70352468058244455</c:v>
                </c:pt>
                <c:pt idx="184">
                  <c:v>0.67883084772015123</c:v>
                </c:pt>
                <c:pt idx="185">
                  <c:v>0.64761653749269754</c:v>
                </c:pt>
                <c:pt idx="186">
                  <c:v>0.6560589907145139</c:v>
                </c:pt>
                <c:pt idx="187">
                  <c:v>0.67158911566219126</c:v>
                </c:pt>
                <c:pt idx="188">
                  <c:v>0.66891414690289108</c:v>
                </c:pt>
                <c:pt idx="189">
                  <c:v>0.66663235615243299</c:v>
                </c:pt>
                <c:pt idx="190">
                  <c:v>0.67713720144339618</c:v>
                </c:pt>
                <c:pt idx="191">
                  <c:v>0.69973739842393623</c:v>
                </c:pt>
                <c:pt idx="192">
                  <c:v>0.68147011816918712</c:v>
                </c:pt>
                <c:pt idx="193">
                  <c:v>0.70332428095416222</c:v>
                </c:pt>
                <c:pt idx="194">
                  <c:v>0.71291649499916454</c:v>
                </c:pt>
                <c:pt idx="195">
                  <c:v>0.71669391762065759</c:v>
                </c:pt>
                <c:pt idx="196">
                  <c:v>0.72243623103158738</c:v>
                </c:pt>
                <c:pt idx="197">
                  <c:v>0.77055298620593171</c:v>
                </c:pt>
                <c:pt idx="198">
                  <c:v>0.74508171291451197</c:v>
                </c:pt>
                <c:pt idx="199">
                  <c:v>0.75242940682232673</c:v>
                </c:pt>
                <c:pt idx="200">
                  <c:v>0.76772515054687118</c:v>
                </c:pt>
                <c:pt idx="201">
                  <c:v>0.74382069409563722</c:v>
                </c:pt>
                <c:pt idx="202">
                  <c:v>0.7585172423565989</c:v>
                </c:pt>
                <c:pt idx="203">
                  <c:v>0.78533028409994743</c:v>
                </c:pt>
                <c:pt idx="204">
                  <c:v>0.77729890563339743</c:v>
                </c:pt>
                <c:pt idx="205">
                  <c:v>0.8013780655321695</c:v>
                </c:pt>
                <c:pt idx="206">
                  <c:v>0.8128726963135855</c:v>
                </c:pt>
                <c:pt idx="207">
                  <c:v>0.80256371684716299</c:v>
                </c:pt>
                <c:pt idx="208">
                  <c:v>0.82652586978025833</c:v>
                </c:pt>
                <c:pt idx="209">
                  <c:v>0.8278984100000355</c:v>
                </c:pt>
                <c:pt idx="210">
                  <c:v>0.82963887256840685</c:v>
                </c:pt>
                <c:pt idx="211">
                  <c:v>0.83229668821353431</c:v>
                </c:pt>
                <c:pt idx="212">
                  <c:v>0.85335119993487374</c:v>
                </c:pt>
                <c:pt idx="213">
                  <c:v>0.8442596791923288</c:v>
                </c:pt>
                <c:pt idx="214">
                  <c:v>0.82784410461582625</c:v>
                </c:pt>
                <c:pt idx="215">
                  <c:v>0.84078062079246596</c:v>
                </c:pt>
                <c:pt idx="216">
                  <c:v>0.84475746495661441</c:v>
                </c:pt>
                <c:pt idx="217">
                  <c:v>0.87646097655579047</c:v>
                </c:pt>
                <c:pt idx="218">
                  <c:v>0.89060280643255774</c:v>
                </c:pt>
                <c:pt idx="219">
                  <c:v>0.85034697433084738</c:v>
                </c:pt>
                <c:pt idx="220">
                  <c:v>0.85327356496833084</c:v>
                </c:pt>
                <c:pt idx="221">
                  <c:v>0.84568812073951061</c:v>
                </c:pt>
                <c:pt idx="222">
                  <c:v>0.85327252655011321</c:v>
                </c:pt>
                <c:pt idx="223">
                  <c:v>0.84001318435246208</c:v>
                </c:pt>
                <c:pt idx="224">
                  <c:v>0.84076002046997078</c:v>
                </c:pt>
                <c:pt idx="225">
                  <c:v>0.78814667094552926</c:v>
                </c:pt>
                <c:pt idx="226">
                  <c:v>0.79678549702409351</c:v>
                </c:pt>
                <c:pt idx="227">
                  <c:v>0.82591689720818462</c:v>
                </c:pt>
                <c:pt idx="228">
                  <c:v>0.81291423889593117</c:v>
                </c:pt>
                <c:pt idx="229">
                  <c:v>0.82632924532184271</c:v>
                </c:pt>
                <c:pt idx="230">
                  <c:v>0.82925266609040038</c:v>
                </c:pt>
                <c:pt idx="231">
                  <c:v>0.7949186739348596</c:v>
                </c:pt>
                <c:pt idx="232">
                  <c:v>0.8168675956555902</c:v>
                </c:pt>
                <c:pt idx="233">
                  <c:v>0.77997044391944925</c:v>
                </c:pt>
                <c:pt idx="234">
                  <c:v>0.78283844966882821</c:v>
                </c:pt>
                <c:pt idx="235">
                  <c:v>0.78944803614905557</c:v>
                </c:pt>
                <c:pt idx="236">
                  <c:v>0.81384922920934033</c:v>
                </c:pt>
                <c:pt idx="237">
                  <c:v>0.79242042943670954</c:v>
                </c:pt>
                <c:pt idx="238">
                  <c:v>0.79778567946383305</c:v>
                </c:pt>
                <c:pt idx="239">
                  <c:v>0.79816360057287472</c:v>
                </c:pt>
                <c:pt idx="240">
                  <c:v>0.77816208777366025</c:v>
                </c:pt>
                <c:pt idx="241">
                  <c:v>0.77131040783798255</c:v>
                </c:pt>
                <c:pt idx="242">
                  <c:v>0.77357907244197999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1-463B-814A-0BC62221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ax val="43862"/>
          <c:min val="380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diciembre de 2019)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'Grafico 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14'!$D$3:$D$399</c:f>
              <c:numCache>
                <c:formatCode>_(* #,##0.0_);_(* \(#,##0.0\);_(* "-"??_);_(@_)</c:formatCode>
                <c:ptCount val="397"/>
                <c:pt idx="0">
                  <c:v>42.321585075791226</c:v>
                </c:pt>
                <c:pt idx="1">
                  <c:v>41.659313306294258</c:v>
                </c:pt>
                <c:pt idx="2">
                  <c:v>41.386300452453312</c:v>
                </c:pt>
                <c:pt idx="3">
                  <c:v>41.181239437605321</c:v>
                </c:pt>
                <c:pt idx="4">
                  <c:v>40.718768273604148</c:v>
                </c:pt>
                <c:pt idx="5">
                  <c:v>40.619452608599602</c:v>
                </c:pt>
                <c:pt idx="6">
                  <c:v>40.476977338607341</c:v>
                </c:pt>
                <c:pt idx="7">
                  <c:v>40.112788198859654</c:v>
                </c:pt>
                <c:pt idx="8">
                  <c:v>39.78463217557087</c:v>
                </c:pt>
                <c:pt idx="9">
                  <c:v>40.138958601026808</c:v>
                </c:pt>
                <c:pt idx="10">
                  <c:v>39.403503004337168</c:v>
                </c:pt>
                <c:pt idx="11">
                  <c:v>39.621558381917595</c:v>
                </c:pt>
                <c:pt idx="12">
                  <c:v>39.710065394130794</c:v>
                </c:pt>
                <c:pt idx="13">
                  <c:v>37.741822493903854</c:v>
                </c:pt>
                <c:pt idx="14">
                  <c:v>35.37245750568551</c:v>
                </c:pt>
                <c:pt idx="15">
                  <c:v>33.966081071616401</c:v>
                </c:pt>
                <c:pt idx="16">
                  <c:v>33.834936888471887</c:v>
                </c:pt>
                <c:pt idx="17">
                  <c:v>33.66841083735217</c:v>
                </c:pt>
                <c:pt idx="18">
                  <c:v>33.382382984277427</c:v>
                </c:pt>
                <c:pt idx="19">
                  <c:v>33.03177033915626</c:v>
                </c:pt>
                <c:pt idx="20">
                  <c:v>30.707180040297533</c:v>
                </c:pt>
                <c:pt idx="21">
                  <c:v>30.769579806679484</c:v>
                </c:pt>
                <c:pt idx="22">
                  <c:v>29.870153932460177</c:v>
                </c:pt>
                <c:pt idx="23">
                  <c:v>29.630719915875897</c:v>
                </c:pt>
                <c:pt idx="24">
                  <c:v>29.280869003122362</c:v>
                </c:pt>
                <c:pt idx="25">
                  <c:v>28.940409299735574</c:v>
                </c:pt>
                <c:pt idx="26">
                  <c:v>28.450589789145077</c:v>
                </c:pt>
                <c:pt idx="27">
                  <c:v>28.251164562024147</c:v>
                </c:pt>
                <c:pt idx="28">
                  <c:v>27.806922856790024</c:v>
                </c:pt>
                <c:pt idx="29">
                  <c:v>27.967464901226098</c:v>
                </c:pt>
                <c:pt idx="30">
                  <c:v>27.875527163524136</c:v>
                </c:pt>
                <c:pt idx="31">
                  <c:v>27.76115680068035</c:v>
                </c:pt>
                <c:pt idx="32">
                  <c:v>27.495071532157965</c:v>
                </c:pt>
                <c:pt idx="33">
                  <c:v>27.263813554141439</c:v>
                </c:pt>
                <c:pt idx="34">
                  <c:v>26.996606645031918</c:v>
                </c:pt>
                <c:pt idx="35">
                  <c:v>26.814651519309528</c:v>
                </c:pt>
                <c:pt idx="36">
                  <c:v>26.577828476112266</c:v>
                </c:pt>
                <c:pt idx="37">
                  <c:v>25.935265949706288</c:v>
                </c:pt>
                <c:pt idx="38">
                  <c:v>25.569307659726434</c:v>
                </c:pt>
                <c:pt idx="39">
                  <c:v>25.381249467095351</c:v>
                </c:pt>
                <c:pt idx="40">
                  <c:v>25.146033388165215</c:v>
                </c:pt>
                <c:pt idx="41">
                  <c:v>24.495631433548251</c:v>
                </c:pt>
                <c:pt idx="42">
                  <c:v>24.331860214345685</c:v>
                </c:pt>
                <c:pt idx="43">
                  <c:v>24.138754594350676</c:v>
                </c:pt>
                <c:pt idx="44">
                  <c:v>23.932460013727244</c:v>
                </c:pt>
                <c:pt idx="45">
                  <c:v>23.73359883712655</c:v>
                </c:pt>
                <c:pt idx="46">
                  <c:v>23.501039497258702</c:v>
                </c:pt>
                <c:pt idx="47">
                  <c:v>22.185581333163142</c:v>
                </c:pt>
                <c:pt idx="48">
                  <c:v>22.320239371111366</c:v>
                </c:pt>
                <c:pt idx="49">
                  <c:v>22.015193002869452</c:v>
                </c:pt>
                <c:pt idx="50">
                  <c:v>21.648924304979982</c:v>
                </c:pt>
                <c:pt idx="51">
                  <c:v>21.534294497711713</c:v>
                </c:pt>
                <c:pt idx="52">
                  <c:v>21.382239611391753</c:v>
                </c:pt>
                <c:pt idx="53">
                  <c:v>21.266926414817725</c:v>
                </c:pt>
                <c:pt idx="54">
                  <c:v>20.219416213223404</c:v>
                </c:pt>
                <c:pt idx="55">
                  <c:v>20.065256891736539</c:v>
                </c:pt>
                <c:pt idx="56">
                  <c:v>19.990868747599905</c:v>
                </c:pt>
                <c:pt idx="57">
                  <c:v>19.790483753298734</c:v>
                </c:pt>
                <c:pt idx="58">
                  <c:v>19.723436395158554</c:v>
                </c:pt>
                <c:pt idx="59">
                  <c:v>18.961567952474216</c:v>
                </c:pt>
                <c:pt idx="60">
                  <c:v>18.524340831562114</c:v>
                </c:pt>
                <c:pt idx="61">
                  <c:v>18.359810795559465</c:v>
                </c:pt>
                <c:pt idx="62">
                  <c:v>18.133800614701187</c:v>
                </c:pt>
                <c:pt idx="63">
                  <c:v>17.979145605246309</c:v>
                </c:pt>
                <c:pt idx="64">
                  <c:v>17.916148996137316</c:v>
                </c:pt>
                <c:pt idx="65">
                  <c:v>17.591479397545069</c:v>
                </c:pt>
                <c:pt idx="66">
                  <c:v>16.708436546927775</c:v>
                </c:pt>
                <c:pt idx="67">
                  <c:v>16.630064851047102</c:v>
                </c:pt>
                <c:pt idx="68">
                  <c:v>16.22099725377867</c:v>
                </c:pt>
                <c:pt idx="69">
                  <c:v>15.731302628495079</c:v>
                </c:pt>
                <c:pt idx="70">
                  <c:v>15.647891860148828</c:v>
                </c:pt>
                <c:pt idx="71">
                  <c:v>14.76186125258128</c:v>
                </c:pt>
                <c:pt idx="72">
                  <c:v>13.121168730438152</c:v>
                </c:pt>
                <c:pt idx="73">
                  <c:v>13.126938168013076</c:v>
                </c:pt>
                <c:pt idx="74">
                  <c:v>13.050806932206278</c:v>
                </c:pt>
                <c:pt idx="75">
                  <c:v>12.852459157468321</c:v>
                </c:pt>
                <c:pt idx="76">
                  <c:v>12.887023813166289</c:v>
                </c:pt>
                <c:pt idx="77">
                  <c:v>12.885107564884011</c:v>
                </c:pt>
                <c:pt idx="78">
                  <c:v>12.893433971938437</c:v>
                </c:pt>
                <c:pt idx="79">
                  <c:v>12.916611001546721</c:v>
                </c:pt>
                <c:pt idx="80">
                  <c:v>12.9345465585622</c:v>
                </c:pt>
                <c:pt idx="81">
                  <c:v>12.151440264608405</c:v>
                </c:pt>
                <c:pt idx="82">
                  <c:v>12.170400258824371</c:v>
                </c:pt>
                <c:pt idx="83">
                  <c:v>12.198153462352728</c:v>
                </c:pt>
                <c:pt idx="84">
                  <c:v>12.068644647919777</c:v>
                </c:pt>
                <c:pt idx="85">
                  <c:v>12.063581715976436</c:v>
                </c:pt>
                <c:pt idx="86">
                  <c:v>12.068911690087219</c:v>
                </c:pt>
                <c:pt idx="87">
                  <c:v>12.121288402394821</c:v>
                </c:pt>
                <c:pt idx="88">
                  <c:v>12.370565596062866</c:v>
                </c:pt>
                <c:pt idx="89">
                  <c:v>12.812592490213921</c:v>
                </c:pt>
                <c:pt idx="90">
                  <c:v>13.125394482325291</c:v>
                </c:pt>
                <c:pt idx="91">
                  <c:v>13.375807901418545</c:v>
                </c:pt>
                <c:pt idx="92">
                  <c:v>13.68413660235608</c:v>
                </c:pt>
                <c:pt idx="93">
                  <c:v>14.089139675448013</c:v>
                </c:pt>
                <c:pt idx="94">
                  <c:v>13.211259502261479</c:v>
                </c:pt>
                <c:pt idx="95">
                  <c:v>13.087106973932501</c:v>
                </c:pt>
                <c:pt idx="96">
                  <c:v>12.8314208351995</c:v>
                </c:pt>
                <c:pt idx="97">
                  <c:v>13.105627144135056</c:v>
                </c:pt>
                <c:pt idx="98">
                  <c:v>13.32826512037866</c:v>
                </c:pt>
                <c:pt idx="99">
                  <c:v>13.644986553730874</c:v>
                </c:pt>
                <c:pt idx="100">
                  <c:v>13.890522440991376</c:v>
                </c:pt>
                <c:pt idx="101">
                  <c:v>14.319444484955836</c:v>
                </c:pt>
                <c:pt idx="102">
                  <c:v>14.120906497954978</c:v>
                </c:pt>
                <c:pt idx="103">
                  <c:v>13.82404049198656</c:v>
                </c:pt>
                <c:pt idx="104">
                  <c:v>14.10966553288765</c:v>
                </c:pt>
                <c:pt idx="105">
                  <c:v>14.41412056357921</c:v>
                </c:pt>
                <c:pt idx="106">
                  <c:v>15.198601328982805</c:v>
                </c:pt>
                <c:pt idx="107">
                  <c:v>14.984607532806208</c:v>
                </c:pt>
                <c:pt idx="108">
                  <c:v>14.750331806325081</c:v>
                </c:pt>
                <c:pt idx="109">
                  <c:v>14.895200334057797</c:v>
                </c:pt>
                <c:pt idx="110">
                  <c:v>15.120825745741088</c:v>
                </c:pt>
                <c:pt idx="111">
                  <c:v>15.299718118657168</c:v>
                </c:pt>
                <c:pt idx="112">
                  <c:v>15.322366382082995</c:v>
                </c:pt>
                <c:pt idx="113">
                  <c:v>15.093963025946913</c:v>
                </c:pt>
                <c:pt idx="114">
                  <c:v>15.404303268993484</c:v>
                </c:pt>
                <c:pt idx="115">
                  <c:v>15.782059139909849</c:v>
                </c:pt>
                <c:pt idx="116">
                  <c:v>15.476451822009675</c:v>
                </c:pt>
                <c:pt idx="117">
                  <c:v>15.770609151398693</c:v>
                </c:pt>
                <c:pt idx="118">
                  <c:v>16.041982751711153</c:v>
                </c:pt>
                <c:pt idx="119">
                  <c:v>15.925766720818412</c:v>
                </c:pt>
                <c:pt idx="120">
                  <c:v>15.519136424687494</c:v>
                </c:pt>
                <c:pt idx="121">
                  <c:v>15.680766397775947</c:v>
                </c:pt>
                <c:pt idx="122">
                  <c:v>15.796489927335051</c:v>
                </c:pt>
                <c:pt idx="123">
                  <c:v>15.241179218711457</c:v>
                </c:pt>
                <c:pt idx="124">
                  <c:v>15.470365885098824</c:v>
                </c:pt>
                <c:pt idx="125">
                  <c:v>15.122376642539383</c:v>
                </c:pt>
                <c:pt idx="126">
                  <c:v>15.310183487059462</c:v>
                </c:pt>
                <c:pt idx="127">
                  <c:v>15.637473738825241</c:v>
                </c:pt>
                <c:pt idx="128">
                  <c:v>15.420775211044701</c:v>
                </c:pt>
                <c:pt idx="129">
                  <c:v>15.871319777919604</c:v>
                </c:pt>
                <c:pt idx="130">
                  <c:v>16.330851505289054</c:v>
                </c:pt>
                <c:pt idx="131">
                  <c:v>16.736174698102605</c:v>
                </c:pt>
                <c:pt idx="132">
                  <c:v>16.77860743524155</c:v>
                </c:pt>
                <c:pt idx="133">
                  <c:v>17.010779816964099</c:v>
                </c:pt>
                <c:pt idx="134">
                  <c:v>17.040379672754373</c:v>
                </c:pt>
                <c:pt idx="135">
                  <c:v>17.509003227552178</c:v>
                </c:pt>
                <c:pt idx="136">
                  <c:v>17.215029190649116</c:v>
                </c:pt>
                <c:pt idx="137">
                  <c:v>17.673244764878969</c:v>
                </c:pt>
                <c:pt idx="138">
                  <c:v>18.117601918909397</c:v>
                </c:pt>
                <c:pt idx="139">
                  <c:v>17.76827450381727</c:v>
                </c:pt>
                <c:pt idx="140">
                  <c:v>18.233674311220732</c:v>
                </c:pt>
                <c:pt idx="141">
                  <c:v>18.839699225924139</c:v>
                </c:pt>
                <c:pt idx="142">
                  <c:v>18.940826337486993</c:v>
                </c:pt>
                <c:pt idx="143">
                  <c:v>19.507777695356729</c:v>
                </c:pt>
                <c:pt idx="144">
                  <c:v>16.416424417677636</c:v>
                </c:pt>
                <c:pt idx="145">
                  <c:v>16.824126082974487</c:v>
                </c:pt>
                <c:pt idx="146">
                  <c:v>17.279869050852827</c:v>
                </c:pt>
                <c:pt idx="147">
                  <c:v>17.844486166166167</c:v>
                </c:pt>
                <c:pt idx="148">
                  <c:v>18.353883956029371</c:v>
                </c:pt>
                <c:pt idx="149">
                  <c:v>19.010635147514797</c:v>
                </c:pt>
                <c:pt idx="150">
                  <c:v>19.263734017272554</c:v>
                </c:pt>
                <c:pt idx="151">
                  <c:v>19.801406230256244</c:v>
                </c:pt>
                <c:pt idx="152">
                  <c:v>20.453160218801074</c:v>
                </c:pt>
                <c:pt idx="153">
                  <c:v>20.591839601279965</c:v>
                </c:pt>
                <c:pt idx="154">
                  <c:v>21.166673505523615</c:v>
                </c:pt>
                <c:pt idx="155">
                  <c:v>21.235773200956039</c:v>
                </c:pt>
                <c:pt idx="156">
                  <c:v>21.760328000171128</c:v>
                </c:pt>
                <c:pt idx="157">
                  <c:v>22.119769372000523</c:v>
                </c:pt>
                <c:pt idx="158">
                  <c:v>21.977687821864823</c:v>
                </c:pt>
                <c:pt idx="159">
                  <c:v>22.50302200982021</c:v>
                </c:pt>
                <c:pt idx="160">
                  <c:v>22.950334991829301</c:v>
                </c:pt>
                <c:pt idx="161">
                  <c:v>22.970361001883713</c:v>
                </c:pt>
                <c:pt idx="162">
                  <c:v>23.393856701203021</c:v>
                </c:pt>
                <c:pt idx="163">
                  <c:v>23.974838929605781</c:v>
                </c:pt>
                <c:pt idx="164">
                  <c:v>24.122565310373645</c:v>
                </c:pt>
                <c:pt idx="165">
                  <c:v>24.606909929047138</c:v>
                </c:pt>
                <c:pt idx="166">
                  <c:v>25.129872073189869</c:v>
                </c:pt>
                <c:pt idx="167">
                  <c:v>25.751403801363274</c:v>
                </c:pt>
                <c:pt idx="168">
                  <c:v>26.294046839258808</c:v>
                </c:pt>
                <c:pt idx="169">
                  <c:v>26.628250163712298</c:v>
                </c:pt>
                <c:pt idx="170">
                  <c:v>26.931454335499186</c:v>
                </c:pt>
                <c:pt idx="171">
                  <c:v>27.303235221215207</c:v>
                </c:pt>
                <c:pt idx="172">
                  <c:v>27.779202594752881</c:v>
                </c:pt>
                <c:pt idx="173">
                  <c:v>27.914190180870726</c:v>
                </c:pt>
                <c:pt idx="174">
                  <c:v>28.510586564771735</c:v>
                </c:pt>
                <c:pt idx="175">
                  <c:v>29.282017090786233</c:v>
                </c:pt>
                <c:pt idx="176">
                  <c:v>29.957518054832914</c:v>
                </c:pt>
                <c:pt idx="177">
                  <c:v>30.597544637564155</c:v>
                </c:pt>
                <c:pt idx="178">
                  <c:v>31.362121657616754</c:v>
                </c:pt>
                <c:pt idx="179">
                  <c:v>32.14828797155689</c:v>
                </c:pt>
                <c:pt idx="180">
                  <c:v>32.7504948685485</c:v>
                </c:pt>
                <c:pt idx="181">
                  <c:v>33.173337296464965</c:v>
                </c:pt>
                <c:pt idx="182">
                  <c:v>33.588186206317104</c:v>
                </c:pt>
                <c:pt idx="183">
                  <c:v>34.003041918722083</c:v>
                </c:pt>
                <c:pt idx="184">
                  <c:v>34.471007259006811</c:v>
                </c:pt>
                <c:pt idx="185">
                  <c:v>35.072250463163854</c:v>
                </c:pt>
                <c:pt idx="186">
                  <c:v>35.523996306247362</c:v>
                </c:pt>
                <c:pt idx="187">
                  <c:v>36.042082162114212</c:v>
                </c:pt>
                <c:pt idx="188">
                  <c:v>36.512291204224177</c:v>
                </c:pt>
                <c:pt idx="189">
                  <c:v>36.422057498956363</c:v>
                </c:pt>
                <c:pt idx="190">
                  <c:v>36.981864437565569</c:v>
                </c:pt>
                <c:pt idx="191">
                  <c:v>37.473372710091724</c:v>
                </c:pt>
                <c:pt idx="192">
                  <c:v>37.441884241824184</c:v>
                </c:pt>
                <c:pt idx="193">
                  <c:v>37.826700830054278</c:v>
                </c:pt>
                <c:pt idx="194">
                  <c:v>37.995361322320555</c:v>
                </c:pt>
                <c:pt idx="195">
                  <c:v>38.368646449628926</c:v>
                </c:pt>
                <c:pt idx="196">
                  <c:v>38.790943681029852</c:v>
                </c:pt>
                <c:pt idx="197">
                  <c:v>39.182454031336292</c:v>
                </c:pt>
                <c:pt idx="198">
                  <c:v>39.16988979106435</c:v>
                </c:pt>
                <c:pt idx="199">
                  <c:v>39.649916704874364</c:v>
                </c:pt>
                <c:pt idx="200">
                  <c:v>40.042183587063235</c:v>
                </c:pt>
                <c:pt idx="201">
                  <c:v>40.489585549097754</c:v>
                </c:pt>
                <c:pt idx="202">
                  <c:v>40.47001078679569</c:v>
                </c:pt>
                <c:pt idx="203">
                  <c:v>40.885723897819382</c:v>
                </c:pt>
                <c:pt idx="204">
                  <c:v>41.322591487508419</c:v>
                </c:pt>
                <c:pt idx="205">
                  <c:v>41.385271328203714</c:v>
                </c:pt>
                <c:pt idx="206">
                  <c:v>41.477277332565706</c:v>
                </c:pt>
                <c:pt idx="207">
                  <c:v>41.748056863105731</c:v>
                </c:pt>
                <c:pt idx="208">
                  <c:v>42.317715013252979</c:v>
                </c:pt>
                <c:pt idx="209">
                  <c:v>42.69882907106836</c:v>
                </c:pt>
                <c:pt idx="210">
                  <c:v>43.032648579277691</c:v>
                </c:pt>
                <c:pt idx="211">
                  <c:v>43.439284989862657</c:v>
                </c:pt>
                <c:pt idx="212">
                  <c:v>43.915229282420938</c:v>
                </c:pt>
                <c:pt idx="213">
                  <c:v>43.881781484431961</c:v>
                </c:pt>
                <c:pt idx="214">
                  <c:v>44.385568735772921</c:v>
                </c:pt>
                <c:pt idx="215">
                  <c:v>44.571171411176003</c:v>
                </c:pt>
                <c:pt idx="216">
                  <c:v>45.091627513897997</c:v>
                </c:pt>
                <c:pt idx="217">
                  <c:v>44.899271949183266</c:v>
                </c:pt>
                <c:pt idx="218">
                  <c:v>45.023440822638527</c:v>
                </c:pt>
                <c:pt idx="219">
                  <c:v>44.854189358492683</c:v>
                </c:pt>
                <c:pt idx="220">
                  <c:v>44.978624211494854</c:v>
                </c:pt>
                <c:pt idx="221">
                  <c:v>45.307263506527185</c:v>
                </c:pt>
                <c:pt idx="222">
                  <c:v>45.154886509226081</c:v>
                </c:pt>
                <c:pt idx="223">
                  <c:v>45.590265224927542</c:v>
                </c:pt>
                <c:pt idx="224">
                  <c:v>45.992247605262257</c:v>
                </c:pt>
                <c:pt idx="225">
                  <c:v>46.403377608617795</c:v>
                </c:pt>
                <c:pt idx="226">
                  <c:v>46.662577230561432</c:v>
                </c:pt>
                <c:pt idx="227">
                  <c:v>46.69158471812441</c:v>
                </c:pt>
                <c:pt idx="228">
                  <c:v>47.159626063360918</c:v>
                </c:pt>
                <c:pt idx="229">
                  <c:v>47.070356657200449</c:v>
                </c:pt>
                <c:pt idx="230">
                  <c:v>46.720649352853769</c:v>
                </c:pt>
                <c:pt idx="231">
                  <c:v>47.197895151858134</c:v>
                </c:pt>
                <c:pt idx="232">
                  <c:v>47.493504190045293</c:v>
                </c:pt>
                <c:pt idx="233">
                  <c:v>47.835748996490757</c:v>
                </c:pt>
                <c:pt idx="234">
                  <c:v>48.219689375262831</c:v>
                </c:pt>
                <c:pt idx="235">
                  <c:v>48.144977314827273</c:v>
                </c:pt>
                <c:pt idx="236">
                  <c:v>48.577465197686351</c:v>
                </c:pt>
                <c:pt idx="237">
                  <c:v>49.042527697856642</c:v>
                </c:pt>
                <c:pt idx="238">
                  <c:v>49.505978149288097</c:v>
                </c:pt>
                <c:pt idx="239">
                  <c:v>49.999156160165192</c:v>
                </c:pt>
                <c:pt idx="240">
                  <c:v>50.43657335271611</c:v>
                </c:pt>
                <c:pt idx="241">
                  <c:v>50.507314525665635</c:v>
                </c:pt>
                <c:pt idx="242">
                  <c:v>50.605172098232188</c:v>
                </c:pt>
                <c:pt idx="243">
                  <c:v>50.799697568020207</c:v>
                </c:pt>
                <c:pt idx="244">
                  <c:v>50.628353776056606</c:v>
                </c:pt>
                <c:pt idx="245">
                  <c:v>50.666649910245759</c:v>
                </c:pt>
                <c:pt idx="246">
                  <c:v>50.99812327352651</c:v>
                </c:pt>
                <c:pt idx="247">
                  <c:v>51.442697273650573</c:v>
                </c:pt>
                <c:pt idx="248">
                  <c:v>51.736929419445744</c:v>
                </c:pt>
                <c:pt idx="249">
                  <c:v>52.19127258324523</c:v>
                </c:pt>
                <c:pt idx="250">
                  <c:v>52.386589430397422</c:v>
                </c:pt>
                <c:pt idx="251">
                  <c:v>52.704376288514283</c:v>
                </c:pt>
                <c:pt idx="252">
                  <c:v>53.023378929188411</c:v>
                </c:pt>
                <c:pt idx="253">
                  <c:v>53.094955476029376</c:v>
                </c:pt>
                <c:pt idx="254">
                  <c:v>53.239683125739276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1-4BD1-A4A6-0829D0F4A3B5}"/>
            </c:ext>
          </c:extLst>
        </c:ser>
        <c:ser>
          <c:idx val="1"/>
          <c:order val="1"/>
          <c:tx>
            <c:strRef>
              <c:f>'Grafico 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4.8822694920240606E-2</c:v>
                </c:pt>
                <c:pt idx="62">
                  <c:v>5.5341804007992795E-2</c:v>
                </c:pt>
                <c:pt idx="63">
                  <c:v>6.0791703051398749E-2</c:v>
                </c:pt>
                <c:pt idx="64">
                  <c:v>6.7710326183492542E-2</c:v>
                </c:pt>
                <c:pt idx="65">
                  <c:v>7.583291275786519E-2</c:v>
                </c:pt>
                <c:pt idx="66">
                  <c:v>8.0135913696660871E-2</c:v>
                </c:pt>
                <c:pt idx="67">
                  <c:v>8.7934576321669594E-2</c:v>
                </c:pt>
                <c:pt idx="68">
                  <c:v>9.7318603756544858E-2</c:v>
                </c:pt>
                <c:pt idx="69">
                  <c:v>0.1085367760546779</c:v>
                </c:pt>
                <c:pt idx="70">
                  <c:v>0.11558459999224083</c:v>
                </c:pt>
                <c:pt idx="71">
                  <c:v>0.1297094027715841</c:v>
                </c:pt>
                <c:pt idx="72">
                  <c:v>0.14282624599243632</c:v>
                </c:pt>
                <c:pt idx="73">
                  <c:v>0.14944770449725125</c:v>
                </c:pt>
                <c:pt idx="74">
                  <c:v>0.15583858037250461</c:v>
                </c:pt>
                <c:pt idx="75">
                  <c:v>0.16815108446671828</c:v>
                </c:pt>
                <c:pt idx="76">
                  <c:v>0.18748862753890805</c:v>
                </c:pt>
                <c:pt idx="77">
                  <c:v>0.20231929884255367</c:v>
                </c:pt>
                <c:pt idx="78">
                  <c:v>0.21224338714672719</c:v>
                </c:pt>
                <c:pt idx="79">
                  <c:v>0.22194828442359807</c:v>
                </c:pt>
                <c:pt idx="80">
                  <c:v>0.23453739054155795</c:v>
                </c:pt>
                <c:pt idx="81">
                  <c:v>0.25240406948691813</c:v>
                </c:pt>
                <c:pt idx="82">
                  <c:v>0.27276125257064332</c:v>
                </c:pt>
                <c:pt idx="83">
                  <c:v>0.28502346146202051</c:v>
                </c:pt>
                <c:pt idx="84">
                  <c:v>0.33843630356767185</c:v>
                </c:pt>
                <c:pt idx="85">
                  <c:v>0.35944190953247956</c:v>
                </c:pt>
                <c:pt idx="86">
                  <c:v>0.38679751286136199</c:v>
                </c:pt>
                <c:pt idx="87">
                  <c:v>0.42485124082143266</c:v>
                </c:pt>
                <c:pt idx="88">
                  <c:v>0.44036906985615715</c:v>
                </c:pt>
                <c:pt idx="89">
                  <c:v>0.48113858670087667</c:v>
                </c:pt>
                <c:pt idx="90">
                  <c:v>0.54331565677000404</c:v>
                </c:pt>
                <c:pt idx="91">
                  <c:v>0.5909085717554774</c:v>
                </c:pt>
                <c:pt idx="92">
                  <c:v>0.6817849486749592</c:v>
                </c:pt>
                <c:pt idx="93">
                  <c:v>0.77499787294891298</c:v>
                </c:pt>
                <c:pt idx="94">
                  <c:v>0.85392739781067228</c:v>
                </c:pt>
                <c:pt idx="95">
                  <c:v>0.95071717478006579</c:v>
                </c:pt>
                <c:pt idx="96">
                  <c:v>1.0340114523305328</c:v>
                </c:pt>
                <c:pt idx="97">
                  <c:v>1.1061417208103197</c:v>
                </c:pt>
                <c:pt idx="98">
                  <c:v>1.1567275715194305</c:v>
                </c:pt>
                <c:pt idx="99">
                  <c:v>1.2251022708671186</c:v>
                </c:pt>
                <c:pt idx="100">
                  <c:v>1.2675809146295238</c:v>
                </c:pt>
                <c:pt idx="101">
                  <c:v>1.3489417703888336</c:v>
                </c:pt>
                <c:pt idx="102">
                  <c:v>1.4317249675782129</c:v>
                </c:pt>
                <c:pt idx="103">
                  <c:v>1.4959616195529597</c:v>
                </c:pt>
                <c:pt idx="104">
                  <c:v>1.5509634587550436</c:v>
                </c:pt>
                <c:pt idx="105">
                  <c:v>1.6375603674225443</c:v>
                </c:pt>
                <c:pt idx="106">
                  <c:v>1.6894378966553287</c:v>
                </c:pt>
                <c:pt idx="107">
                  <c:v>1.7451290891063143</c:v>
                </c:pt>
                <c:pt idx="108">
                  <c:v>1.7956923016509962</c:v>
                </c:pt>
                <c:pt idx="109">
                  <c:v>1.8345658832054632</c:v>
                </c:pt>
                <c:pt idx="110">
                  <c:v>1.8916960315441027</c:v>
                </c:pt>
                <c:pt idx="111">
                  <c:v>1.8976042593139093</c:v>
                </c:pt>
                <c:pt idx="112">
                  <c:v>1.9428015547572124</c:v>
                </c:pt>
                <c:pt idx="113">
                  <c:v>1.991483833239247</c:v>
                </c:pt>
                <c:pt idx="114">
                  <c:v>2.0577452287434683</c:v>
                </c:pt>
                <c:pt idx="115">
                  <c:v>2.100650087532868</c:v>
                </c:pt>
                <c:pt idx="116">
                  <c:v>2.1587157449712251</c:v>
                </c:pt>
                <c:pt idx="117">
                  <c:v>2.2169117980644035</c:v>
                </c:pt>
                <c:pt idx="118">
                  <c:v>2.2791122198778755</c:v>
                </c:pt>
                <c:pt idx="119">
                  <c:v>2.3156353831567524</c:v>
                </c:pt>
                <c:pt idx="120">
                  <c:v>2.3694077699276526</c:v>
                </c:pt>
                <c:pt idx="121">
                  <c:v>2.3966423324626835</c:v>
                </c:pt>
                <c:pt idx="122">
                  <c:v>2.4237429816801797</c:v>
                </c:pt>
                <c:pt idx="123">
                  <c:v>2.4404936932669323</c:v>
                </c:pt>
                <c:pt idx="124">
                  <c:v>2.4986703109364234</c:v>
                </c:pt>
                <c:pt idx="125">
                  <c:v>2.5441424436069413</c:v>
                </c:pt>
                <c:pt idx="126">
                  <c:v>2.5911148373438566</c:v>
                </c:pt>
                <c:pt idx="127">
                  <c:v>2.6615617664507831</c:v>
                </c:pt>
                <c:pt idx="128">
                  <c:v>2.7075311870265337</c:v>
                </c:pt>
                <c:pt idx="129">
                  <c:v>2.7683062790877755</c:v>
                </c:pt>
                <c:pt idx="130">
                  <c:v>2.8395525852534229</c:v>
                </c:pt>
                <c:pt idx="131">
                  <c:v>2.897919255583695</c:v>
                </c:pt>
                <c:pt idx="132">
                  <c:v>2.9695717262764387</c:v>
                </c:pt>
                <c:pt idx="133">
                  <c:v>2.9930482333018964</c:v>
                </c:pt>
                <c:pt idx="134">
                  <c:v>3.0407816659256075</c:v>
                </c:pt>
                <c:pt idx="135">
                  <c:v>3.1090815806079721</c:v>
                </c:pt>
                <c:pt idx="136">
                  <c:v>3.1805811463228078</c:v>
                </c:pt>
                <c:pt idx="137">
                  <c:v>3.239077595652339</c:v>
                </c:pt>
                <c:pt idx="138">
                  <c:v>3.2821778718003793</c:v>
                </c:pt>
                <c:pt idx="139">
                  <c:v>3.3442759391363777</c:v>
                </c:pt>
                <c:pt idx="140">
                  <c:v>3.398890147106445</c:v>
                </c:pt>
                <c:pt idx="141">
                  <c:v>3.4760729741542726</c:v>
                </c:pt>
                <c:pt idx="142">
                  <c:v>3.5385158796986786</c:v>
                </c:pt>
                <c:pt idx="143">
                  <c:v>3.5984424173666629</c:v>
                </c:pt>
                <c:pt idx="144">
                  <c:v>3.6874886076121607</c:v>
                </c:pt>
                <c:pt idx="145">
                  <c:v>3.7138119123234623</c:v>
                </c:pt>
                <c:pt idx="146">
                  <c:v>3.7677379866799083</c:v>
                </c:pt>
                <c:pt idx="147">
                  <c:v>3.8428079272521387</c:v>
                </c:pt>
                <c:pt idx="148">
                  <c:v>3.9064159980856159</c:v>
                </c:pt>
                <c:pt idx="149">
                  <c:v>4.0004480020175617</c:v>
                </c:pt>
                <c:pt idx="150">
                  <c:v>4.1216691388171744</c:v>
                </c:pt>
                <c:pt idx="151">
                  <c:v>4.2090483114405837</c:v>
                </c:pt>
                <c:pt idx="152">
                  <c:v>4.3272143557734335</c:v>
                </c:pt>
                <c:pt idx="153">
                  <c:v>4.4451385340330969</c:v>
                </c:pt>
                <c:pt idx="154">
                  <c:v>4.5570370724949987</c:v>
                </c:pt>
                <c:pt idx="155">
                  <c:v>4.6787302263170814</c:v>
                </c:pt>
                <c:pt idx="156">
                  <c:v>4.8083386602978937</c:v>
                </c:pt>
                <c:pt idx="157">
                  <c:v>4.8662022286025781</c:v>
                </c:pt>
                <c:pt idx="158">
                  <c:v>4.9292770129980985</c:v>
                </c:pt>
                <c:pt idx="159">
                  <c:v>5.0462405698721637</c:v>
                </c:pt>
                <c:pt idx="160">
                  <c:v>5.1526299320457447</c:v>
                </c:pt>
                <c:pt idx="161">
                  <c:v>5.2477813872263068</c:v>
                </c:pt>
                <c:pt idx="162">
                  <c:v>5.4053314719888261</c:v>
                </c:pt>
                <c:pt idx="163">
                  <c:v>4.5015499885937986</c:v>
                </c:pt>
                <c:pt idx="164">
                  <c:v>4.6438085932739721</c:v>
                </c:pt>
                <c:pt idx="165">
                  <c:v>4.768073611635657</c:v>
                </c:pt>
                <c:pt idx="166">
                  <c:v>4.8832919895709948</c:v>
                </c:pt>
                <c:pt idx="167">
                  <c:v>5.0455217871638069</c:v>
                </c:pt>
                <c:pt idx="168">
                  <c:v>5.240582195734639</c:v>
                </c:pt>
                <c:pt idx="169">
                  <c:v>5.3452036675382528</c:v>
                </c:pt>
                <c:pt idx="170">
                  <c:v>5.4362265476198557</c:v>
                </c:pt>
                <c:pt idx="171">
                  <c:v>5.5721539849473238</c:v>
                </c:pt>
                <c:pt idx="172">
                  <c:v>5.721039678490798</c:v>
                </c:pt>
                <c:pt idx="173">
                  <c:v>5.912713978698469</c:v>
                </c:pt>
                <c:pt idx="174">
                  <c:v>6.0798268779177951</c:v>
                </c:pt>
                <c:pt idx="175">
                  <c:v>6.355248217183048</c:v>
                </c:pt>
                <c:pt idx="176">
                  <c:v>6.4815027644907675</c:v>
                </c:pt>
                <c:pt idx="177">
                  <c:v>6.6975403961559934</c:v>
                </c:pt>
                <c:pt idx="178">
                  <c:v>7.0158233711034708</c:v>
                </c:pt>
                <c:pt idx="179">
                  <c:v>7.2628511967065075</c:v>
                </c:pt>
                <c:pt idx="180">
                  <c:v>7.5010639232987621</c:v>
                </c:pt>
                <c:pt idx="181">
                  <c:v>7.6440153995995939</c:v>
                </c:pt>
                <c:pt idx="182">
                  <c:v>7.7818500140950047</c:v>
                </c:pt>
                <c:pt idx="183">
                  <c:v>7.9401833040021552</c:v>
                </c:pt>
                <c:pt idx="184">
                  <c:v>8.1146443458759059</c:v>
                </c:pt>
                <c:pt idx="185">
                  <c:v>8.3499297952622165</c:v>
                </c:pt>
                <c:pt idx="186">
                  <c:v>8.5210046580149967</c:v>
                </c:pt>
                <c:pt idx="187">
                  <c:v>8.7199326930826668</c:v>
                </c:pt>
                <c:pt idx="188">
                  <c:v>8.8984148505524274</c:v>
                </c:pt>
                <c:pt idx="189">
                  <c:v>9.0981754556673522</c:v>
                </c:pt>
                <c:pt idx="190">
                  <c:v>9.3029476299926515</c:v>
                </c:pt>
                <c:pt idx="191">
                  <c:v>9.4495797631226601</c:v>
                </c:pt>
                <c:pt idx="192">
                  <c:v>9.6406081867568165</c:v>
                </c:pt>
                <c:pt idx="193">
                  <c:v>9.549132903223656</c:v>
                </c:pt>
                <c:pt idx="194">
                  <c:v>9.5944483139508936</c:v>
                </c:pt>
                <c:pt idx="195">
                  <c:v>9.7375342150218263</c:v>
                </c:pt>
                <c:pt idx="196">
                  <c:v>9.8655970111871412</c:v>
                </c:pt>
                <c:pt idx="197">
                  <c:v>9.9921390950160998</c:v>
                </c:pt>
                <c:pt idx="198">
                  <c:v>10.129553273613789</c:v>
                </c:pt>
                <c:pt idx="199">
                  <c:v>10.29426298011918</c:v>
                </c:pt>
                <c:pt idx="200">
                  <c:v>10.449708214882396</c:v>
                </c:pt>
                <c:pt idx="201">
                  <c:v>10.676564865815113</c:v>
                </c:pt>
                <c:pt idx="202">
                  <c:v>10.84231602655966</c:v>
                </c:pt>
                <c:pt idx="203">
                  <c:v>11.146575205434289</c:v>
                </c:pt>
                <c:pt idx="204">
                  <c:v>11.357060857044228</c:v>
                </c:pt>
                <c:pt idx="205">
                  <c:v>11.394142032869782</c:v>
                </c:pt>
                <c:pt idx="206">
                  <c:v>10.620924665775188</c:v>
                </c:pt>
                <c:pt idx="207">
                  <c:v>10.680698768615404</c:v>
                </c:pt>
                <c:pt idx="208">
                  <c:v>10.783827309188219</c:v>
                </c:pt>
                <c:pt idx="209">
                  <c:v>10.873907681634487</c:v>
                </c:pt>
                <c:pt idx="210">
                  <c:v>10.991381782033642</c:v>
                </c:pt>
                <c:pt idx="211">
                  <c:v>11.094166959881749</c:v>
                </c:pt>
                <c:pt idx="212">
                  <c:v>11.222063402446055</c:v>
                </c:pt>
                <c:pt idx="213">
                  <c:v>11.318588628163782</c:v>
                </c:pt>
                <c:pt idx="214">
                  <c:v>11.452119835830398</c:v>
                </c:pt>
                <c:pt idx="215">
                  <c:v>11.591633350039993</c:v>
                </c:pt>
                <c:pt idx="216">
                  <c:v>11.778490686162227</c:v>
                </c:pt>
                <c:pt idx="217">
                  <c:v>11.765784760167614</c:v>
                </c:pt>
                <c:pt idx="218">
                  <c:v>11.778873246890063</c:v>
                </c:pt>
                <c:pt idx="219">
                  <c:v>11.858015026391486</c:v>
                </c:pt>
                <c:pt idx="220">
                  <c:v>11.91434254790614</c:v>
                </c:pt>
                <c:pt idx="221">
                  <c:v>12.033589562974903</c:v>
                </c:pt>
                <c:pt idx="222">
                  <c:v>12.167685002913515</c:v>
                </c:pt>
                <c:pt idx="223">
                  <c:v>12.306102217573693</c:v>
                </c:pt>
                <c:pt idx="224">
                  <c:v>12.436725169947524</c:v>
                </c:pt>
                <c:pt idx="225">
                  <c:v>12.598076943929323</c:v>
                </c:pt>
                <c:pt idx="226">
                  <c:v>12.803244045926258</c:v>
                </c:pt>
                <c:pt idx="227">
                  <c:v>13.009545118815248</c:v>
                </c:pt>
                <c:pt idx="228">
                  <c:v>13.162226297234481</c:v>
                </c:pt>
                <c:pt idx="229">
                  <c:v>13.200521667326958</c:v>
                </c:pt>
                <c:pt idx="230">
                  <c:v>13.286186234289362</c:v>
                </c:pt>
                <c:pt idx="231">
                  <c:v>13.444289259584957</c:v>
                </c:pt>
                <c:pt idx="232">
                  <c:v>13.572958541563372</c:v>
                </c:pt>
                <c:pt idx="233">
                  <c:v>13.734218591314187</c:v>
                </c:pt>
                <c:pt idx="234">
                  <c:v>13.913735466695885</c:v>
                </c:pt>
                <c:pt idx="235">
                  <c:v>14.08496232103278</c:v>
                </c:pt>
                <c:pt idx="236">
                  <c:v>14.280422290701376</c:v>
                </c:pt>
                <c:pt idx="237">
                  <c:v>14.433655827446783</c:v>
                </c:pt>
                <c:pt idx="238">
                  <c:v>14.602452843892749</c:v>
                </c:pt>
                <c:pt idx="239">
                  <c:v>14.76479790974509</c:v>
                </c:pt>
                <c:pt idx="240">
                  <c:v>14.950503701832913</c:v>
                </c:pt>
                <c:pt idx="241">
                  <c:v>15.027132902931942</c:v>
                </c:pt>
                <c:pt idx="242">
                  <c:v>15.052372184312123</c:v>
                </c:pt>
                <c:pt idx="243">
                  <c:v>15.120491986711913</c:v>
                </c:pt>
                <c:pt idx="244">
                  <c:v>15.202224904144538</c:v>
                </c:pt>
                <c:pt idx="245">
                  <c:v>15.343093416732581</c:v>
                </c:pt>
                <c:pt idx="246">
                  <c:v>15.47087249755146</c:v>
                </c:pt>
                <c:pt idx="247">
                  <c:v>15.61111596785752</c:v>
                </c:pt>
                <c:pt idx="248">
                  <c:v>15.791372502023723</c:v>
                </c:pt>
                <c:pt idx="249">
                  <c:v>15.974302559300304</c:v>
                </c:pt>
                <c:pt idx="250">
                  <c:v>16.167482264389601</c:v>
                </c:pt>
                <c:pt idx="251">
                  <c:v>16.316420933838909</c:v>
                </c:pt>
                <c:pt idx="252">
                  <c:v>16.50809388681186</c:v>
                </c:pt>
                <c:pt idx="253">
                  <c:v>16.60987947286538</c:v>
                </c:pt>
                <c:pt idx="254">
                  <c:v>16.619851645710579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1-4BD1-A4A6-0829D0F4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in val="3655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5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diciembre de 2019)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'Grafico 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15'!$C$5:$C$499</c:f>
              <c:numCache>
                <c:formatCode>_(* #,##0.00_);_(* \(#,##0.00\);_(* "-"??_);_(@_)</c:formatCode>
                <c:ptCount val="495"/>
                <c:pt idx="0">
                  <c:v>9570544964.093008</c:v>
                </c:pt>
                <c:pt idx="1">
                  <c:v>10137873261.661842</c:v>
                </c:pt>
                <c:pt idx="2">
                  <c:v>9522813148.6216049</c:v>
                </c:pt>
                <c:pt idx="3">
                  <c:v>10321911932.617058</c:v>
                </c:pt>
                <c:pt idx="4">
                  <c:v>10091670319.93733</c:v>
                </c:pt>
                <c:pt idx="5">
                  <c:v>9253852022.1362705</c:v>
                </c:pt>
                <c:pt idx="6">
                  <c:v>10081076480.360935</c:v>
                </c:pt>
                <c:pt idx="7">
                  <c:v>9392524760.8091602</c:v>
                </c:pt>
                <c:pt idx="8">
                  <c:v>9475658027.1626301</c:v>
                </c:pt>
                <c:pt idx="9">
                  <c:v>10454356786.178461</c:v>
                </c:pt>
                <c:pt idx="10">
                  <c:v>10162184207.595167</c:v>
                </c:pt>
                <c:pt idx="11">
                  <c:v>8902339589.2457561</c:v>
                </c:pt>
                <c:pt idx="12">
                  <c:v>10924442598.082525</c:v>
                </c:pt>
                <c:pt idx="13">
                  <c:v>8412990677.2010689</c:v>
                </c:pt>
                <c:pt idx="14">
                  <c:v>8273900109.6692476</c:v>
                </c:pt>
                <c:pt idx="15">
                  <c:v>6609396175.1795282</c:v>
                </c:pt>
                <c:pt idx="16">
                  <c:v>7116129704.4197531</c:v>
                </c:pt>
                <c:pt idx="17">
                  <c:v>7634476761.7720518</c:v>
                </c:pt>
                <c:pt idx="18">
                  <c:v>8027349856.7737312</c:v>
                </c:pt>
                <c:pt idx="19">
                  <c:v>7964611145.087883</c:v>
                </c:pt>
                <c:pt idx="20">
                  <c:v>7781445605.4065857</c:v>
                </c:pt>
                <c:pt idx="21">
                  <c:v>6904324643.4413834</c:v>
                </c:pt>
                <c:pt idx="22">
                  <c:v>6582931758.8749762</c:v>
                </c:pt>
                <c:pt idx="23">
                  <c:v>8467623962.9423113</c:v>
                </c:pt>
                <c:pt idx="24">
                  <c:v>9183372502.3635902</c:v>
                </c:pt>
                <c:pt idx="25">
                  <c:v>7925860170.8851109</c:v>
                </c:pt>
                <c:pt idx="26">
                  <c:v>7775628128.4448862</c:v>
                </c:pt>
                <c:pt idx="27">
                  <c:v>6941275678.808322</c:v>
                </c:pt>
                <c:pt idx="28">
                  <c:v>7888578330.493392</c:v>
                </c:pt>
                <c:pt idx="29">
                  <c:v>7837037640.2610197</c:v>
                </c:pt>
                <c:pt idx="30">
                  <c:v>8266972420.465764</c:v>
                </c:pt>
                <c:pt idx="31">
                  <c:v>7944453873.8945627</c:v>
                </c:pt>
                <c:pt idx="32">
                  <c:v>7072427812.3507357</c:v>
                </c:pt>
                <c:pt idx="33">
                  <c:v>7177178745.8779526</c:v>
                </c:pt>
                <c:pt idx="34">
                  <c:v>6782371156.1031399</c:v>
                </c:pt>
                <c:pt idx="35">
                  <c:v>7993789133.8975372</c:v>
                </c:pt>
                <c:pt idx="36">
                  <c:v>8401418557.8736391</c:v>
                </c:pt>
                <c:pt idx="37">
                  <c:v>7421270721.7848301</c:v>
                </c:pt>
                <c:pt idx="38">
                  <c:v>6788047753.0962515</c:v>
                </c:pt>
                <c:pt idx="39">
                  <c:v>7606086601.5768099</c:v>
                </c:pt>
                <c:pt idx="40">
                  <c:v>8650891604.7051888</c:v>
                </c:pt>
                <c:pt idx="41">
                  <c:v>7523531592.850399</c:v>
                </c:pt>
                <c:pt idx="42">
                  <c:v>7577109892.973134</c:v>
                </c:pt>
                <c:pt idx="43">
                  <c:v>7788390192.2792492</c:v>
                </c:pt>
                <c:pt idx="44">
                  <c:v>7352432336.6633968</c:v>
                </c:pt>
                <c:pt idx="45">
                  <c:v>8013894656.8939772</c:v>
                </c:pt>
                <c:pt idx="46">
                  <c:v>7563031338.6156797</c:v>
                </c:pt>
                <c:pt idx="47">
                  <c:v>7971381554.1666212</c:v>
                </c:pt>
                <c:pt idx="48">
                  <c:v>9393900113.8416958</c:v>
                </c:pt>
                <c:pt idx="49">
                  <c:v>7981158934.6817274</c:v>
                </c:pt>
                <c:pt idx="50">
                  <c:v>7976469959.4281797</c:v>
                </c:pt>
                <c:pt idx="51">
                  <c:v>8100218843.0245218</c:v>
                </c:pt>
                <c:pt idx="52">
                  <c:v>7463152477.9596395</c:v>
                </c:pt>
                <c:pt idx="53">
                  <c:v>8133546959.9764652</c:v>
                </c:pt>
                <c:pt idx="54">
                  <c:v>8333335426.2554092</c:v>
                </c:pt>
                <c:pt idx="55">
                  <c:v>7814748355.7347403</c:v>
                </c:pt>
                <c:pt idx="56">
                  <c:v>7849133317.307744</c:v>
                </c:pt>
                <c:pt idx="57">
                  <c:v>8286361187.2499752</c:v>
                </c:pt>
                <c:pt idx="58">
                  <c:v>8513476579.8038855</c:v>
                </c:pt>
                <c:pt idx="59">
                  <c:v>8607588466.6185284</c:v>
                </c:pt>
                <c:pt idx="60">
                  <c:v>10177187559.501431</c:v>
                </c:pt>
                <c:pt idx="61">
                  <c:v>8502556943.3488188</c:v>
                </c:pt>
                <c:pt idx="62">
                  <c:v>8420715280.0693483</c:v>
                </c:pt>
                <c:pt idx="63">
                  <c:v>9115108562.8929043</c:v>
                </c:pt>
                <c:pt idx="64">
                  <c:v>8620971609.9328022</c:v>
                </c:pt>
                <c:pt idx="65">
                  <c:v>9320277680.4549541</c:v>
                </c:pt>
                <c:pt idx="66">
                  <c:v>9923452747.7985134</c:v>
                </c:pt>
                <c:pt idx="67">
                  <c:v>8337288688.4682827</c:v>
                </c:pt>
                <c:pt idx="68">
                  <c:v>9274410136.5962162</c:v>
                </c:pt>
                <c:pt idx="69">
                  <c:v>8112848502.2269058</c:v>
                </c:pt>
                <c:pt idx="70">
                  <c:v>9139158510.1555424</c:v>
                </c:pt>
                <c:pt idx="71">
                  <c:v>9243706792.5871315</c:v>
                </c:pt>
                <c:pt idx="72">
                  <c:v>10924637088.567923</c:v>
                </c:pt>
                <c:pt idx="73">
                  <c:v>9338778474.0197906</c:v>
                </c:pt>
                <c:pt idx="74">
                  <c:v>9701713741.8263378</c:v>
                </c:pt>
                <c:pt idx="75">
                  <c:v>9899093942.4592323</c:v>
                </c:pt>
                <c:pt idx="76">
                  <c:v>9632387960.7623329</c:v>
                </c:pt>
                <c:pt idx="77">
                  <c:v>10541681882.326744</c:v>
                </c:pt>
                <c:pt idx="78">
                  <c:v>10134358415.750935</c:v>
                </c:pt>
                <c:pt idx="79">
                  <c:v>8697046483.704298</c:v>
                </c:pt>
                <c:pt idx="80">
                  <c:v>9193612828.55797</c:v>
                </c:pt>
                <c:pt idx="81">
                  <c:v>9269165590.4098587</c:v>
                </c:pt>
                <c:pt idx="82">
                  <c:v>9420323476.6302414</c:v>
                </c:pt>
                <c:pt idx="83">
                  <c:v>11396741402.31765</c:v>
                </c:pt>
                <c:pt idx="84">
                  <c:v>12439951844.938787</c:v>
                </c:pt>
                <c:pt idx="85">
                  <c:v>11101819994.611105</c:v>
                </c:pt>
                <c:pt idx="86">
                  <c:v>10542227093.601261</c:v>
                </c:pt>
                <c:pt idx="87">
                  <c:v>10744868335.456139</c:v>
                </c:pt>
                <c:pt idx="88">
                  <c:v>11895787857.480246</c:v>
                </c:pt>
                <c:pt idx="89">
                  <c:v>10120963716.780693</c:v>
                </c:pt>
                <c:pt idx="90">
                  <c:v>10459975696.750669</c:v>
                </c:pt>
                <c:pt idx="91">
                  <c:v>11339069379.324528</c:v>
                </c:pt>
                <c:pt idx="92">
                  <c:v>11655198161.522802</c:v>
                </c:pt>
                <c:pt idx="93">
                  <c:v>11914651570.577526</c:v>
                </c:pt>
                <c:pt idx="94">
                  <c:v>11161140107.142551</c:v>
                </c:pt>
                <c:pt idx="95">
                  <c:v>11251870499.622364</c:v>
                </c:pt>
                <c:pt idx="96">
                  <c:v>13120185222.246391</c:v>
                </c:pt>
                <c:pt idx="97">
                  <c:v>13409019784.4783</c:v>
                </c:pt>
                <c:pt idx="98">
                  <c:v>15680972197.78455</c:v>
                </c:pt>
                <c:pt idx="99">
                  <c:v>15793690162.919075</c:v>
                </c:pt>
                <c:pt idx="100">
                  <c:v>17776150146.587978</c:v>
                </c:pt>
                <c:pt idx="101">
                  <c:v>14287730396.021946</c:v>
                </c:pt>
                <c:pt idx="102">
                  <c:v>14995964927.349907</c:v>
                </c:pt>
                <c:pt idx="103">
                  <c:v>13431121410.167923</c:v>
                </c:pt>
                <c:pt idx="104">
                  <c:v>13760149824.35816</c:v>
                </c:pt>
                <c:pt idx="105">
                  <c:v>14655768509.888784</c:v>
                </c:pt>
                <c:pt idx="106">
                  <c:v>15469335026.07811</c:v>
                </c:pt>
                <c:pt idx="107">
                  <c:v>19883865540.034256</c:v>
                </c:pt>
                <c:pt idx="108">
                  <c:v>18041975063.680782</c:v>
                </c:pt>
                <c:pt idx="109">
                  <c:v>17195194735.188747</c:v>
                </c:pt>
                <c:pt idx="110">
                  <c:v>17283649275.497948</c:v>
                </c:pt>
                <c:pt idx="111">
                  <c:v>15120720064.380039</c:v>
                </c:pt>
                <c:pt idx="112">
                  <c:v>19133715563.529915</c:v>
                </c:pt>
                <c:pt idx="113">
                  <c:v>15393358213.085436</c:v>
                </c:pt>
                <c:pt idx="114">
                  <c:v>17512570925.321049</c:v>
                </c:pt>
                <c:pt idx="115">
                  <c:v>16652141310.694933</c:v>
                </c:pt>
                <c:pt idx="116">
                  <c:v>18666451071.107765</c:v>
                </c:pt>
                <c:pt idx="117">
                  <c:v>19874938807.223858</c:v>
                </c:pt>
                <c:pt idx="118">
                  <c:v>21315812681.73777</c:v>
                </c:pt>
                <c:pt idx="119">
                  <c:v>24888946398.250996</c:v>
                </c:pt>
                <c:pt idx="120">
                  <c:v>22817500982.067589</c:v>
                </c:pt>
                <c:pt idx="121">
                  <c:v>24902692377.516674</c:v>
                </c:pt>
                <c:pt idx="122">
                  <c:v>24295947467.564762</c:v>
                </c:pt>
                <c:pt idx="123">
                  <c:v>23119961159.844307</c:v>
                </c:pt>
                <c:pt idx="124">
                  <c:v>21913186753.642986</c:v>
                </c:pt>
                <c:pt idx="125">
                  <c:v>19998120819.110493</c:v>
                </c:pt>
                <c:pt idx="126">
                  <c:v>23810772248.308868</c:v>
                </c:pt>
                <c:pt idx="127">
                  <c:v>22686419494.559956</c:v>
                </c:pt>
                <c:pt idx="128">
                  <c:v>26190772832.957836</c:v>
                </c:pt>
                <c:pt idx="129">
                  <c:v>24144492470.198074</c:v>
                </c:pt>
                <c:pt idx="130">
                  <c:v>22219405390.881115</c:v>
                </c:pt>
                <c:pt idx="131">
                  <c:v>25804435322.814892</c:v>
                </c:pt>
                <c:pt idx="132">
                  <c:v>24676013124.186222</c:v>
                </c:pt>
                <c:pt idx="133">
                  <c:v>28273644425.177437</c:v>
                </c:pt>
                <c:pt idx="134">
                  <c:v>28510639642.525059</c:v>
                </c:pt>
                <c:pt idx="135">
                  <c:v>23610176315.648136</c:v>
                </c:pt>
                <c:pt idx="136">
                  <c:v>20897942707.360588</c:v>
                </c:pt>
                <c:pt idx="137">
                  <c:v>20380464645.106934</c:v>
                </c:pt>
                <c:pt idx="138">
                  <c:v>24728104662.347076</c:v>
                </c:pt>
                <c:pt idx="139">
                  <c:v>20969941421.195347</c:v>
                </c:pt>
                <c:pt idx="140">
                  <c:v>21957872668.277473</c:v>
                </c:pt>
                <c:pt idx="141">
                  <c:v>23057217798.405365</c:v>
                </c:pt>
                <c:pt idx="142">
                  <c:v>23316027446.993874</c:v>
                </c:pt>
                <c:pt idx="143">
                  <c:v>22964597993.293911</c:v>
                </c:pt>
                <c:pt idx="144">
                  <c:v>25630503151.386948</c:v>
                </c:pt>
                <c:pt idx="145">
                  <c:v>25430845090.342861</c:v>
                </c:pt>
                <c:pt idx="146">
                  <c:v>23152451567.307785</c:v>
                </c:pt>
                <c:pt idx="147">
                  <c:v>24447276349.819897</c:v>
                </c:pt>
                <c:pt idx="148">
                  <c:v>22680085503.98658</c:v>
                </c:pt>
                <c:pt idx="149">
                  <c:v>22824873939.669102</c:v>
                </c:pt>
                <c:pt idx="150">
                  <c:v>25941059162.6217</c:v>
                </c:pt>
                <c:pt idx="151">
                  <c:v>24944029774.727253</c:v>
                </c:pt>
                <c:pt idx="152">
                  <c:v>23701810005.245266</c:v>
                </c:pt>
                <c:pt idx="153">
                  <c:v>24127511413.013996</c:v>
                </c:pt>
                <c:pt idx="154">
                  <c:v>25122280262.263004</c:v>
                </c:pt>
                <c:pt idx="155">
                  <c:v>28470493557.647938</c:v>
                </c:pt>
                <c:pt idx="156">
                  <c:v>30242002672.569771</c:v>
                </c:pt>
                <c:pt idx="157">
                  <c:v>27605354547.558552</c:v>
                </c:pt>
                <c:pt idx="158">
                  <c:v>29413177840.963856</c:v>
                </c:pt>
                <c:pt idx="159">
                  <c:v>28011064996.409512</c:v>
                </c:pt>
                <c:pt idx="160">
                  <c:v>27148504541.356308</c:v>
                </c:pt>
                <c:pt idx="161">
                  <c:v>28468891786.569412</c:v>
                </c:pt>
                <c:pt idx="162">
                  <c:v>33395367946.832638</c:v>
                </c:pt>
                <c:pt idx="163">
                  <c:v>29927769818.261238</c:v>
                </c:pt>
                <c:pt idx="164">
                  <c:v>30784149911.110989</c:v>
                </c:pt>
                <c:pt idx="165">
                  <c:v>33844637844.25922</c:v>
                </c:pt>
                <c:pt idx="166">
                  <c:v>34597620729.082336</c:v>
                </c:pt>
                <c:pt idx="167">
                  <c:v>30937095128.023346</c:v>
                </c:pt>
                <c:pt idx="168">
                  <c:v>35494235452.261826</c:v>
                </c:pt>
                <c:pt idx="169">
                  <c:v>32640930771.648441</c:v>
                </c:pt>
                <c:pt idx="170">
                  <c:v>32451172657.835827</c:v>
                </c:pt>
                <c:pt idx="171">
                  <c:v>36988934332.255432</c:v>
                </c:pt>
                <c:pt idx="172">
                  <c:v>31412185087.793659</c:v>
                </c:pt>
                <c:pt idx="173">
                  <c:v>35832706538.417358</c:v>
                </c:pt>
                <c:pt idx="174">
                  <c:v>37699910838.267441</c:v>
                </c:pt>
                <c:pt idx="175">
                  <c:v>36070807274.70002</c:v>
                </c:pt>
                <c:pt idx="176">
                  <c:v>35755493263.234962</c:v>
                </c:pt>
                <c:pt idx="177">
                  <c:v>33095510099.851543</c:v>
                </c:pt>
                <c:pt idx="178">
                  <c:v>38072667930.711082</c:v>
                </c:pt>
                <c:pt idx="179">
                  <c:v>40995076706.134758</c:v>
                </c:pt>
                <c:pt idx="180">
                  <c:v>40056741470.743317</c:v>
                </c:pt>
                <c:pt idx="181">
                  <c:v>35947308531.311691</c:v>
                </c:pt>
                <c:pt idx="182">
                  <c:v>37737913149.177856</c:v>
                </c:pt>
                <c:pt idx="183">
                  <c:v>37662567493.012917</c:v>
                </c:pt>
                <c:pt idx="184">
                  <c:v>37598657384.152557</c:v>
                </c:pt>
                <c:pt idx="185">
                  <c:v>40439780107.853065</c:v>
                </c:pt>
                <c:pt idx="186">
                  <c:v>39718373219.162041</c:v>
                </c:pt>
                <c:pt idx="187">
                  <c:v>41907534699.076828</c:v>
                </c:pt>
                <c:pt idx="188">
                  <c:v>42510205941.719559</c:v>
                </c:pt>
                <c:pt idx="189">
                  <c:v>42055664901.213593</c:v>
                </c:pt>
                <c:pt idx="190">
                  <c:v>41625763251.056679</c:v>
                </c:pt>
                <c:pt idx="191">
                  <c:v>40902168824.268387</c:v>
                </c:pt>
                <c:pt idx="192">
                  <c:v>37988123343.385551</c:v>
                </c:pt>
                <c:pt idx="193">
                  <c:v>41832228346.007416</c:v>
                </c:pt>
                <c:pt idx="194">
                  <c:v>43326486050.306084</c:v>
                </c:pt>
                <c:pt idx="195">
                  <c:v>42010920813.289505</c:v>
                </c:pt>
                <c:pt idx="196">
                  <c:v>44698621188.49794</c:v>
                </c:pt>
                <c:pt idx="197">
                  <c:v>41575833653.688614</c:v>
                </c:pt>
                <c:pt idx="198">
                  <c:v>40511655626.87352</c:v>
                </c:pt>
                <c:pt idx="199">
                  <c:v>40369850407.024834</c:v>
                </c:pt>
                <c:pt idx="200">
                  <c:v>39303388223.083908</c:v>
                </c:pt>
                <c:pt idx="201">
                  <c:v>41535321812.506935</c:v>
                </c:pt>
                <c:pt idx="202">
                  <c:v>48845285390.615067</c:v>
                </c:pt>
                <c:pt idx="203">
                  <c:v>45632848112.582054</c:v>
                </c:pt>
                <c:pt idx="204">
                  <c:v>46352323691.020668</c:v>
                </c:pt>
                <c:pt idx="205">
                  <c:v>46291957670.257278</c:v>
                </c:pt>
                <c:pt idx="206">
                  <c:v>45265068468.946236</c:v>
                </c:pt>
                <c:pt idx="207">
                  <c:v>47436379272.736076</c:v>
                </c:pt>
                <c:pt idx="208">
                  <c:v>46371265206.001366</c:v>
                </c:pt>
                <c:pt idx="209">
                  <c:v>50142298870.834572</c:v>
                </c:pt>
                <c:pt idx="210">
                  <c:v>45535971141.58844</c:v>
                </c:pt>
                <c:pt idx="211">
                  <c:v>44812959390.856163</c:v>
                </c:pt>
                <c:pt idx="212">
                  <c:v>45556542141.001938</c:v>
                </c:pt>
                <c:pt idx="213">
                  <c:v>45021344907.648178</c:v>
                </c:pt>
                <c:pt idx="214">
                  <c:v>42919130104.096886</c:v>
                </c:pt>
                <c:pt idx="215">
                  <c:v>46264466165.070206</c:v>
                </c:pt>
                <c:pt idx="216">
                  <c:v>47292985031.033234</c:v>
                </c:pt>
                <c:pt idx="217">
                  <c:v>44634342996.352432</c:v>
                </c:pt>
                <c:pt idx="218">
                  <c:v>44605080394.600449</c:v>
                </c:pt>
                <c:pt idx="219">
                  <c:v>46781151387.153778</c:v>
                </c:pt>
                <c:pt idx="220">
                  <c:v>46846731336.083153</c:v>
                </c:pt>
                <c:pt idx="221">
                  <c:v>46959839962.344147</c:v>
                </c:pt>
                <c:pt idx="222">
                  <c:v>47599353978.561646</c:v>
                </c:pt>
                <c:pt idx="223">
                  <c:v>46263453938.204048</c:v>
                </c:pt>
                <c:pt idx="224">
                  <c:v>46133550975.058495</c:v>
                </c:pt>
                <c:pt idx="225">
                  <c:v>44815276221.772903</c:v>
                </c:pt>
                <c:pt idx="226">
                  <c:v>43098638313.947136</c:v>
                </c:pt>
                <c:pt idx="227">
                  <c:v>46357850953.247559</c:v>
                </c:pt>
                <c:pt idx="228">
                  <c:v>44581407027.73671</c:v>
                </c:pt>
                <c:pt idx="229">
                  <c:v>44021043609.201515</c:v>
                </c:pt>
                <c:pt idx="230">
                  <c:v>43363302393.252533</c:v>
                </c:pt>
                <c:pt idx="231">
                  <c:v>41442570505.189156</c:v>
                </c:pt>
                <c:pt idx="232">
                  <c:v>41738739510.984245</c:v>
                </c:pt>
                <c:pt idx="233">
                  <c:v>41968121308.07338</c:v>
                </c:pt>
                <c:pt idx="234">
                  <c:v>40158097738.988243</c:v>
                </c:pt>
                <c:pt idx="235">
                  <c:v>43219299300.309799</c:v>
                </c:pt>
                <c:pt idx="236">
                  <c:v>44099582307.399292</c:v>
                </c:pt>
                <c:pt idx="237">
                  <c:v>42254672516.184761</c:v>
                </c:pt>
                <c:pt idx="238">
                  <c:v>42091644161.068245</c:v>
                </c:pt>
                <c:pt idx="239">
                  <c:v>47095176800.655228</c:v>
                </c:pt>
                <c:pt idx="240">
                  <c:v>51196468835.056076</c:v>
                </c:pt>
                <c:pt idx="241">
                  <c:v>47910161950.601891</c:v>
                </c:pt>
                <c:pt idx="242">
                  <c:v>47227951196.078011</c:v>
                </c:pt>
                <c:pt idx="243">
                  <c:v>46069189776.787323</c:v>
                </c:pt>
                <c:pt idx="244">
                  <c:v>44404174754.295639</c:v>
                </c:pt>
                <c:pt idx="245">
                  <c:v>50974383737.855522</c:v>
                </c:pt>
                <c:pt idx="246">
                  <c:v>52075081738.514351</c:v>
                </c:pt>
                <c:pt idx="247">
                  <c:v>49886485347.089828</c:v>
                </c:pt>
                <c:pt idx="248">
                  <c:v>48056410138.999657</c:v>
                </c:pt>
                <c:pt idx="249">
                  <c:v>44884934576.630531</c:v>
                </c:pt>
                <c:pt idx="250">
                  <c:v>50208862917.647018</c:v>
                </c:pt>
                <c:pt idx="251">
                  <c:v>52204921147.515221</c:v>
                </c:pt>
                <c:pt idx="252">
                  <c:v>49787567017.885651</c:v>
                </c:pt>
                <c:pt idx="253">
                  <c:v>46063244229.801003</c:v>
                </c:pt>
                <c:pt idx="254">
                  <c:v>50401675148.640602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2E0-8D1F-2C0F3D544216}"/>
            </c:ext>
          </c:extLst>
        </c:ser>
        <c:ser>
          <c:idx val="1"/>
          <c:order val="1"/>
          <c:tx>
            <c:strRef>
              <c:f>'Grafico 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15'!$D$5:$D$499</c:f>
              <c:numCache>
                <c:formatCode>_(* #,##0.00_);_(* \(#,##0.00\);_(* "-"??_);_(@_)</c:formatCode>
                <c:ptCount val="495"/>
                <c:pt idx="0">
                  <c:v>25136617137.422852</c:v>
                </c:pt>
                <c:pt idx="1">
                  <c:v>25617750366.273983</c:v>
                </c:pt>
                <c:pt idx="2">
                  <c:v>25103271918.11158</c:v>
                </c:pt>
                <c:pt idx="3">
                  <c:v>22589927656.339867</c:v>
                </c:pt>
                <c:pt idx="4">
                  <c:v>24280767276.998505</c:v>
                </c:pt>
                <c:pt idx="5">
                  <c:v>22279885144.250053</c:v>
                </c:pt>
                <c:pt idx="6">
                  <c:v>20664883936.034073</c:v>
                </c:pt>
                <c:pt idx="7">
                  <c:v>22050240416.57616</c:v>
                </c:pt>
                <c:pt idx="8">
                  <c:v>25234869674.0051</c:v>
                </c:pt>
                <c:pt idx="9">
                  <c:v>27245509499.35231</c:v>
                </c:pt>
                <c:pt idx="10">
                  <c:v>28012398735.870979</c:v>
                </c:pt>
                <c:pt idx="11">
                  <c:v>28957663799.249329</c:v>
                </c:pt>
                <c:pt idx="12">
                  <c:v>29421570768.301949</c:v>
                </c:pt>
                <c:pt idx="13">
                  <c:v>32175926594.476379</c:v>
                </c:pt>
                <c:pt idx="14">
                  <c:v>29025734128.111759</c:v>
                </c:pt>
                <c:pt idx="15">
                  <c:v>30615469731.592197</c:v>
                </c:pt>
                <c:pt idx="16">
                  <c:v>32103392683.384773</c:v>
                </c:pt>
                <c:pt idx="17">
                  <c:v>33165321035.396519</c:v>
                </c:pt>
                <c:pt idx="18">
                  <c:v>32051075261.930416</c:v>
                </c:pt>
                <c:pt idx="19">
                  <c:v>32999650270.903118</c:v>
                </c:pt>
                <c:pt idx="20">
                  <c:v>34315632676.937847</c:v>
                </c:pt>
                <c:pt idx="21">
                  <c:v>34343110077.653862</c:v>
                </c:pt>
                <c:pt idx="22">
                  <c:v>37274420723.410187</c:v>
                </c:pt>
                <c:pt idx="23">
                  <c:v>36610269771.203728</c:v>
                </c:pt>
                <c:pt idx="24">
                  <c:v>37649662100.002861</c:v>
                </c:pt>
                <c:pt idx="25">
                  <c:v>37842678307.006996</c:v>
                </c:pt>
                <c:pt idx="26">
                  <c:v>37602786390.377182</c:v>
                </c:pt>
                <c:pt idx="27">
                  <c:v>37978705686.918083</c:v>
                </c:pt>
                <c:pt idx="28">
                  <c:v>38572842804.291214</c:v>
                </c:pt>
                <c:pt idx="29">
                  <c:v>38928208904.258728</c:v>
                </c:pt>
                <c:pt idx="30">
                  <c:v>38299037479.369621</c:v>
                </c:pt>
                <c:pt idx="31">
                  <c:v>38439450658.407745</c:v>
                </c:pt>
                <c:pt idx="32">
                  <c:v>39634149174.444824</c:v>
                </c:pt>
                <c:pt idx="33">
                  <c:v>41096459254.661957</c:v>
                </c:pt>
                <c:pt idx="34">
                  <c:v>42533979946.946747</c:v>
                </c:pt>
                <c:pt idx="35">
                  <c:v>43877312878.675156</c:v>
                </c:pt>
                <c:pt idx="36">
                  <c:v>46147353045.053131</c:v>
                </c:pt>
                <c:pt idx="37">
                  <c:v>45653065641.763687</c:v>
                </c:pt>
                <c:pt idx="38">
                  <c:v>46670421370.142342</c:v>
                </c:pt>
                <c:pt idx="39">
                  <c:v>46496042357.541306</c:v>
                </c:pt>
                <c:pt idx="40">
                  <c:v>46497355533.97905</c:v>
                </c:pt>
                <c:pt idx="41">
                  <c:v>48764764945.460121</c:v>
                </c:pt>
                <c:pt idx="42">
                  <c:v>49209496077.582153</c:v>
                </c:pt>
                <c:pt idx="43">
                  <c:v>46531420443.596649</c:v>
                </c:pt>
                <c:pt idx="44">
                  <c:v>45988814951.541229</c:v>
                </c:pt>
                <c:pt idx="45">
                  <c:v>45799541557.98053</c:v>
                </c:pt>
                <c:pt idx="46">
                  <c:v>45948868807.359764</c:v>
                </c:pt>
                <c:pt idx="47">
                  <c:v>47841255884.626335</c:v>
                </c:pt>
                <c:pt idx="48">
                  <c:v>49516398522.826126</c:v>
                </c:pt>
                <c:pt idx="49">
                  <c:v>49104713252.944542</c:v>
                </c:pt>
                <c:pt idx="50">
                  <c:v>49217235683.755325</c:v>
                </c:pt>
                <c:pt idx="51">
                  <c:v>48308903558.248131</c:v>
                </c:pt>
                <c:pt idx="52">
                  <c:v>48810304199.326302</c:v>
                </c:pt>
                <c:pt idx="53">
                  <c:v>48973304509.766319</c:v>
                </c:pt>
                <c:pt idx="54">
                  <c:v>49147962877.943558</c:v>
                </c:pt>
                <c:pt idx="55">
                  <c:v>49491349230.067314</c:v>
                </c:pt>
                <c:pt idx="56">
                  <c:v>49596901412.673943</c:v>
                </c:pt>
                <c:pt idx="57">
                  <c:v>49082103887.922813</c:v>
                </c:pt>
                <c:pt idx="58">
                  <c:v>48991684321.838287</c:v>
                </c:pt>
                <c:pt idx="59">
                  <c:v>52004110624.217087</c:v>
                </c:pt>
                <c:pt idx="60">
                  <c:v>53463708953.259445</c:v>
                </c:pt>
                <c:pt idx="61">
                  <c:v>53626910620.654076</c:v>
                </c:pt>
                <c:pt idx="62">
                  <c:v>55247353070.473473</c:v>
                </c:pt>
                <c:pt idx="63">
                  <c:v>56653983721.663521</c:v>
                </c:pt>
                <c:pt idx="64">
                  <c:v>56746482621.444374</c:v>
                </c:pt>
                <c:pt idx="65">
                  <c:v>53885469066.466942</c:v>
                </c:pt>
                <c:pt idx="66">
                  <c:v>55005470266.26857</c:v>
                </c:pt>
                <c:pt idx="67">
                  <c:v>55420802225.917824</c:v>
                </c:pt>
                <c:pt idx="68">
                  <c:v>56861103753.352463</c:v>
                </c:pt>
                <c:pt idx="69">
                  <c:v>59653833646.766777</c:v>
                </c:pt>
                <c:pt idx="70">
                  <c:v>61150753651.558266</c:v>
                </c:pt>
                <c:pt idx="71">
                  <c:v>62127271922.452606</c:v>
                </c:pt>
                <c:pt idx="72">
                  <c:v>64952569743.673454</c:v>
                </c:pt>
                <c:pt idx="73">
                  <c:v>66677030584.283905</c:v>
                </c:pt>
                <c:pt idx="74">
                  <c:v>63614316764.932312</c:v>
                </c:pt>
                <c:pt idx="75">
                  <c:v>61405548282.311066</c:v>
                </c:pt>
                <c:pt idx="76">
                  <c:v>65349307331.689041</c:v>
                </c:pt>
                <c:pt idx="77">
                  <c:v>64772179740.599327</c:v>
                </c:pt>
                <c:pt idx="78">
                  <c:v>66792065269.572289</c:v>
                </c:pt>
                <c:pt idx="79">
                  <c:v>66391257675.992134</c:v>
                </c:pt>
                <c:pt idx="80">
                  <c:v>67240874923.57991</c:v>
                </c:pt>
                <c:pt idx="81">
                  <c:v>68601967185.675545</c:v>
                </c:pt>
                <c:pt idx="82">
                  <c:v>70040421102.628036</c:v>
                </c:pt>
                <c:pt idx="83">
                  <c:v>71802419239.093887</c:v>
                </c:pt>
                <c:pt idx="84">
                  <c:v>74220552194.519211</c:v>
                </c:pt>
                <c:pt idx="85">
                  <c:v>75477654609.401886</c:v>
                </c:pt>
                <c:pt idx="86">
                  <c:v>75011085533.825562</c:v>
                </c:pt>
                <c:pt idx="87">
                  <c:v>75846962260.797516</c:v>
                </c:pt>
                <c:pt idx="88">
                  <c:v>70829545709.639877</c:v>
                </c:pt>
                <c:pt idx="89">
                  <c:v>68475374825.467812</c:v>
                </c:pt>
                <c:pt idx="90">
                  <c:v>67095893184.346313</c:v>
                </c:pt>
                <c:pt idx="91">
                  <c:v>63442093978.751755</c:v>
                </c:pt>
                <c:pt idx="92">
                  <c:v>63683722909.233475</c:v>
                </c:pt>
                <c:pt idx="93">
                  <c:v>59293524408.746353</c:v>
                </c:pt>
                <c:pt idx="94">
                  <c:v>61169748138.518929</c:v>
                </c:pt>
                <c:pt idx="95">
                  <c:v>59975856791.798271</c:v>
                </c:pt>
                <c:pt idx="96">
                  <c:v>61186457179.049858</c:v>
                </c:pt>
                <c:pt idx="97">
                  <c:v>57805067030.624802</c:v>
                </c:pt>
                <c:pt idx="98">
                  <c:v>57727081474.315453</c:v>
                </c:pt>
                <c:pt idx="99">
                  <c:v>55466963951.707039</c:v>
                </c:pt>
                <c:pt idx="100">
                  <c:v>54052206026.855232</c:v>
                </c:pt>
                <c:pt idx="101">
                  <c:v>54521969656.157379</c:v>
                </c:pt>
                <c:pt idx="102">
                  <c:v>54828622707.873947</c:v>
                </c:pt>
                <c:pt idx="103">
                  <c:v>55523647003.263634</c:v>
                </c:pt>
                <c:pt idx="104">
                  <c:v>54433055790.792084</c:v>
                </c:pt>
                <c:pt idx="105">
                  <c:v>52022180389.438812</c:v>
                </c:pt>
                <c:pt idx="106">
                  <c:v>52702877877.795059</c:v>
                </c:pt>
                <c:pt idx="107">
                  <c:v>52214320716.096344</c:v>
                </c:pt>
                <c:pt idx="108">
                  <c:v>54397099105.738304</c:v>
                </c:pt>
                <c:pt idx="109">
                  <c:v>54116626019.884056</c:v>
                </c:pt>
                <c:pt idx="110">
                  <c:v>53072036062.8088</c:v>
                </c:pt>
                <c:pt idx="111">
                  <c:v>53450598636.610275</c:v>
                </c:pt>
                <c:pt idx="112">
                  <c:v>53211883356.669235</c:v>
                </c:pt>
                <c:pt idx="113">
                  <c:v>53801647481.618828</c:v>
                </c:pt>
                <c:pt idx="114">
                  <c:v>53444090299.728889</c:v>
                </c:pt>
                <c:pt idx="115">
                  <c:v>52683847177.762611</c:v>
                </c:pt>
                <c:pt idx="116">
                  <c:v>51171798356.907539</c:v>
                </c:pt>
                <c:pt idx="117">
                  <c:v>51422781188.477974</c:v>
                </c:pt>
                <c:pt idx="118">
                  <c:v>50669437884.282654</c:v>
                </c:pt>
                <c:pt idx="119">
                  <c:v>52465849079.911537</c:v>
                </c:pt>
                <c:pt idx="120">
                  <c:v>57376218677.139862</c:v>
                </c:pt>
                <c:pt idx="121">
                  <c:v>60358525832.398117</c:v>
                </c:pt>
                <c:pt idx="122">
                  <c:v>61642170522.908859</c:v>
                </c:pt>
                <c:pt idx="123">
                  <c:v>63973987450.742943</c:v>
                </c:pt>
                <c:pt idx="124">
                  <c:v>65686137341.808144</c:v>
                </c:pt>
                <c:pt idx="125">
                  <c:v>64552197511.196899</c:v>
                </c:pt>
                <c:pt idx="126">
                  <c:v>65857871351.890083</c:v>
                </c:pt>
                <c:pt idx="127">
                  <c:v>65228027083.866928</c:v>
                </c:pt>
                <c:pt idx="128">
                  <c:v>66791990238.08271</c:v>
                </c:pt>
                <c:pt idx="129">
                  <c:v>68300964549.582985</c:v>
                </c:pt>
                <c:pt idx="130">
                  <c:v>71702349582.334442</c:v>
                </c:pt>
                <c:pt idx="131">
                  <c:v>72477091292.865829</c:v>
                </c:pt>
                <c:pt idx="132">
                  <c:v>73039752095.668304</c:v>
                </c:pt>
                <c:pt idx="133">
                  <c:v>73926312408.442947</c:v>
                </c:pt>
                <c:pt idx="134">
                  <c:v>72188956889.798325</c:v>
                </c:pt>
                <c:pt idx="135">
                  <c:v>75440074139.684418</c:v>
                </c:pt>
                <c:pt idx="136">
                  <c:v>78751087285.914185</c:v>
                </c:pt>
                <c:pt idx="137">
                  <c:v>75677826861.95459</c:v>
                </c:pt>
                <c:pt idx="138">
                  <c:v>76654243197.615479</c:v>
                </c:pt>
                <c:pt idx="139">
                  <c:v>80025456364.678299</c:v>
                </c:pt>
                <c:pt idx="140">
                  <c:v>80946682407.327606</c:v>
                </c:pt>
                <c:pt idx="141">
                  <c:v>78249593652.691025</c:v>
                </c:pt>
                <c:pt idx="142">
                  <c:v>80075373621.119446</c:v>
                </c:pt>
                <c:pt idx="143">
                  <c:v>78611598769.327499</c:v>
                </c:pt>
                <c:pt idx="144">
                  <c:v>84426639288.654556</c:v>
                </c:pt>
                <c:pt idx="145">
                  <c:v>85711678641.791962</c:v>
                </c:pt>
                <c:pt idx="146">
                  <c:v>88235578034.207001</c:v>
                </c:pt>
                <c:pt idx="147">
                  <c:v>88968898325.611221</c:v>
                </c:pt>
                <c:pt idx="148">
                  <c:v>89130599563.503937</c:v>
                </c:pt>
                <c:pt idx="149">
                  <c:v>82838307702.995224</c:v>
                </c:pt>
                <c:pt idx="150">
                  <c:v>85251035502.641769</c:v>
                </c:pt>
                <c:pt idx="151">
                  <c:v>83871345074.074463</c:v>
                </c:pt>
                <c:pt idx="152">
                  <c:v>87794873967.947052</c:v>
                </c:pt>
                <c:pt idx="153">
                  <c:v>87555446064.513931</c:v>
                </c:pt>
                <c:pt idx="154">
                  <c:v>86658984358.128906</c:v>
                </c:pt>
                <c:pt idx="155">
                  <c:v>87794072736.102783</c:v>
                </c:pt>
                <c:pt idx="156">
                  <c:v>86828579783.319794</c:v>
                </c:pt>
                <c:pt idx="157">
                  <c:v>87677979653.666031</c:v>
                </c:pt>
                <c:pt idx="158">
                  <c:v>86937547648.940033</c:v>
                </c:pt>
                <c:pt idx="159">
                  <c:v>88226145451.424698</c:v>
                </c:pt>
                <c:pt idx="160">
                  <c:v>87830045677.453949</c:v>
                </c:pt>
                <c:pt idx="161">
                  <c:v>88707440181.083374</c:v>
                </c:pt>
                <c:pt idx="162">
                  <c:v>90126082080.599319</c:v>
                </c:pt>
                <c:pt idx="163">
                  <c:v>91275130208.88913</c:v>
                </c:pt>
                <c:pt idx="164">
                  <c:v>90545098092.846008</c:v>
                </c:pt>
                <c:pt idx="165">
                  <c:v>92314228901.544449</c:v>
                </c:pt>
                <c:pt idx="166">
                  <c:v>91952641278.360474</c:v>
                </c:pt>
                <c:pt idx="167">
                  <c:v>93992756425.470535</c:v>
                </c:pt>
                <c:pt idx="168">
                  <c:v>96125632511.723206</c:v>
                </c:pt>
                <c:pt idx="169">
                  <c:v>98714213493.26503</c:v>
                </c:pt>
                <c:pt idx="170">
                  <c:v>100935819756.3438</c:v>
                </c:pt>
                <c:pt idx="171">
                  <c:v>100144186751.84694</c:v>
                </c:pt>
                <c:pt idx="172">
                  <c:v>104333978709.50194</c:v>
                </c:pt>
                <c:pt idx="173">
                  <c:v>104288905058.05049</c:v>
                </c:pt>
                <c:pt idx="174">
                  <c:v>101224547046.22743</c:v>
                </c:pt>
                <c:pt idx="175">
                  <c:v>103600044419.44942</c:v>
                </c:pt>
                <c:pt idx="176">
                  <c:v>106499630666.74875</c:v>
                </c:pt>
                <c:pt idx="177">
                  <c:v>107591789509.13893</c:v>
                </c:pt>
                <c:pt idx="178">
                  <c:v>104846149352.078</c:v>
                </c:pt>
                <c:pt idx="179">
                  <c:v>104475763812.59247</c:v>
                </c:pt>
                <c:pt idx="180">
                  <c:v>108424438836.66869</c:v>
                </c:pt>
                <c:pt idx="181">
                  <c:v>110588770496.57866</c:v>
                </c:pt>
                <c:pt idx="182">
                  <c:v>112718828453.14006</c:v>
                </c:pt>
                <c:pt idx="183">
                  <c:v>115158478049.05705</c:v>
                </c:pt>
                <c:pt idx="184">
                  <c:v>113977889290.02164</c:v>
                </c:pt>
                <c:pt idx="185">
                  <c:v>104665953431.56094</c:v>
                </c:pt>
                <c:pt idx="186">
                  <c:v>101715399066.6553</c:v>
                </c:pt>
                <c:pt idx="187">
                  <c:v>97473381902.40596</c:v>
                </c:pt>
                <c:pt idx="188">
                  <c:v>101366685743.71126</c:v>
                </c:pt>
                <c:pt idx="189">
                  <c:v>100668212492.47105</c:v>
                </c:pt>
                <c:pt idx="190">
                  <c:v>104717249860.79047</c:v>
                </c:pt>
                <c:pt idx="191">
                  <c:v>109069916355.15076</c:v>
                </c:pt>
                <c:pt idx="192">
                  <c:v>108956270020.92583</c:v>
                </c:pt>
                <c:pt idx="193">
                  <c:v>122442356874.98486</c:v>
                </c:pt>
                <c:pt idx="194">
                  <c:v>121507030614.18657</c:v>
                </c:pt>
                <c:pt idx="195">
                  <c:v>124461834124.91168</c:v>
                </c:pt>
                <c:pt idx="196">
                  <c:v>125739778927.51541</c:v>
                </c:pt>
                <c:pt idx="197">
                  <c:v>122821430790.15323</c:v>
                </c:pt>
                <c:pt idx="198">
                  <c:v>124381628188.58635</c:v>
                </c:pt>
                <c:pt idx="199">
                  <c:v>123878369576.59557</c:v>
                </c:pt>
                <c:pt idx="200">
                  <c:v>126654044093.39339</c:v>
                </c:pt>
                <c:pt idx="201">
                  <c:v>125020255929.67604</c:v>
                </c:pt>
                <c:pt idx="202">
                  <c:v>121153689814.66406</c:v>
                </c:pt>
                <c:pt idx="203">
                  <c:v>121629828952.6167</c:v>
                </c:pt>
                <c:pt idx="204">
                  <c:v>122179198534.6288</c:v>
                </c:pt>
                <c:pt idx="205">
                  <c:v>123019783287.9326</c:v>
                </c:pt>
                <c:pt idx="206">
                  <c:v>124828583433.17621</c:v>
                </c:pt>
                <c:pt idx="207">
                  <c:v>125454867577.90506</c:v>
                </c:pt>
                <c:pt idx="208">
                  <c:v>124004642514.59808</c:v>
                </c:pt>
                <c:pt idx="209">
                  <c:v>120683558480.98248</c:v>
                </c:pt>
                <c:pt idx="210">
                  <c:v>117304452561.92809</c:v>
                </c:pt>
                <c:pt idx="211">
                  <c:v>115324471429.53714</c:v>
                </c:pt>
                <c:pt idx="212">
                  <c:v>116316206773.55028</c:v>
                </c:pt>
                <c:pt idx="213">
                  <c:v>116905327645.7549</c:v>
                </c:pt>
                <c:pt idx="214">
                  <c:v>112145717584.17715</c:v>
                </c:pt>
                <c:pt idx="215">
                  <c:v>114666897378.42773</c:v>
                </c:pt>
                <c:pt idx="216">
                  <c:v>113257841726.59381</c:v>
                </c:pt>
                <c:pt idx="217">
                  <c:v>115286557242.41583</c:v>
                </c:pt>
                <c:pt idx="218">
                  <c:v>115276600574.16595</c:v>
                </c:pt>
                <c:pt idx="219">
                  <c:v>114687454247.68631</c:v>
                </c:pt>
                <c:pt idx="220">
                  <c:v>114449154836.66704</c:v>
                </c:pt>
                <c:pt idx="221">
                  <c:v>112588779385.17957</c:v>
                </c:pt>
                <c:pt idx="222">
                  <c:v>112711625300.00761</c:v>
                </c:pt>
                <c:pt idx="223">
                  <c:v>115374266542.17</c:v>
                </c:pt>
                <c:pt idx="224">
                  <c:v>116299141524.91708</c:v>
                </c:pt>
                <c:pt idx="225">
                  <c:v>112927894144.41908</c:v>
                </c:pt>
                <c:pt idx="226">
                  <c:v>117673059129.05725</c:v>
                </c:pt>
                <c:pt idx="227">
                  <c:v>119690371530.101</c:v>
                </c:pt>
                <c:pt idx="228">
                  <c:v>119404557131.58058</c:v>
                </c:pt>
                <c:pt idx="229">
                  <c:v>121683695446.2179</c:v>
                </c:pt>
                <c:pt idx="230">
                  <c:v>120447259636.17827</c:v>
                </c:pt>
                <c:pt idx="231">
                  <c:v>118864592951.34988</c:v>
                </c:pt>
                <c:pt idx="232">
                  <c:v>119055260332.08601</c:v>
                </c:pt>
                <c:pt idx="233">
                  <c:v>119755031271.24263</c:v>
                </c:pt>
                <c:pt idx="234">
                  <c:v>120017112635.87428</c:v>
                </c:pt>
                <c:pt idx="235">
                  <c:v>123817516312.2524</c:v>
                </c:pt>
                <c:pt idx="236">
                  <c:v>126533385849.43497</c:v>
                </c:pt>
                <c:pt idx="237">
                  <c:v>124486969208.80643</c:v>
                </c:pt>
                <c:pt idx="238">
                  <c:v>129407194382.0096</c:v>
                </c:pt>
                <c:pt idx="239">
                  <c:v>130375427153.83409</c:v>
                </c:pt>
                <c:pt idx="240">
                  <c:v>130219950797.8484</c:v>
                </c:pt>
                <c:pt idx="241">
                  <c:v>133511685724.0997</c:v>
                </c:pt>
                <c:pt idx="242">
                  <c:v>132390232885.23242</c:v>
                </c:pt>
                <c:pt idx="243">
                  <c:v>132612322825.99902</c:v>
                </c:pt>
                <c:pt idx="244">
                  <c:v>131334928050.94847</c:v>
                </c:pt>
                <c:pt idx="245">
                  <c:v>137472853728.39117</c:v>
                </c:pt>
                <c:pt idx="246">
                  <c:v>136880035708.56491</c:v>
                </c:pt>
                <c:pt idx="247">
                  <c:v>138446888146.99954</c:v>
                </c:pt>
                <c:pt idx="248">
                  <c:v>142711911159.84509</c:v>
                </c:pt>
                <c:pt idx="249">
                  <c:v>138676026492.81717</c:v>
                </c:pt>
                <c:pt idx="250">
                  <c:v>138927514319.14911</c:v>
                </c:pt>
                <c:pt idx="251">
                  <c:v>139158545725.32336</c:v>
                </c:pt>
                <c:pt idx="252">
                  <c:v>137759086071.76907</c:v>
                </c:pt>
                <c:pt idx="253">
                  <c:v>142417351645.42715</c:v>
                </c:pt>
                <c:pt idx="254">
                  <c:v>142706649776.24011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2E0-8D1F-2C0F3D544216}"/>
            </c:ext>
          </c:extLst>
        </c:ser>
        <c:ser>
          <c:idx val="2"/>
          <c:order val="2"/>
          <c:tx>
            <c:strRef>
              <c:f>'Grafico 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15'!$E$5:$E$499</c:f>
              <c:numCache>
                <c:formatCode>_(* #,##0.00_);_(* \(#,##0.00\);_(* "-"??_);_(@_)</c:formatCode>
                <c:ptCount val="495"/>
                <c:pt idx="0">
                  <c:v>143430463887.38934</c:v>
                </c:pt>
                <c:pt idx="1">
                  <c:v>141854461800.2403</c:v>
                </c:pt>
                <c:pt idx="2">
                  <c:v>137782921972.84738</c:v>
                </c:pt>
                <c:pt idx="3">
                  <c:v>136142762618.38965</c:v>
                </c:pt>
                <c:pt idx="4">
                  <c:v>134248097281.67604</c:v>
                </c:pt>
                <c:pt idx="5">
                  <c:v>133056836864.06862</c:v>
                </c:pt>
                <c:pt idx="6">
                  <c:v>130660281587.71144</c:v>
                </c:pt>
                <c:pt idx="7">
                  <c:v>129797965020.58675</c:v>
                </c:pt>
                <c:pt idx="8">
                  <c:v>127656814403.28911</c:v>
                </c:pt>
                <c:pt idx="9">
                  <c:v>129055604287.96121</c:v>
                </c:pt>
                <c:pt idx="10">
                  <c:v>126481713124.92607</c:v>
                </c:pt>
                <c:pt idx="11">
                  <c:v>127010640574.15001</c:v>
                </c:pt>
                <c:pt idx="12">
                  <c:v>125055326903.84003</c:v>
                </c:pt>
                <c:pt idx="13">
                  <c:v>121460776283.51674</c:v>
                </c:pt>
                <c:pt idx="14">
                  <c:v>114812291702.29735</c:v>
                </c:pt>
                <c:pt idx="15">
                  <c:v>111741174001.15778</c:v>
                </c:pt>
                <c:pt idx="16">
                  <c:v>110898385979.6245</c:v>
                </c:pt>
                <c:pt idx="17">
                  <c:v>110752263590.79765</c:v>
                </c:pt>
                <c:pt idx="18">
                  <c:v>110357019254.14444</c:v>
                </c:pt>
                <c:pt idx="19">
                  <c:v>109567356520.72194</c:v>
                </c:pt>
                <c:pt idx="20">
                  <c:v>107878338297.5713</c:v>
                </c:pt>
                <c:pt idx="21">
                  <c:v>107905755169.69904</c:v>
                </c:pt>
                <c:pt idx="22">
                  <c:v>105628585599.4772</c:v>
                </c:pt>
                <c:pt idx="23">
                  <c:v>105374089748.13103</c:v>
                </c:pt>
                <c:pt idx="24">
                  <c:v>105547988302.6458</c:v>
                </c:pt>
                <c:pt idx="25">
                  <c:v>104006598962.59842</c:v>
                </c:pt>
                <c:pt idx="26">
                  <c:v>102809806477.34547</c:v>
                </c:pt>
                <c:pt idx="27">
                  <c:v>101781712034.20033</c:v>
                </c:pt>
                <c:pt idx="28">
                  <c:v>100058820287.55885</c:v>
                </c:pt>
                <c:pt idx="29">
                  <c:v>100268198550.3765</c:v>
                </c:pt>
                <c:pt idx="30">
                  <c:v>100877742519.02975</c:v>
                </c:pt>
                <c:pt idx="31">
                  <c:v>100424895767.15105</c:v>
                </c:pt>
                <c:pt idx="32">
                  <c:v>100174574157.25162</c:v>
                </c:pt>
                <c:pt idx="33">
                  <c:v>100067835719.29111</c:v>
                </c:pt>
                <c:pt idx="34">
                  <c:v>100051071630.43518</c:v>
                </c:pt>
                <c:pt idx="35">
                  <c:v>100587624141.49455</c:v>
                </c:pt>
                <c:pt idx="36">
                  <c:v>99926962811.339081</c:v>
                </c:pt>
                <c:pt idx="37">
                  <c:v>98220121790.773529</c:v>
                </c:pt>
                <c:pt idx="38">
                  <c:v>97660005779.733612</c:v>
                </c:pt>
                <c:pt idx="39">
                  <c:v>96946765256.359131</c:v>
                </c:pt>
                <c:pt idx="40">
                  <c:v>96313458703.699951</c:v>
                </c:pt>
                <c:pt idx="41">
                  <c:v>95749876136.145309</c:v>
                </c:pt>
                <c:pt idx="42">
                  <c:v>96396834295.462158</c:v>
                </c:pt>
                <c:pt idx="43">
                  <c:v>97742428943.436829</c:v>
                </c:pt>
                <c:pt idx="44">
                  <c:v>97967583004.224792</c:v>
                </c:pt>
                <c:pt idx="45">
                  <c:v>99196208687.09613</c:v>
                </c:pt>
                <c:pt idx="46">
                  <c:v>99299899498.561218</c:v>
                </c:pt>
                <c:pt idx="47">
                  <c:v>99217077198.319336</c:v>
                </c:pt>
                <c:pt idx="48">
                  <c:v>100198200433.53305</c:v>
                </c:pt>
                <c:pt idx="49">
                  <c:v>99402574853.414444</c:v>
                </c:pt>
                <c:pt idx="50">
                  <c:v>98778740383.957642</c:v>
                </c:pt>
                <c:pt idx="51">
                  <c:v>98585795142.828644</c:v>
                </c:pt>
                <c:pt idx="52">
                  <c:v>98913387262.808884</c:v>
                </c:pt>
                <c:pt idx="53">
                  <c:v>99227358744.371735</c:v>
                </c:pt>
                <c:pt idx="54">
                  <c:v>97434309191.687378</c:v>
                </c:pt>
                <c:pt idx="55">
                  <c:v>97690120976.016785</c:v>
                </c:pt>
                <c:pt idx="56">
                  <c:v>98151286392.261597</c:v>
                </c:pt>
                <c:pt idx="57">
                  <c:v>98691407312.357849</c:v>
                </c:pt>
                <c:pt idx="58">
                  <c:v>100026707335.07733</c:v>
                </c:pt>
                <c:pt idx="59">
                  <c:v>99892839949.190247</c:v>
                </c:pt>
                <c:pt idx="60">
                  <c:v>99527507939.378708</c:v>
                </c:pt>
                <c:pt idx="61">
                  <c:v>103847557870.55902</c:v>
                </c:pt>
                <c:pt idx="62">
                  <c:v>103878378089.33614</c:v>
                </c:pt>
                <c:pt idx="63">
                  <c:v>102558379299.79634</c:v>
                </c:pt>
                <c:pt idx="64">
                  <c:v>103308031397.07315</c:v>
                </c:pt>
                <c:pt idx="65">
                  <c:v>104585708426.77605</c:v>
                </c:pt>
                <c:pt idx="66">
                  <c:v>105367400958.12923</c:v>
                </c:pt>
                <c:pt idx="67">
                  <c:v>106850184920.18314</c:v>
                </c:pt>
                <c:pt idx="68">
                  <c:v>107789445111.63557</c:v>
                </c:pt>
                <c:pt idx="69">
                  <c:v>108971246294.56697</c:v>
                </c:pt>
                <c:pt idx="70">
                  <c:v>110186010408.15547</c:v>
                </c:pt>
                <c:pt idx="71">
                  <c:v>111487395462.90784</c:v>
                </c:pt>
                <c:pt idx="72">
                  <c:v>111545368971.77277</c:v>
                </c:pt>
                <c:pt idx="73">
                  <c:v>111358947663.31731</c:v>
                </c:pt>
                <c:pt idx="74">
                  <c:v>111493249278.82317</c:v>
                </c:pt>
                <c:pt idx="75">
                  <c:v>112809664075.78654</c:v>
                </c:pt>
                <c:pt idx="76">
                  <c:v>114034375106.01469</c:v>
                </c:pt>
                <c:pt idx="77">
                  <c:v>115271907918.2113</c:v>
                </c:pt>
                <c:pt idx="78">
                  <c:v>117300622105.24672</c:v>
                </c:pt>
                <c:pt idx="79">
                  <c:v>118171636544.02164</c:v>
                </c:pt>
                <c:pt idx="80">
                  <c:v>118358622098.50914</c:v>
                </c:pt>
                <c:pt idx="81">
                  <c:v>119375573579.58971</c:v>
                </c:pt>
                <c:pt idx="82">
                  <c:v>121107910742.31006</c:v>
                </c:pt>
                <c:pt idx="83">
                  <c:v>122967575318.61487</c:v>
                </c:pt>
                <c:pt idx="84">
                  <c:v>125576401386.94496</c:v>
                </c:pt>
                <c:pt idx="85">
                  <c:v>127052348910.7513</c:v>
                </c:pt>
                <c:pt idx="86">
                  <c:v>129075466324.71898</c:v>
                </c:pt>
                <c:pt idx="87">
                  <c:v>129326587328.35106</c:v>
                </c:pt>
                <c:pt idx="88">
                  <c:v>133417918383.91599</c:v>
                </c:pt>
                <c:pt idx="89">
                  <c:v>137818012722.85388</c:v>
                </c:pt>
                <c:pt idx="90">
                  <c:v>142139072878.26114</c:v>
                </c:pt>
                <c:pt idx="91">
                  <c:v>145259845336.3768</c:v>
                </c:pt>
                <c:pt idx="92">
                  <c:v>147842729637.78247</c:v>
                </c:pt>
                <c:pt idx="93">
                  <c:v>151387068738.40485</c:v>
                </c:pt>
                <c:pt idx="94">
                  <c:v>154406155438.65421</c:v>
                </c:pt>
                <c:pt idx="95">
                  <c:v>158209777539.50717</c:v>
                </c:pt>
                <c:pt idx="96">
                  <c:v>160729694463.85229</c:v>
                </c:pt>
                <c:pt idx="97">
                  <c:v>161742953932.51352</c:v>
                </c:pt>
                <c:pt idx="98">
                  <c:v>164358578812.41849</c:v>
                </c:pt>
                <c:pt idx="99">
                  <c:v>167481480625.42352</c:v>
                </c:pt>
                <c:pt idx="100">
                  <c:v>169745792218.15833</c:v>
                </c:pt>
                <c:pt idx="101">
                  <c:v>174133179166.15778</c:v>
                </c:pt>
                <c:pt idx="102">
                  <c:v>177039494145.28177</c:v>
                </c:pt>
                <c:pt idx="103">
                  <c:v>179901277496.60205</c:v>
                </c:pt>
                <c:pt idx="104">
                  <c:v>183268569690.28903</c:v>
                </c:pt>
                <c:pt idx="105">
                  <c:v>187352196526.685</c:v>
                </c:pt>
                <c:pt idx="106">
                  <c:v>191639024795.01776</c:v>
                </c:pt>
                <c:pt idx="107">
                  <c:v>195138034605.08344</c:v>
                </c:pt>
                <c:pt idx="108">
                  <c:v>195471957023.86804</c:v>
                </c:pt>
                <c:pt idx="109">
                  <c:v>194862651960.49823</c:v>
                </c:pt>
                <c:pt idx="110">
                  <c:v>195937236649.94662</c:v>
                </c:pt>
                <c:pt idx="111">
                  <c:v>196854632473.43109</c:v>
                </c:pt>
                <c:pt idx="112">
                  <c:v>197918341668.03259</c:v>
                </c:pt>
                <c:pt idx="113">
                  <c:v>199557992668.74075</c:v>
                </c:pt>
                <c:pt idx="114">
                  <c:v>203839243556.59796</c:v>
                </c:pt>
                <c:pt idx="115">
                  <c:v>205787636156.89288</c:v>
                </c:pt>
                <c:pt idx="116">
                  <c:v>208043723158.17969</c:v>
                </c:pt>
                <c:pt idx="117">
                  <c:v>212183308561.24026</c:v>
                </c:pt>
                <c:pt idx="118">
                  <c:v>216877507516.77158</c:v>
                </c:pt>
                <c:pt idx="119">
                  <c:v>219958506439.27405</c:v>
                </c:pt>
                <c:pt idx="120">
                  <c:v>218824015773.13049</c:v>
                </c:pt>
                <c:pt idx="121">
                  <c:v>217913653913.87509</c:v>
                </c:pt>
                <c:pt idx="122">
                  <c:v>216500955501.5488</c:v>
                </c:pt>
                <c:pt idx="123">
                  <c:v>214752016056.70053</c:v>
                </c:pt>
                <c:pt idx="124">
                  <c:v>214278675915.32745</c:v>
                </c:pt>
                <c:pt idx="125">
                  <c:v>217229667371.51743</c:v>
                </c:pt>
                <c:pt idx="126">
                  <c:v>217567964780.35828</c:v>
                </c:pt>
                <c:pt idx="127">
                  <c:v>216958090502.87735</c:v>
                </c:pt>
                <c:pt idx="128">
                  <c:v>214304173262.72815</c:v>
                </c:pt>
                <c:pt idx="129">
                  <c:v>214327642696.41306</c:v>
                </c:pt>
                <c:pt idx="130">
                  <c:v>215550466501.57623</c:v>
                </c:pt>
                <c:pt idx="131">
                  <c:v>216580456242.13254</c:v>
                </c:pt>
                <c:pt idx="132">
                  <c:v>217607583256.5751</c:v>
                </c:pt>
                <c:pt idx="133">
                  <c:v>216163709983.6936</c:v>
                </c:pt>
                <c:pt idx="134">
                  <c:v>216172528769.22919</c:v>
                </c:pt>
                <c:pt idx="135">
                  <c:v>217022064946.58353</c:v>
                </c:pt>
                <c:pt idx="136">
                  <c:v>217783530721.43283</c:v>
                </c:pt>
                <c:pt idx="137">
                  <c:v>220476426594.0892</c:v>
                </c:pt>
                <c:pt idx="138">
                  <c:v>223718205353.43851</c:v>
                </c:pt>
                <c:pt idx="139">
                  <c:v>225379207463.2486</c:v>
                </c:pt>
                <c:pt idx="140">
                  <c:v>228667681357.1937</c:v>
                </c:pt>
                <c:pt idx="141">
                  <c:v>234168897900.69836</c:v>
                </c:pt>
                <c:pt idx="142">
                  <c:v>238063485117.59421</c:v>
                </c:pt>
                <c:pt idx="143">
                  <c:v>245444336666.65918</c:v>
                </c:pt>
                <c:pt idx="144">
                  <c:v>247003644041.30042</c:v>
                </c:pt>
                <c:pt idx="145">
                  <c:v>246050974194.48669</c:v>
                </c:pt>
                <c:pt idx="146">
                  <c:v>250229366297.90054</c:v>
                </c:pt>
                <c:pt idx="147">
                  <c:v>253800591104.05887</c:v>
                </c:pt>
                <c:pt idx="148">
                  <c:v>257496181768.90164</c:v>
                </c:pt>
                <c:pt idx="149">
                  <c:v>263544817902.91052</c:v>
                </c:pt>
                <c:pt idx="150">
                  <c:v>266814197283.92014</c:v>
                </c:pt>
                <c:pt idx="151">
                  <c:v>270669557796.84506</c:v>
                </c:pt>
                <c:pt idx="152">
                  <c:v>275359717463.42834</c:v>
                </c:pt>
                <c:pt idx="153">
                  <c:v>280481161696.51154</c:v>
                </c:pt>
                <c:pt idx="154">
                  <c:v>283602129063.28784</c:v>
                </c:pt>
                <c:pt idx="155">
                  <c:v>291050724029.30939</c:v>
                </c:pt>
                <c:pt idx="156">
                  <c:v>293073297524.82806</c:v>
                </c:pt>
                <c:pt idx="157">
                  <c:v>291248707126.93256</c:v>
                </c:pt>
                <c:pt idx="158">
                  <c:v>292145891714.25085</c:v>
                </c:pt>
                <c:pt idx="159">
                  <c:v>295629970652.92841</c:v>
                </c:pt>
                <c:pt idx="160">
                  <c:v>298874250341.96112</c:v>
                </c:pt>
                <c:pt idx="161">
                  <c:v>302708524481.57141</c:v>
                </c:pt>
                <c:pt idx="162">
                  <c:v>305989009972.37323</c:v>
                </c:pt>
                <c:pt idx="163">
                  <c:v>308988378223.68707</c:v>
                </c:pt>
                <c:pt idx="164">
                  <c:v>311546518640.91229</c:v>
                </c:pt>
                <c:pt idx="165">
                  <c:v>314105985410.40802</c:v>
                </c:pt>
                <c:pt idx="166">
                  <c:v>317723409562.07898</c:v>
                </c:pt>
                <c:pt idx="167">
                  <c:v>324776473383.52106</c:v>
                </c:pt>
                <c:pt idx="168">
                  <c:v>329713603277.24408</c:v>
                </c:pt>
                <c:pt idx="169">
                  <c:v>329051839744.48779</c:v>
                </c:pt>
                <c:pt idx="170">
                  <c:v>330252299311.30237</c:v>
                </c:pt>
                <c:pt idx="171">
                  <c:v>332618920013.74463</c:v>
                </c:pt>
                <c:pt idx="172">
                  <c:v>336202620258.54492</c:v>
                </c:pt>
                <c:pt idx="173">
                  <c:v>340478238011.80969</c:v>
                </c:pt>
                <c:pt idx="174">
                  <c:v>345681463219.31189</c:v>
                </c:pt>
                <c:pt idx="175">
                  <c:v>348174613431.69788</c:v>
                </c:pt>
                <c:pt idx="176">
                  <c:v>352285356643.23352</c:v>
                </c:pt>
                <c:pt idx="177">
                  <c:v>356078759662.94696</c:v>
                </c:pt>
                <c:pt idx="178">
                  <c:v>358608676765.34497</c:v>
                </c:pt>
                <c:pt idx="179">
                  <c:v>363577027950.1828</c:v>
                </c:pt>
                <c:pt idx="180">
                  <c:v>365752244088.31818</c:v>
                </c:pt>
                <c:pt idx="181">
                  <c:v>366624870555.62402</c:v>
                </c:pt>
                <c:pt idx="182">
                  <c:v>369012734068.21814</c:v>
                </c:pt>
                <c:pt idx="183">
                  <c:v>371466113001.63019</c:v>
                </c:pt>
                <c:pt idx="184">
                  <c:v>375288892950.59271</c:v>
                </c:pt>
                <c:pt idx="185">
                  <c:v>379988773562.60388</c:v>
                </c:pt>
                <c:pt idx="186">
                  <c:v>384310269417.1958</c:v>
                </c:pt>
                <c:pt idx="187">
                  <c:v>386078193020.9361</c:v>
                </c:pt>
                <c:pt idx="188">
                  <c:v>388862824873.12628</c:v>
                </c:pt>
                <c:pt idx="189">
                  <c:v>391693728712.90857</c:v>
                </c:pt>
                <c:pt idx="190">
                  <c:v>395153941819.85266</c:v>
                </c:pt>
                <c:pt idx="191">
                  <c:v>403211656652.72559</c:v>
                </c:pt>
                <c:pt idx="192">
                  <c:v>408092523886.36676</c:v>
                </c:pt>
                <c:pt idx="193">
                  <c:v>413433571363.3288</c:v>
                </c:pt>
                <c:pt idx="194">
                  <c:v>416435192277.03271</c:v>
                </c:pt>
                <c:pt idx="195">
                  <c:v>419826494404.39935</c:v>
                </c:pt>
                <c:pt idx="196">
                  <c:v>420153300133.58582</c:v>
                </c:pt>
                <c:pt idx="197">
                  <c:v>425418210085.02264</c:v>
                </c:pt>
                <c:pt idx="198">
                  <c:v>430572995932.2699</c:v>
                </c:pt>
                <c:pt idx="199">
                  <c:v>435745626002.354</c:v>
                </c:pt>
                <c:pt idx="200">
                  <c:v>444192694131.2771</c:v>
                </c:pt>
                <c:pt idx="201">
                  <c:v>444447140187.28711</c:v>
                </c:pt>
                <c:pt idx="202">
                  <c:v>445735291440.30585</c:v>
                </c:pt>
                <c:pt idx="203">
                  <c:v>450527377613.66913</c:v>
                </c:pt>
                <c:pt idx="204">
                  <c:v>450190258061.70215</c:v>
                </c:pt>
                <c:pt idx="205">
                  <c:v>449165431275.99591</c:v>
                </c:pt>
                <c:pt idx="206">
                  <c:v>449266533649.01721</c:v>
                </c:pt>
                <c:pt idx="207">
                  <c:v>446078523795.26196</c:v>
                </c:pt>
                <c:pt idx="208">
                  <c:v>447941530330.20221</c:v>
                </c:pt>
                <c:pt idx="209">
                  <c:v>451969523255.21582</c:v>
                </c:pt>
                <c:pt idx="210">
                  <c:v>451890468876.35449</c:v>
                </c:pt>
                <c:pt idx="211">
                  <c:v>455154363166.8219</c:v>
                </c:pt>
                <c:pt idx="212">
                  <c:v>456084767221.89758</c:v>
                </c:pt>
                <c:pt idx="213">
                  <c:v>456298874571.86633</c:v>
                </c:pt>
                <c:pt idx="214">
                  <c:v>458170400713.42798</c:v>
                </c:pt>
                <c:pt idx="215">
                  <c:v>462490969153.74701</c:v>
                </c:pt>
                <c:pt idx="216">
                  <c:v>461112290273.0108</c:v>
                </c:pt>
                <c:pt idx="217">
                  <c:v>455657754978.42505</c:v>
                </c:pt>
                <c:pt idx="218">
                  <c:v>454836680375.64581</c:v>
                </c:pt>
                <c:pt idx="219">
                  <c:v>454650912420.41144</c:v>
                </c:pt>
                <c:pt idx="220">
                  <c:v>455530228817.41962</c:v>
                </c:pt>
                <c:pt idx="221">
                  <c:v>457480791087.2486</c:v>
                </c:pt>
                <c:pt idx="222">
                  <c:v>460709840665.22205</c:v>
                </c:pt>
                <c:pt idx="223">
                  <c:v>461333735750.17676</c:v>
                </c:pt>
                <c:pt idx="224">
                  <c:v>461240705527.12756</c:v>
                </c:pt>
                <c:pt idx="225">
                  <c:v>463716998822.40112</c:v>
                </c:pt>
                <c:pt idx="226">
                  <c:v>465014966263.37012</c:v>
                </c:pt>
                <c:pt idx="227">
                  <c:v>466942446729.12152</c:v>
                </c:pt>
                <c:pt idx="228">
                  <c:v>466412420173.9104</c:v>
                </c:pt>
                <c:pt idx="229">
                  <c:v>462478765829.76941</c:v>
                </c:pt>
                <c:pt idx="230">
                  <c:v>461463456784.5636</c:v>
                </c:pt>
                <c:pt idx="231">
                  <c:v>463302663232.96271</c:v>
                </c:pt>
                <c:pt idx="232">
                  <c:v>463672432684.37732</c:v>
                </c:pt>
                <c:pt idx="233">
                  <c:v>465108351586.35107</c:v>
                </c:pt>
                <c:pt idx="234">
                  <c:v>466281928966.23077</c:v>
                </c:pt>
                <c:pt idx="235">
                  <c:v>465667565212.26788</c:v>
                </c:pt>
                <c:pt idx="236">
                  <c:v>465741463158.75854</c:v>
                </c:pt>
                <c:pt idx="237">
                  <c:v>467413789190.23511</c:v>
                </c:pt>
                <c:pt idx="238">
                  <c:v>472039572257.70538</c:v>
                </c:pt>
                <c:pt idx="239">
                  <c:v>477071781050.36914</c:v>
                </c:pt>
                <c:pt idx="240">
                  <c:v>478264629831.53564</c:v>
                </c:pt>
                <c:pt idx="241">
                  <c:v>473233622704.3324</c:v>
                </c:pt>
                <c:pt idx="242">
                  <c:v>475251226958.29144</c:v>
                </c:pt>
                <c:pt idx="243">
                  <c:v>477752289010.75299</c:v>
                </c:pt>
                <c:pt idx="244">
                  <c:v>479634930863.92786</c:v>
                </c:pt>
                <c:pt idx="245">
                  <c:v>482880473017.83124</c:v>
                </c:pt>
                <c:pt idx="246">
                  <c:v>483747501600.54376</c:v>
                </c:pt>
                <c:pt idx="247">
                  <c:v>485654120828.21295</c:v>
                </c:pt>
                <c:pt idx="248">
                  <c:v>488843571664.58325</c:v>
                </c:pt>
                <c:pt idx="249">
                  <c:v>493429849777.79486</c:v>
                </c:pt>
                <c:pt idx="250">
                  <c:v>495402074304.99377</c:v>
                </c:pt>
                <c:pt idx="251">
                  <c:v>501308440410.24115</c:v>
                </c:pt>
                <c:pt idx="252">
                  <c:v>498120127040.39697</c:v>
                </c:pt>
                <c:pt idx="253">
                  <c:v>497152298617.05365</c:v>
                </c:pt>
                <c:pt idx="254">
                  <c:v>501035758419.31714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2E0-8D1F-2C0F3D544216}"/>
            </c:ext>
          </c:extLst>
        </c:ser>
        <c:ser>
          <c:idx val="3"/>
          <c:order val="3"/>
          <c:tx>
            <c:strRef>
              <c:f>'Grafico 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15'!$F$5:$F$499</c:f>
              <c:numCache>
                <c:formatCode>_(* #,##0.00_);_(* \(#,##0.00\);_(* "-"??_);_(@_)</c:formatCode>
                <c:ptCount val="495"/>
                <c:pt idx="0">
                  <c:v>35031659782.111359</c:v>
                </c:pt>
                <c:pt idx="1">
                  <c:v>34638897914.042358</c:v>
                </c:pt>
                <c:pt idx="2">
                  <c:v>34846922058.645477</c:v>
                </c:pt>
                <c:pt idx="3">
                  <c:v>33037888106.294952</c:v>
                </c:pt>
                <c:pt idx="4">
                  <c:v>32289851050.131531</c:v>
                </c:pt>
                <c:pt idx="5">
                  <c:v>32248997528.690704</c:v>
                </c:pt>
                <c:pt idx="6">
                  <c:v>33546988854.696503</c:v>
                </c:pt>
                <c:pt idx="7">
                  <c:v>33142745959.228699</c:v>
                </c:pt>
                <c:pt idx="8">
                  <c:v>34101385796.093658</c:v>
                </c:pt>
                <c:pt idx="9">
                  <c:v>32617429526.465698</c:v>
                </c:pt>
                <c:pt idx="10">
                  <c:v>31708204785.601685</c:v>
                </c:pt>
                <c:pt idx="11">
                  <c:v>32171139389.100922</c:v>
                </c:pt>
                <c:pt idx="12">
                  <c:v>29736168670.227997</c:v>
                </c:pt>
                <c:pt idx="13">
                  <c:v>32332875352.765869</c:v>
                </c:pt>
                <c:pt idx="14">
                  <c:v>30761914711.164368</c:v>
                </c:pt>
                <c:pt idx="15">
                  <c:v>31058038308.561066</c:v>
                </c:pt>
                <c:pt idx="16">
                  <c:v>29632125467.950348</c:v>
                </c:pt>
                <c:pt idx="17">
                  <c:v>27282335019.348083</c:v>
                </c:pt>
                <c:pt idx="18">
                  <c:v>26852839359.579376</c:v>
                </c:pt>
                <c:pt idx="19">
                  <c:v>26072815921.686157</c:v>
                </c:pt>
                <c:pt idx="20">
                  <c:v>24891611067.821075</c:v>
                </c:pt>
                <c:pt idx="21">
                  <c:v>25500700981.886414</c:v>
                </c:pt>
                <c:pt idx="22">
                  <c:v>26554823600.625397</c:v>
                </c:pt>
                <c:pt idx="23">
                  <c:v>26077926418.354828</c:v>
                </c:pt>
                <c:pt idx="24">
                  <c:v>25205585810.800964</c:v>
                </c:pt>
                <c:pt idx="25">
                  <c:v>25881283395.685028</c:v>
                </c:pt>
                <c:pt idx="26">
                  <c:v>23624160892.56955</c:v>
                </c:pt>
                <c:pt idx="27">
                  <c:v>22925762712.117188</c:v>
                </c:pt>
                <c:pt idx="28">
                  <c:v>22941302865.469238</c:v>
                </c:pt>
                <c:pt idx="29">
                  <c:v>22324020459.672028</c:v>
                </c:pt>
                <c:pt idx="30">
                  <c:v>22669876808.436737</c:v>
                </c:pt>
                <c:pt idx="31">
                  <c:v>22062410154.057922</c:v>
                </c:pt>
                <c:pt idx="32">
                  <c:v>22067791371.30368</c:v>
                </c:pt>
                <c:pt idx="33">
                  <c:v>22017072158.367249</c:v>
                </c:pt>
                <c:pt idx="34">
                  <c:v>22079847908.06601</c:v>
                </c:pt>
                <c:pt idx="35">
                  <c:v>22793444228.742859</c:v>
                </c:pt>
                <c:pt idx="36">
                  <c:v>21288355838.141815</c:v>
                </c:pt>
                <c:pt idx="37">
                  <c:v>21042664910.114716</c:v>
                </c:pt>
                <c:pt idx="38">
                  <c:v>20905063538.290253</c:v>
                </c:pt>
                <c:pt idx="39">
                  <c:v>19845502779.515564</c:v>
                </c:pt>
                <c:pt idx="40">
                  <c:v>20445017626.193665</c:v>
                </c:pt>
                <c:pt idx="41">
                  <c:v>19377022647.363831</c:v>
                </c:pt>
                <c:pt idx="42">
                  <c:v>18719919156.250427</c:v>
                </c:pt>
                <c:pt idx="43">
                  <c:v>20167447691.476196</c:v>
                </c:pt>
                <c:pt idx="44">
                  <c:v>21564573906.129303</c:v>
                </c:pt>
                <c:pt idx="45">
                  <c:v>20731752811.874115</c:v>
                </c:pt>
                <c:pt idx="46">
                  <c:v>19539267222.824158</c:v>
                </c:pt>
                <c:pt idx="47">
                  <c:v>20494888274.858276</c:v>
                </c:pt>
                <c:pt idx="48">
                  <c:v>17545127541.958832</c:v>
                </c:pt>
                <c:pt idx="49">
                  <c:v>18550844474.896423</c:v>
                </c:pt>
                <c:pt idx="50">
                  <c:v>18825534792.366577</c:v>
                </c:pt>
                <c:pt idx="51">
                  <c:v>18164682947.574615</c:v>
                </c:pt>
                <c:pt idx="52">
                  <c:v>16955598535.309784</c:v>
                </c:pt>
                <c:pt idx="53">
                  <c:v>17886178125.139038</c:v>
                </c:pt>
                <c:pt idx="54">
                  <c:v>19098443944.51532</c:v>
                </c:pt>
                <c:pt idx="55">
                  <c:v>17436386342.582581</c:v>
                </c:pt>
                <c:pt idx="56">
                  <c:v>17140313750.245209</c:v>
                </c:pt>
                <c:pt idx="57">
                  <c:v>17455099524.122589</c:v>
                </c:pt>
                <c:pt idx="58">
                  <c:v>17448835701.679474</c:v>
                </c:pt>
                <c:pt idx="59">
                  <c:v>17852076349.863861</c:v>
                </c:pt>
                <c:pt idx="60">
                  <c:v>17430714850.488983</c:v>
                </c:pt>
                <c:pt idx="61">
                  <c:v>13870138143.617065</c:v>
                </c:pt>
                <c:pt idx="62">
                  <c:v>11999946214.090942</c:v>
                </c:pt>
                <c:pt idx="63">
                  <c:v>12389408219.953125</c:v>
                </c:pt>
                <c:pt idx="64">
                  <c:v>11904390696.732605</c:v>
                </c:pt>
                <c:pt idx="65">
                  <c:v>12360097874.035431</c:v>
                </c:pt>
                <c:pt idx="66">
                  <c:v>12790312782.177338</c:v>
                </c:pt>
                <c:pt idx="67">
                  <c:v>12975688707.299835</c:v>
                </c:pt>
                <c:pt idx="68">
                  <c:v>13881634740.157074</c:v>
                </c:pt>
                <c:pt idx="69">
                  <c:v>13033220492.645782</c:v>
                </c:pt>
                <c:pt idx="70">
                  <c:v>13446976250.307098</c:v>
                </c:pt>
                <c:pt idx="71">
                  <c:v>14714697673.369324</c:v>
                </c:pt>
                <c:pt idx="72">
                  <c:v>14644432121.608429</c:v>
                </c:pt>
                <c:pt idx="73">
                  <c:v>14639720154.316559</c:v>
                </c:pt>
                <c:pt idx="74">
                  <c:v>14203223260.346405</c:v>
                </c:pt>
                <c:pt idx="75">
                  <c:v>14668120178.967346</c:v>
                </c:pt>
                <c:pt idx="76">
                  <c:v>14003692606.87085</c:v>
                </c:pt>
                <c:pt idx="77">
                  <c:v>14060266601.339233</c:v>
                </c:pt>
                <c:pt idx="78">
                  <c:v>14077900087.71402</c:v>
                </c:pt>
                <c:pt idx="79">
                  <c:v>14408974821.988281</c:v>
                </c:pt>
                <c:pt idx="80">
                  <c:v>13771031077.537445</c:v>
                </c:pt>
                <c:pt idx="81">
                  <c:v>15225469067.918274</c:v>
                </c:pt>
                <c:pt idx="82">
                  <c:v>15272483842.984497</c:v>
                </c:pt>
                <c:pt idx="83">
                  <c:v>14471331878.398132</c:v>
                </c:pt>
                <c:pt idx="84">
                  <c:v>15592436750.811707</c:v>
                </c:pt>
                <c:pt idx="85">
                  <c:v>14518929512.284088</c:v>
                </c:pt>
                <c:pt idx="86">
                  <c:v>14063591150.514313</c:v>
                </c:pt>
                <c:pt idx="87">
                  <c:v>14372625666.42334</c:v>
                </c:pt>
                <c:pt idx="88">
                  <c:v>14981222139.510468</c:v>
                </c:pt>
                <c:pt idx="89">
                  <c:v>14917362947.899872</c:v>
                </c:pt>
                <c:pt idx="90">
                  <c:v>18106924353.832947</c:v>
                </c:pt>
                <c:pt idx="91">
                  <c:v>17563950512.627289</c:v>
                </c:pt>
                <c:pt idx="92">
                  <c:v>17272528252.533142</c:v>
                </c:pt>
                <c:pt idx="93">
                  <c:v>17085776176.17337</c:v>
                </c:pt>
                <c:pt idx="94">
                  <c:v>17656330063.546967</c:v>
                </c:pt>
                <c:pt idx="95">
                  <c:v>19379456917.819946</c:v>
                </c:pt>
                <c:pt idx="96">
                  <c:v>18335796746.24881</c:v>
                </c:pt>
                <c:pt idx="97">
                  <c:v>17386006499.002167</c:v>
                </c:pt>
                <c:pt idx="98">
                  <c:v>19361190518.227142</c:v>
                </c:pt>
                <c:pt idx="99">
                  <c:v>19924442102.607452</c:v>
                </c:pt>
                <c:pt idx="100">
                  <c:v>21174807929.713928</c:v>
                </c:pt>
                <c:pt idx="101">
                  <c:v>18952466459.211273</c:v>
                </c:pt>
                <c:pt idx="102">
                  <c:v>19491833025.208374</c:v>
                </c:pt>
                <c:pt idx="103">
                  <c:v>19513053336.904785</c:v>
                </c:pt>
                <c:pt idx="104">
                  <c:v>19615120267.060699</c:v>
                </c:pt>
                <c:pt idx="105">
                  <c:v>21090945932.056366</c:v>
                </c:pt>
                <c:pt idx="106">
                  <c:v>20131092506.826904</c:v>
                </c:pt>
                <c:pt idx="107">
                  <c:v>19679803878.608887</c:v>
                </c:pt>
                <c:pt idx="108">
                  <c:v>20686357424.154236</c:v>
                </c:pt>
                <c:pt idx="109">
                  <c:v>23155873186.788025</c:v>
                </c:pt>
                <c:pt idx="110">
                  <c:v>21228858318.332581</c:v>
                </c:pt>
                <c:pt idx="111">
                  <c:v>20994434080.142151</c:v>
                </c:pt>
                <c:pt idx="112">
                  <c:v>21396773423.535156</c:v>
                </c:pt>
                <c:pt idx="113">
                  <c:v>21621913422.004272</c:v>
                </c:pt>
                <c:pt idx="114">
                  <c:v>22058367184.697876</c:v>
                </c:pt>
                <c:pt idx="115">
                  <c:v>20857225701.023254</c:v>
                </c:pt>
                <c:pt idx="116">
                  <c:v>21726867293.548584</c:v>
                </c:pt>
                <c:pt idx="117">
                  <c:v>22333817841.057495</c:v>
                </c:pt>
                <c:pt idx="118">
                  <c:v>21078448952.908691</c:v>
                </c:pt>
                <c:pt idx="119">
                  <c:v>20873767805.100952</c:v>
                </c:pt>
                <c:pt idx="120">
                  <c:v>20774942833.501282</c:v>
                </c:pt>
                <c:pt idx="121">
                  <c:v>21478051785.198181</c:v>
                </c:pt>
                <c:pt idx="122">
                  <c:v>23145654514.460754</c:v>
                </c:pt>
                <c:pt idx="123">
                  <c:v>21430759638.881226</c:v>
                </c:pt>
                <c:pt idx="124">
                  <c:v>22202965307.19696</c:v>
                </c:pt>
                <c:pt idx="125">
                  <c:v>22014713071.2547</c:v>
                </c:pt>
                <c:pt idx="126">
                  <c:v>21738832063.519958</c:v>
                </c:pt>
                <c:pt idx="127">
                  <c:v>22251858590.420349</c:v>
                </c:pt>
                <c:pt idx="128">
                  <c:v>20244740349.37146</c:v>
                </c:pt>
                <c:pt idx="129">
                  <c:v>20444933351.828308</c:v>
                </c:pt>
                <c:pt idx="130">
                  <c:v>24100065493.926941</c:v>
                </c:pt>
                <c:pt idx="131">
                  <c:v>24323082932.884949</c:v>
                </c:pt>
                <c:pt idx="132">
                  <c:v>22877301583.736328</c:v>
                </c:pt>
                <c:pt idx="133">
                  <c:v>23443308589.182983</c:v>
                </c:pt>
                <c:pt idx="134">
                  <c:v>24095100193.377075</c:v>
                </c:pt>
                <c:pt idx="135">
                  <c:v>24142305256.449585</c:v>
                </c:pt>
                <c:pt idx="136">
                  <c:v>25856041889.339539</c:v>
                </c:pt>
                <c:pt idx="137">
                  <c:v>22395702665.396423</c:v>
                </c:pt>
                <c:pt idx="138">
                  <c:v>23809615892.595154</c:v>
                </c:pt>
                <c:pt idx="139">
                  <c:v>26514743922.536011</c:v>
                </c:pt>
                <c:pt idx="140">
                  <c:v>25240854682.74823</c:v>
                </c:pt>
                <c:pt idx="141">
                  <c:v>26313586714.127502</c:v>
                </c:pt>
                <c:pt idx="142">
                  <c:v>27070509676.382629</c:v>
                </c:pt>
                <c:pt idx="143">
                  <c:v>26750218516.650024</c:v>
                </c:pt>
                <c:pt idx="144">
                  <c:v>21467826662.11615</c:v>
                </c:pt>
                <c:pt idx="145">
                  <c:v>25926288890.755676</c:v>
                </c:pt>
                <c:pt idx="146">
                  <c:v>26142202008.051025</c:v>
                </c:pt>
                <c:pt idx="147">
                  <c:v>27421919511.825562</c:v>
                </c:pt>
                <c:pt idx="148">
                  <c:v>26912926828.324097</c:v>
                </c:pt>
                <c:pt idx="149">
                  <c:v>28540383864.094421</c:v>
                </c:pt>
                <c:pt idx="150">
                  <c:v>27817933635.165649</c:v>
                </c:pt>
                <c:pt idx="151">
                  <c:v>27663418726.783508</c:v>
                </c:pt>
                <c:pt idx="152">
                  <c:v>30563819951.940063</c:v>
                </c:pt>
                <c:pt idx="153">
                  <c:v>32036358061.444153</c:v>
                </c:pt>
                <c:pt idx="154">
                  <c:v>31126196404.295349</c:v>
                </c:pt>
                <c:pt idx="155">
                  <c:v>31861437594.838074</c:v>
                </c:pt>
                <c:pt idx="156">
                  <c:v>31800318398.92041</c:v>
                </c:pt>
                <c:pt idx="157">
                  <c:v>31761679663.381104</c:v>
                </c:pt>
                <c:pt idx="158">
                  <c:v>33425681742.289246</c:v>
                </c:pt>
                <c:pt idx="159">
                  <c:v>34648867467.87616</c:v>
                </c:pt>
                <c:pt idx="160">
                  <c:v>34386820006.087524</c:v>
                </c:pt>
                <c:pt idx="161">
                  <c:v>30045273125.367004</c:v>
                </c:pt>
                <c:pt idx="162">
                  <c:v>31049367173.411072</c:v>
                </c:pt>
                <c:pt idx="163">
                  <c:v>31260340646.925598</c:v>
                </c:pt>
                <c:pt idx="164">
                  <c:v>33035764004.518127</c:v>
                </c:pt>
                <c:pt idx="165">
                  <c:v>37358968760.704285</c:v>
                </c:pt>
                <c:pt idx="166">
                  <c:v>36278788829.867004</c:v>
                </c:pt>
                <c:pt idx="167">
                  <c:v>33449310496.626099</c:v>
                </c:pt>
                <c:pt idx="168">
                  <c:v>32575083421.153015</c:v>
                </c:pt>
                <c:pt idx="169">
                  <c:v>32999628914.307495</c:v>
                </c:pt>
                <c:pt idx="170">
                  <c:v>33166251886.622192</c:v>
                </c:pt>
                <c:pt idx="171">
                  <c:v>34816359102.985779</c:v>
                </c:pt>
                <c:pt idx="172">
                  <c:v>38661836449.13269</c:v>
                </c:pt>
                <c:pt idx="173">
                  <c:v>37541768210.51709</c:v>
                </c:pt>
                <c:pt idx="174">
                  <c:v>37895427532.271973</c:v>
                </c:pt>
                <c:pt idx="175">
                  <c:v>38424959999.333069</c:v>
                </c:pt>
                <c:pt idx="176">
                  <c:v>39912884996.660889</c:v>
                </c:pt>
                <c:pt idx="177">
                  <c:v>40515924856.638428</c:v>
                </c:pt>
                <c:pt idx="178">
                  <c:v>43480162322.180725</c:v>
                </c:pt>
                <c:pt idx="179">
                  <c:v>43476783818.912231</c:v>
                </c:pt>
                <c:pt idx="180">
                  <c:v>39433100897.876404</c:v>
                </c:pt>
                <c:pt idx="181">
                  <c:v>38940076491.440308</c:v>
                </c:pt>
                <c:pt idx="182">
                  <c:v>43716091872.9599</c:v>
                </c:pt>
                <c:pt idx="183">
                  <c:v>42236449705.990601</c:v>
                </c:pt>
                <c:pt idx="184">
                  <c:v>42348727034.142517</c:v>
                </c:pt>
                <c:pt idx="185">
                  <c:v>41919408797.582581</c:v>
                </c:pt>
                <c:pt idx="186">
                  <c:v>41585362690.33374</c:v>
                </c:pt>
                <c:pt idx="187">
                  <c:v>43107452047.727112</c:v>
                </c:pt>
                <c:pt idx="188">
                  <c:v>44118363194.888184</c:v>
                </c:pt>
                <c:pt idx="189">
                  <c:v>43872625524.772766</c:v>
                </c:pt>
                <c:pt idx="190">
                  <c:v>43747530282.413208</c:v>
                </c:pt>
                <c:pt idx="191">
                  <c:v>48945053675.184937</c:v>
                </c:pt>
                <c:pt idx="192">
                  <c:v>47704342167.719727</c:v>
                </c:pt>
                <c:pt idx="193">
                  <c:v>32885783439.529541</c:v>
                </c:pt>
                <c:pt idx="194">
                  <c:v>35776507103.018921</c:v>
                </c:pt>
                <c:pt idx="195">
                  <c:v>35236521212.310425</c:v>
                </c:pt>
                <c:pt idx="196">
                  <c:v>31973390649.765137</c:v>
                </c:pt>
                <c:pt idx="197">
                  <c:v>32312666542.564941</c:v>
                </c:pt>
                <c:pt idx="198">
                  <c:v>29655758982.264526</c:v>
                </c:pt>
                <c:pt idx="199">
                  <c:v>36359202588.133789</c:v>
                </c:pt>
                <c:pt idx="200">
                  <c:v>40653517333.983032</c:v>
                </c:pt>
                <c:pt idx="201">
                  <c:v>36966573591.832275</c:v>
                </c:pt>
                <c:pt idx="202">
                  <c:v>34128214212.661743</c:v>
                </c:pt>
                <c:pt idx="203">
                  <c:v>37972724307.271484</c:v>
                </c:pt>
                <c:pt idx="204">
                  <c:v>37269816188.892944</c:v>
                </c:pt>
                <c:pt idx="205">
                  <c:v>35584746021.840576</c:v>
                </c:pt>
                <c:pt idx="206">
                  <c:v>39751292275.085205</c:v>
                </c:pt>
                <c:pt idx="207">
                  <c:v>36307982781.876465</c:v>
                </c:pt>
                <c:pt idx="208">
                  <c:v>40475724418.716919</c:v>
                </c:pt>
                <c:pt idx="209">
                  <c:v>36081470081.425415</c:v>
                </c:pt>
                <c:pt idx="210">
                  <c:v>35385883050.546997</c:v>
                </c:pt>
                <c:pt idx="211">
                  <c:v>35281886160.321777</c:v>
                </c:pt>
                <c:pt idx="212">
                  <c:v>34593392301.266968</c:v>
                </c:pt>
                <c:pt idx="213">
                  <c:v>32974829528.41333</c:v>
                </c:pt>
                <c:pt idx="214">
                  <c:v>32427634754.289917</c:v>
                </c:pt>
                <c:pt idx="215">
                  <c:v>35350139749.537842</c:v>
                </c:pt>
                <c:pt idx="216">
                  <c:v>29776335478.393188</c:v>
                </c:pt>
                <c:pt idx="217">
                  <c:v>32093887810.488403</c:v>
                </c:pt>
                <c:pt idx="218">
                  <c:v>28816705516.081299</c:v>
                </c:pt>
                <c:pt idx="219">
                  <c:v>29987488819.181763</c:v>
                </c:pt>
                <c:pt idx="220">
                  <c:v>29457370669.689697</c:v>
                </c:pt>
                <c:pt idx="221">
                  <c:v>31075786487.89856</c:v>
                </c:pt>
                <c:pt idx="222">
                  <c:v>31200387429.522949</c:v>
                </c:pt>
                <c:pt idx="223">
                  <c:v>30914010570.836914</c:v>
                </c:pt>
                <c:pt idx="224">
                  <c:v>29084455455.214233</c:v>
                </c:pt>
                <c:pt idx="225">
                  <c:v>29075376062.615234</c:v>
                </c:pt>
                <c:pt idx="226">
                  <c:v>28068611007.043335</c:v>
                </c:pt>
                <c:pt idx="227">
                  <c:v>27246471119.437988</c:v>
                </c:pt>
                <c:pt idx="228">
                  <c:v>26593159492.274658</c:v>
                </c:pt>
                <c:pt idx="229">
                  <c:v>24731457256.381714</c:v>
                </c:pt>
                <c:pt idx="230">
                  <c:v>24246391433.098267</c:v>
                </c:pt>
                <c:pt idx="231">
                  <c:v>25275172214.289185</c:v>
                </c:pt>
                <c:pt idx="232">
                  <c:v>24366400812.456665</c:v>
                </c:pt>
                <c:pt idx="233">
                  <c:v>22271373903.894043</c:v>
                </c:pt>
                <c:pt idx="234">
                  <c:v>22629113509.723755</c:v>
                </c:pt>
                <c:pt idx="235">
                  <c:v>23342596456.059814</c:v>
                </c:pt>
                <c:pt idx="236">
                  <c:v>27972695400.698853</c:v>
                </c:pt>
                <c:pt idx="237">
                  <c:v>25462501319.927734</c:v>
                </c:pt>
                <c:pt idx="238">
                  <c:v>27910029961.554321</c:v>
                </c:pt>
                <c:pt idx="239">
                  <c:v>27751587624.973145</c:v>
                </c:pt>
                <c:pt idx="240">
                  <c:v>28151348448.000488</c:v>
                </c:pt>
                <c:pt idx="241">
                  <c:v>28314438314.156738</c:v>
                </c:pt>
                <c:pt idx="242">
                  <c:v>29687908742.707886</c:v>
                </c:pt>
                <c:pt idx="243">
                  <c:v>30346849962.54126</c:v>
                </c:pt>
                <c:pt idx="244">
                  <c:v>32044685046.696045</c:v>
                </c:pt>
                <c:pt idx="245">
                  <c:v>31765947003.807007</c:v>
                </c:pt>
                <c:pt idx="246">
                  <c:v>31197235419.903198</c:v>
                </c:pt>
                <c:pt idx="247">
                  <c:v>29758741588.130981</c:v>
                </c:pt>
                <c:pt idx="248">
                  <c:v>33061148775.761108</c:v>
                </c:pt>
                <c:pt idx="249">
                  <c:v>35070623860.315063</c:v>
                </c:pt>
                <c:pt idx="250">
                  <c:v>32263447065.653809</c:v>
                </c:pt>
                <c:pt idx="251">
                  <c:v>36415510594.074219</c:v>
                </c:pt>
                <c:pt idx="252">
                  <c:v>31271447466.557739</c:v>
                </c:pt>
                <c:pt idx="253">
                  <c:v>29731537242.91687</c:v>
                </c:pt>
                <c:pt idx="254">
                  <c:v>34308114481.495117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'Grafico 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15'!$G$5:$G$499</c:f>
              <c:numCache>
                <c:formatCode>0.0</c:formatCode>
                <c:ptCount val="495"/>
                <c:pt idx="12">
                  <c:v>-8.4589000546418163</c:v>
                </c:pt>
                <c:pt idx="13">
                  <c:v>-8.4176678507107852</c:v>
                </c:pt>
                <c:pt idx="14">
                  <c:v>-11.764241704963608</c:v>
                </c:pt>
                <c:pt idx="15">
                  <c:v>-10.91995653223008</c:v>
                </c:pt>
                <c:pt idx="16">
                  <c:v>-10.532234058257671</c:v>
                </c:pt>
                <c:pt idx="17">
                  <c:v>-9.1471318542375677</c:v>
                </c:pt>
                <c:pt idx="18">
                  <c:v>-9.0611204792851225</c:v>
                </c:pt>
                <c:pt idx="19">
                  <c:v>-9.1463753248365087</c:v>
                </c:pt>
                <c:pt idx="20">
                  <c:v>-10.994981483133614</c:v>
                </c:pt>
                <c:pt idx="21">
                  <c:v>-12.39837972707617</c:v>
                </c:pt>
                <c:pt idx="22">
                  <c:v>-10.350006790034715</c:v>
                </c:pt>
                <c:pt idx="23">
                  <c:v>-10.409910579472204</c:v>
                </c:pt>
                <c:pt idx="24">
                  <c:v>-8.9941192341422287</c:v>
                </c:pt>
                <c:pt idx="25">
                  <c:v>-9.6336560304701493</c:v>
                </c:pt>
                <c:pt idx="26">
                  <c:v>-6.0486829188439621</c:v>
                </c:pt>
                <c:pt idx="27">
                  <c:v>-5.7751286424830628</c:v>
                </c:pt>
                <c:pt idx="28">
                  <c:v>-5.7237761395857127</c:v>
                </c:pt>
                <c:pt idx="29">
                  <c:v>-5.2992774562010574</c:v>
                </c:pt>
                <c:pt idx="30">
                  <c:v>-4.0468858708984978</c:v>
                </c:pt>
                <c:pt idx="31">
                  <c:v>-4.3788387618219682</c:v>
                </c:pt>
                <c:pt idx="32">
                  <c:v>-3.3843344923250585</c:v>
                </c:pt>
                <c:pt idx="33">
                  <c:v>-2.4593468676936903</c:v>
                </c:pt>
                <c:pt idx="34">
                  <c:v>-2.6093337684622298</c:v>
                </c:pt>
                <c:pt idx="35">
                  <c:v>-0.72380908059207494</c:v>
                </c:pt>
                <c:pt idx="36">
                  <c:v>-1.0262702106790478</c:v>
                </c:pt>
                <c:pt idx="37">
                  <c:v>-1.8896535383893021</c:v>
                </c:pt>
                <c:pt idx="38">
                  <c:v>0.12289949665100774</c:v>
                </c:pt>
                <c:pt idx="39">
                  <c:v>0.74689611693052882</c:v>
                </c:pt>
                <c:pt idx="40">
                  <c:v>1.4429109512965832</c:v>
                </c:pt>
                <c:pt idx="41">
                  <c:v>1.2150215879254356</c:v>
                </c:pt>
                <c:pt idx="42">
                  <c:v>1.0520792502607845</c:v>
                </c:pt>
                <c:pt idx="43">
                  <c:v>1.9887799751409974</c:v>
                </c:pt>
                <c:pt idx="44">
                  <c:v>2.3228684505387065</c:v>
                </c:pt>
                <c:pt idx="45">
                  <c:v>1.9857247654984755</c:v>
                </c:pt>
                <c:pt idx="46">
                  <c:v>0.52715696343705876</c:v>
                </c:pt>
                <c:pt idx="47">
                  <c:v>0.15545172910862437</c:v>
                </c:pt>
                <c:pt idx="48">
                  <c:v>0.50609675643904506</c:v>
                </c:pt>
                <c:pt idx="49">
                  <c:v>1.5679549498398115</c:v>
                </c:pt>
                <c:pt idx="50">
                  <c:v>1.6128271766672198</c:v>
                </c:pt>
                <c:pt idx="51">
                  <c:v>1.3254989844690312</c:v>
                </c:pt>
                <c:pt idx="52">
                  <c:v>0.13712029528027969</c:v>
                </c:pt>
                <c:pt idx="53">
                  <c:v>1.6364902844041129</c:v>
                </c:pt>
                <c:pt idx="54">
                  <c:v>1.2278363990252394</c:v>
                </c:pt>
                <c:pt idx="55">
                  <c:v>0.11781803522261658</c:v>
                </c:pt>
                <c:pt idx="56">
                  <c:v>-7.8536849956556409E-2</c:v>
                </c:pt>
                <c:pt idx="57">
                  <c:v>-0.13032346071283341</c:v>
                </c:pt>
                <c:pt idx="58">
                  <c:v>1.5257445856496465</c:v>
                </c:pt>
                <c:pt idx="59">
                  <c:v>1.6134561371658362</c:v>
                </c:pt>
                <c:pt idx="60">
                  <c:v>2.2334626048358119</c:v>
                </c:pt>
                <c:pt idx="61">
                  <c:v>2.7467387582542191</c:v>
                </c:pt>
                <c:pt idx="62">
                  <c:v>2.716514122302871</c:v>
                </c:pt>
                <c:pt idx="63">
                  <c:v>4.3643432366277102</c:v>
                </c:pt>
                <c:pt idx="64">
                  <c:v>4.9014256614744234</c:v>
                </c:pt>
                <c:pt idx="65">
                  <c:v>3.404403333627215</c:v>
                </c:pt>
                <c:pt idx="66">
                  <c:v>5.2137084556526547</c:v>
                </c:pt>
                <c:pt idx="67">
                  <c:v>6.467082976360583</c:v>
                </c:pt>
                <c:pt idx="68">
                  <c:v>8.723610740865162</c:v>
                </c:pt>
                <c:pt idx="69">
                  <c:v>9.3687460196980599</c:v>
                </c:pt>
                <c:pt idx="70">
                  <c:v>10.825304993884277</c:v>
                </c:pt>
                <c:pt idx="71">
                  <c:v>10.77417645508676</c:v>
                </c:pt>
                <c:pt idx="72">
                  <c:v>11.88703948606773</c:v>
                </c:pt>
                <c:pt idx="73">
                  <c:v>12.325639646867437</c:v>
                </c:pt>
                <c:pt idx="74">
                  <c:v>10.841827621384903</c:v>
                </c:pt>
                <c:pt idx="75">
                  <c:v>9.9966016980710393</c:v>
                </c:pt>
                <c:pt idx="76">
                  <c:v>12.426571075807423</c:v>
                </c:pt>
                <c:pt idx="77">
                  <c:v>13.596598353083934</c:v>
                </c:pt>
                <c:pt idx="78">
                  <c:v>13.773975846059594</c:v>
                </c:pt>
                <c:pt idx="79">
                  <c:v>13.119310852634047</c:v>
                </c:pt>
                <c:pt idx="80">
                  <c:v>11.052618959155126</c:v>
                </c:pt>
                <c:pt idx="81">
                  <c:v>11.96231704062567</c:v>
                </c:pt>
                <c:pt idx="82">
                  <c:v>11.302553993224462</c:v>
                </c:pt>
                <c:pt idx="83">
                  <c:v>11.674159727832322</c:v>
                </c:pt>
                <c:pt idx="84">
                  <c:v>12.749401555485363</c:v>
                </c:pt>
                <c:pt idx="85">
                  <c:v>12.937823345780197</c:v>
                </c:pt>
                <c:pt idx="86">
                  <c:v>14.913569048414189</c:v>
                </c:pt>
                <c:pt idx="87">
                  <c:v>15.850806165075904</c:v>
                </c:pt>
                <c:pt idx="88">
                  <c:v>13.843337549591595</c:v>
                </c:pt>
                <c:pt idx="89">
                  <c:v>13.039919352235497</c:v>
                </c:pt>
                <c:pt idx="90">
                  <c:v>14.160451212782355</c:v>
                </c:pt>
                <c:pt idx="91">
                  <c:v>14.415274238608111</c:v>
                </c:pt>
                <c:pt idx="92">
                  <c:v>15.290278516223088</c:v>
                </c:pt>
                <c:pt idx="93">
                  <c:v>12.805839360407557</c:v>
                </c:pt>
                <c:pt idx="94">
                  <c:v>13.22835613906863</c:v>
                </c:pt>
                <c:pt idx="95">
                  <c:v>12.77154671738645</c:v>
                </c:pt>
                <c:pt idx="96">
                  <c:v>11.211370401234145</c:v>
                </c:pt>
                <c:pt idx="97">
                  <c:v>9.7270308886245225</c:v>
                </c:pt>
                <c:pt idx="98">
                  <c:v>12.433931611850802</c:v>
                </c:pt>
                <c:pt idx="99">
                  <c:v>12.321596536781021</c:v>
                </c:pt>
                <c:pt idx="100">
                  <c:v>13.682879043947338</c:v>
                </c:pt>
                <c:pt idx="101">
                  <c:v>13.212036909216952</c:v>
                </c:pt>
                <c:pt idx="102">
                  <c:v>12.007495634593335</c:v>
                </c:pt>
                <c:pt idx="103">
                  <c:v>12.947600143752091</c:v>
                </c:pt>
                <c:pt idx="104">
                  <c:v>12.73536469348937</c:v>
                </c:pt>
                <c:pt idx="105">
                  <c:v>14.786348260697245</c:v>
                </c:pt>
                <c:pt idx="106">
                  <c:v>14.545793902960135</c:v>
                </c:pt>
                <c:pt idx="107">
                  <c:v>15.31208432226865</c:v>
                </c:pt>
                <c:pt idx="108">
                  <c:v>13.90257661881229</c:v>
                </c:pt>
                <c:pt idx="109">
                  <c:v>15.573549609042248</c:v>
                </c:pt>
                <c:pt idx="110">
                  <c:v>11.820563387072959</c:v>
                </c:pt>
                <c:pt idx="111">
                  <c:v>10.729568833621927</c:v>
                </c:pt>
                <c:pt idx="112">
                  <c:v>11.003567091279054</c:v>
                </c:pt>
                <c:pt idx="113">
                  <c:v>10.874407116408102</c:v>
                </c:pt>
                <c:pt idx="114">
                  <c:v>11.450227107919853</c:v>
                </c:pt>
                <c:pt idx="115">
                  <c:v>10.288722202711021</c:v>
                </c:pt>
                <c:pt idx="116">
                  <c:v>10.525406175611419</c:v>
                </c:pt>
                <c:pt idx="117">
                  <c:v>11.156452923481176</c:v>
                </c:pt>
                <c:pt idx="118">
                  <c:v>10.716091706437524</c:v>
                </c:pt>
                <c:pt idx="119">
                  <c:v>10.899023507338557</c:v>
                </c:pt>
                <c:pt idx="120">
                  <c:v>10.809276479542129</c:v>
                </c:pt>
                <c:pt idx="121">
                  <c:v>12.208390342349151</c:v>
                </c:pt>
                <c:pt idx="122">
                  <c:v>13.23828325607559</c:v>
                </c:pt>
                <c:pt idx="123">
                  <c:v>12.867917560703113</c:v>
                </c:pt>
                <c:pt idx="124">
                  <c:v>11.115741595866989</c:v>
                </c:pt>
                <c:pt idx="125">
                  <c:v>11.509185412107259</c:v>
                </c:pt>
                <c:pt idx="126">
                  <c:v>10.820517510144857</c:v>
                </c:pt>
                <c:pt idx="127">
                  <c:v>10.522148743374737</c:v>
                </c:pt>
                <c:pt idx="128">
                  <c:v>9.3197640011570382</c:v>
                </c:pt>
                <c:pt idx="129">
                  <c:v>6.9987402253741005</c:v>
                </c:pt>
                <c:pt idx="130">
                  <c:v>7.6243750093855978</c:v>
                </c:pt>
                <c:pt idx="131">
                  <c:v>6.5992612730841449</c:v>
                </c:pt>
                <c:pt idx="132">
                  <c:v>5.7562205282962742</c:v>
                </c:pt>
                <c:pt idx="133">
                  <c:v>5.2838124144902965</c:v>
                </c:pt>
                <c:pt idx="134">
                  <c:v>4.7245758677416205</c:v>
                </c:pt>
                <c:pt idx="135">
                  <c:v>5.2394419637075806</c:v>
                </c:pt>
                <c:pt idx="136">
                  <c:v>5.9268020468977278</c:v>
                </c:pt>
                <c:pt idx="137">
                  <c:v>4.6744810989246544</c:v>
                </c:pt>
                <c:pt idx="138">
                  <c:v>6.059640389875165</c:v>
                </c:pt>
                <c:pt idx="139">
                  <c:v>7.8761944510519877</c:v>
                </c:pt>
                <c:pt idx="140">
                  <c:v>8.940025199679912</c:v>
                </c:pt>
                <c:pt idx="141">
                  <c:v>10.565207141475952</c:v>
                </c:pt>
                <c:pt idx="142">
                  <c:v>10.478421097568337</c:v>
                </c:pt>
                <c:pt idx="143">
                  <c:v>10.196700752318598</c:v>
                </c:pt>
                <c:pt idx="144">
                  <c:v>11.924271309389201</c:v>
                </c:pt>
                <c:pt idx="145">
                  <c:v>12.086591083095556</c:v>
                </c:pt>
                <c:pt idx="146">
                  <c:v>13.723422344952784</c:v>
                </c:pt>
                <c:pt idx="147">
                  <c:v>15.996979943904609</c:v>
                </c:pt>
                <c:pt idx="148">
                  <c:v>15.418860591104577</c:v>
                </c:pt>
                <c:pt idx="149">
                  <c:v>17.353993338837959</c:v>
                </c:pt>
                <c:pt idx="150">
                  <c:v>16.3119511890933</c:v>
                </c:pt>
                <c:pt idx="151">
                  <c:v>15.375641777836279</c:v>
                </c:pt>
                <c:pt idx="152">
                  <c:v>16.985680117153358</c:v>
                </c:pt>
                <c:pt idx="153">
                  <c:v>17.25069863819002</c:v>
                </c:pt>
                <c:pt idx="154">
                  <c:v>15.734110831152549</c:v>
                </c:pt>
                <c:pt idx="155">
                  <c:v>17.498955076460664</c:v>
                </c:pt>
                <c:pt idx="156">
                  <c:v>16.753181406697571</c:v>
                </c:pt>
                <c:pt idx="157">
                  <c:v>14.401222821848393</c:v>
                </c:pt>
                <c:pt idx="158">
                  <c:v>13.968113576366669</c:v>
                </c:pt>
                <c:pt idx="159">
                  <c:v>13.145534183763118</c:v>
                </c:pt>
                <c:pt idx="160">
                  <c:v>13.12903285850533</c:v>
                </c:pt>
                <c:pt idx="161">
                  <c:v>13.119285543689131</c:v>
                </c:pt>
                <c:pt idx="162">
                  <c:v>13.487514578522951</c:v>
                </c:pt>
                <c:pt idx="163">
                  <c:v>13.337464671608101</c:v>
                </c:pt>
                <c:pt idx="164">
                  <c:v>11.616904686485686</c:v>
                </c:pt>
                <c:pt idx="165">
                  <c:v>12.593890518368234</c:v>
                </c:pt>
                <c:pt idx="166">
                  <c:v>12.67096252167892</c:v>
                </c:pt>
                <c:pt idx="167">
                  <c:v>10.013943071219501</c:v>
                </c:pt>
                <c:pt idx="168">
                  <c:v>11.758126132952595</c:v>
                </c:pt>
                <c:pt idx="169">
                  <c:v>12.574419685385951</c:v>
                </c:pt>
                <c:pt idx="170">
                  <c:v>12.419206905038171</c:v>
                </c:pt>
                <c:pt idx="171">
                  <c:v>13.001179200229828</c:v>
                </c:pt>
                <c:pt idx="172">
                  <c:v>13.914655705633038</c:v>
                </c:pt>
                <c:pt idx="173">
                  <c:v>15.160462427510101</c:v>
                </c:pt>
                <c:pt idx="174">
                  <c:v>13.44918028197155</c:v>
                </c:pt>
                <c:pt idx="175">
                  <c:v>14.046717699733179</c:v>
                </c:pt>
                <c:pt idx="176">
                  <c:v>14.71134119066706</c:v>
                </c:pt>
                <c:pt idx="177">
                  <c:v>12.49061721777851</c:v>
                </c:pt>
                <c:pt idx="178">
                  <c:v>13.412728324678014</c:v>
                </c:pt>
                <c:pt idx="179">
                  <c:v>14.357488926300377</c:v>
                </c:pt>
                <c:pt idx="180">
                  <c:v>12.098994857878665</c:v>
                </c:pt>
                <c:pt idx="181">
                  <c:v>11.895749188169358</c:v>
                </c:pt>
                <c:pt idx="182">
                  <c:v>13.361369410004009</c:v>
                </c:pt>
                <c:pt idx="183">
                  <c:v>12.278852188166777</c:v>
                </c:pt>
                <c:pt idx="184">
                  <c:v>11.477149867345048</c:v>
                </c:pt>
                <c:pt idx="185">
                  <c:v>9.4322278697746889</c:v>
                </c:pt>
                <c:pt idx="186">
                  <c:v>8.5795100575885463</c:v>
                </c:pt>
                <c:pt idx="187">
                  <c:v>8.0369586671918505</c:v>
                </c:pt>
                <c:pt idx="188">
                  <c:v>7.9342215645609837</c:v>
                </c:pt>
                <c:pt idx="189">
                  <c:v>7.6325372363456268</c:v>
                </c:pt>
                <c:pt idx="190">
                  <c:v>7.3828006585761941</c:v>
                </c:pt>
                <c:pt idx="191">
                  <c:v>8.9777248877698224</c:v>
                </c:pt>
                <c:pt idx="192">
                  <c:v>8.8635906060542844</c:v>
                </c:pt>
                <c:pt idx="193">
                  <c:v>10.594603376258661</c:v>
                </c:pt>
                <c:pt idx="194">
                  <c:v>9.56339288593162</c:v>
                </c:pt>
                <c:pt idx="195">
                  <c:v>9.7104801113555794</c:v>
                </c:pt>
                <c:pt idx="196">
                  <c:v>9.3727330353716063</c:v>
                </c:pt>
                <c:pt idx="197">
                  <c:v>9.720083339469209</c:v>
                </c:pt>
                <c:pt idx="198">
                  <c:v>10.186786351827791</c:v>
                </c:pt>
                <c:pt idx="199">
                  <c:v>11.922348494227574</c:v>
                </c:pt>
                <c:pt idx="200">
                  <c:v>12.818675272763302</c:v>
                </c:pt>
                <c:pt idx="201">
                  <c:v>12.049150422854392</c:v>
                </c:pt>
                <c:pt idx="202">
                  <c:v>11.041196846219403</c:v>
                </c:pt>
                <c:pt idx="203">
                  <c:v>8.9073938796798267</c:v>
                </c:pt>
                <c:pt idx="204">
                  <c:v>8.8346925361023843</c:v>
                </c:pt>
                <c:pt idx="205">
                  <c:v>7.1189665312560768</c:v>
                </c:pt>
                <c:pt idx="206">
                  <c:v>6.8173710269303411</c:v>
                </c:pt>
                <c:pt idx="207">
                  <c:v>5.428807877420061</c:v>
                </c:pt>
                <c:pt idx="208">
                  <c:v>5.8191620602785266</c:v>
                </c:pt>
                <c:pt idx="209">
                  <c:v>5.9069357566337022</c:v>
                </c:pt>
                <c:pt idx="210">
                  <c:v>3.9983771730722317</c:v>
                </c:pt>
                <c:pt idx="211">
                  <c:v>2.2347078567932277</c:v>
                </c:pt>
                <c:pt idx="212">
                  <c:v>0.26847800756404361</c:v>
                </c:pt>
                <c:pt idx="213">
                  <c:v>0.49864787956146461</c:v>
                </c:pt>
                <c:pt idx="214">
                  <c:v>-0.64622867544353868</c:v>
                </c:pt>
                <c:pt idx="215">
                  <c:v>0.45896070302990921</c:v>
                </c:pt>
                <c:pt idx="216">
                  <c:v>-0.69393327470443911</c:v>
                </c:pt>
                <c:pt idx="217">
                  <c:v>-0.97687620239090833</c:v>
                </c:pt>
                <c:pt idx="218">
                  <c:v>-2.3632437743464796</c:v>
                </c:pt>
                <c:pt idx="219">
                  <c:v>-1.3995205094898822</c:v>
                </c:pt>
                <c:pt idx="220">
                  <c:v>-1.8988777544025948</c:v>
                </c:pt>
                <c:pt idx="221">
                  <c:v>-1.6348508457281641</c:v>
                </c:pt>
                <c:pt idx="222">
                  <c:v>0.32370057530901608</c:v>
                </c:pt>
                <c:pt idx="223">
                  <c:v>0.50905635363232005</c:v>
                </c:pt>
                <c:pt idx="224">
                  <c:v>3.1713241361663869E-2</c:v>
                </c:pt>
                <c:pt idx="225">
                  <c:v>-0.10209321528509285</c:v>
                </c:pt>
                <c:pt idx="226">
                  <c:v>1.2688342122721297</c:v>
                </c:pt>
                <c:pt idx="227">
                  <c:v>0.22233289130697553</c:v>
                </c:pt>
                <c:pt idx="228">
                  <c:v>0.85228048364085485</c:v>
                </c:pt>
                <c:pt idx="229">
                  <c:v>0.80942432566031286</c:v>
                </c:pt>
                <c:pt idx="230">
                  <c:v>0.93007260906523559</c:v>
                </c:pt>
                <c:pt idx="231">
                  <c:v>0.42995850529408131</c:v>
                </c:pt>
                <c:pt idx="232">
                  <c:v>0.394462760787051</c:v>
                </c:pt>
                <c:pt idx="233">
                  <c:v>0.15393814948985174</c:v>
                </c:pt>
                <c:pt idx="234">
                  <c:v>-0.48065817042696191</c:v>
                </c:pt>
                <c:pt idx="235">
                  <c:v>0.33056408029308315</c:v>
                </c:pt>
                <c:pt idx="236">
                  <c:v>1.7754322176513071</c:v>
                </c:pt>
                <c:pt idx="237">
                  <c:v>1.3961400034549154</c:v>
                </c:pt>
                <c:pt idx="238">
                  <c:v>2.6906819795299075</c:v>
                </c:pt>
                <c:pt idx="239">
                  <c:v>3.3407439464607114</c:v>
                </c:pt>
                <c:pt idx="240">
                  <c:v>4.6942543441822027</c:v>
                </c:pt>
                <c:pt idx="241">
                  <c:v>4.6031946416175584</c:v>
                </c:pt>
                <c:pt idx="242">
                  <c:v>5.3942738338104146</c:v>
                </c:pt>
                <c:pt idx="243">
                  <c:v>5.8401184703467557</c:v>
                </c:pt>
                <c:pt idx="244">
                  <c:v>5.9469686787181786</c:v>
                </c:pt>
                <c:pt idx="245">
                  <c:v>8.3177538172212184</c:v>
                </c:pt>
                <c:pt idx="246">
                  <c:v>8.4447330960970568</c:v>
                </c:pt>
                <c:pt idx="247">
                  <c:v>7.2707077818179755</c:v>
                </c:pt>
                <c:pt idx="248">
                  <c:v>7.2741964372994072</c:v>
                </c:pt>
                <c:pt idx="249">
                  <c:v>7.9505877432251904</c:v>
                </c:pt>
                <c:pt idx="250">
                  <c:v>6.7545704318880517</c:v>
                </c:pt>
                <c:pt idx="251">
                  <c:v>6.8582527655875136</c:v>
                </c:pt>
                <c:pt idx="252">
                  <c:v>4.2315293336726345</c:v>
                </c:pt>
                <c:pt idx="253">
                  <c:v>4.7431845282894347</c:v>
                </c:pt>
                <c:pt idx="254">
                  <c:v>6.4121552388545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557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diciembre de 2019)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67-470C-A947-FE359322C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1.9278408698346461</c:v>
                </c:pt>
                <c:pt idx="246" formatCode="0.0">
                  <c:v>1.9498681557146247</c:v>
                </c:pt>
                <c:pt idx="247" formatCode="0.0">
                  <c:v>2.0022401154099243</c:v>
                </c:pt>
                <c:pt idx="248" formatCode="0.0">
                  <c:v>2.0635191561814978</c:v>
                </c:pt>
                <c:pt idx="249" formatCode="0.0">
                  <c:v>1.985516657800825</c:v>
                </c:pt>
                <c:pt idx="250" formatCode="0.0">
                  <c:v>1.9685686252594143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6-427C-94A8-8BF209432EDB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16'!$D$3:$D$500</c:f>
              <c:numCache>
                <c:formatCode>0.00</c:formatCode>
                <c:ptCount val="498"/>
                <c:pt idx="0">
                  <c:v>1.8246504201563603</c:v>
                </c:pt>
                <c:pt idx="1">
                  <c:v>1.8246504201563603</c:v>
                </c:pt>
                <c:pt idx="2">
                  <c:v>1.8246504201563603</c:v>
                </c:pt>
                <c:pt idx="3">
                  <c:v>1.8246504201563603</c:v>
                </c:pt>
                <c:pt idx="4">
                  <c:v>1.8246504201563603</c:v>
                </c:pt>
                <c:pt idx="5">
                  <c:v>1.8246504201563603</c:v>
                </c:pt>
                <c:pt idx="6">
                  <c:v>1.8246504201563603</c:v>
                </c:pt>
                <c:pt idx="7">
                  <c:v>1.8246504201563603</c:v>
                </c:pt>
                <c:pt idx="8">
                  <c:v>1.8246504201563603</c:v>
                </c:pt>
                <c:pt idx="9">
                  <c:v>1.8246504201563603</c:v>
                </c:pt>
                <c:pt idx="10">
                  <c:v>1.8246504201563603</c:v>
                </c:pt>
                <c:pt idx="11">
                  <c:v>1.8246504201563603</c:v>
                </c:pt>
                <c:pt idx="12">
                  <c:v>1.8246504201563603</c:v>
                </c:pt>
                <c:pt idx="13">
                  <c:v>1.8246504201563603</c:v>
                </c:pt>
                <c:pt idx="14">
                  <c:v>1.8246504201563603</c:v>
                </c:pt>
                <c:pt idx="15">
                  <c:v>1.8246504201563603</c:v>
                </c:pt>
                <c:pt idx="16">
                  <c:v>1.8246504201563603</c:v>
                </c:pt>
                <c:pt idx="17">
                  <c:v>1.8246504201563603</c:v>
                </c:pt>
                <c:pt idx="18">
                  <c:v>1.8246504201563603</c:v>
                </c:pt>
                <c:pt idx="19">
                  <c:v>1.8246504201563603</c:v>
                </c:pt>
                <c:pt idx="20">
                  <c:v>1.8246504201563603</c:v>
                </c:pt>
                <c:pt idx="21">
                  <c:v>1.8246504201563603</c:v>
                </c:pt>
                <c:pt idx="22">
                  <c:v>1.8246504201563603</c:v>
                </c:pt>
                <c:pt idx="23">
                  <c:v>1.8246504201563603</c:v>
                </c:pt>
                <c:pt idx="24">
                  <c:v>1.8246504201563603</c:v>
                </c:pt>
                <c:pt idx="25">
                  <c:v>1.8246504201563603</c:v>
                </c:pt>
                <c:pt idx="26">
                  <c:v>1.8246504201563603</c:v>
                </c:pt>
                <c:pt idx="27">
                  <c:v>1.8246504201563603</c:v>
                </c:pt>
                <c:pt idx="28">
                  <c:v>1.8246504201563603</c:v>
                </c:pt>
                <c:pt idx="29">
                  <c:v>1.8246504201563603</c:v>
                </c:pt>
                <c:pt idx="30">
                  <c:v>1.8246504201563603</c:v>
                </c:pt>
                <c:pt idx="31">
                  <c:v>1.8246504201563603</c:v>
                </c:pt>
                <c:pt idx="32">
                  <c:v>1.8246504201563603</c:v>
                </c:pt>
                <c:pt idx="33">
                  <c:v>1.8246504201563603</c:v>
                </c:pt>
                <c:pt idx="34">
                  <c:v>1.8246504201563603</c:v>
                </c:pt>
                <c:pt idx="35">
                  <c:v>1.8246504201563603</c:v>
                </c:pt>
                <c:pt idx="36">
                  <c:v>1.8246504201563603</c:v>
                </c:pt>
                <c:pt idx="37">
                  <c:v>1.8246504201563603</c:v>
                </c:pt>
                <c:pt idx="38">
                  <c:v>1.8246504201563603</c:v>
                </c:pt>
                <c:pt idx="39">
                  <c:v>1.8246504201563603</c:v>
                </c:pt>
                <c:pt idx="40">
                  <c:v>1.8246504201563603</c:v>
                </c:pt>
                <c:pt idx="41">
                  <c:v>1.8246504201563603</c:v>
                </c:pt>
                <c:pt idx="42">
                  <c:v>1.8246504201563603</c:v>
                </c:pt>
                <c:pt idx="43">
                  <c:v>1.8246504201563603</c:v>
                </c:pt>
                <c:pt idx="44">
                  <c:v>1.8246504201563603</c:v>
                </c:pt>
                <c:pt idx="45">
                  <c:v>1.8246504201563603</c:v>
                </c:pt>
                <c:pt idx="46">
                  <c:v>1.8246504201563603</c:v>
                </c:pt>
                <c:pt idx="47">
                  <c:v>1.8246504201563603</c:v>
                </c:pt>
                <c:pt idx="48">
                  <c:v>1.8246504201563603</c:v>
                </c:pt>
                <c:pt idx="49">
                  <c:v>1.8246504201563603</c:v>
                </c:pt>
                <c:pt idx="50">
                  <c:v>1.8246504201563603</c:v>
                </c:pt>
                <c:pt idx="51">
                  <c:v>1.8246504201563603</c:v>
                </c:pt>
                <c:pt idx="52">
                  <c:v>1.8246504201563603</c:v>
                </c:pt>
                <c:pt idx="53">
                  <c:v>1.8246504201563603</c:v>
                </c:pt>
                <c:pt idx="54">
                  <c:v>1.8246504201563603</c:v>
                </c:pt>
                <c:pt idx="55">
                  <c:v>1.8246504201563603</c:v>
                </c:pt>
                <c:pt idx="56">
                  <c:v>1.8246504201563603</c:v>
                </c:pt>
                <c:pt idx="57">
                  <c:v>1.8246504201563603</c:v>
                </c:pt>
                <c:pt idx="58">
                  <c:v>1.8246504201563603</c:v>
                </c:pt>
                <c:pt idx="59">
                  <c:v>1.8246504201563603</c:v>
                </c:pt>
                <c:pt idx="60">
                  <c:v>1.8246504201563603</c:v>
                </c:pt>
                <c:pt idx="61">
                  <c:v>1.8246504201563603</c:v>
                </c:pt>
                <c:pt idx="62">
                  <c:v>1.8246504201563603</c:v>
                </c:pt>
                <c:pt idx="63">
                  <c:v>1.8246504201563603</c:v>
                </c:pt>
                <c:pt idx="64">
                  <c:v>1.8246504201563603</c:v>
                </c:pt>
                <c:pt idx="65">
                  <c:v>1.8246504201563603</c:v>
                </c:pt>
                <c:pt idx="66">
                  <c:v>1.8246504201563603</c:v>
                </c:pt>
                <c:pt idx="67">
                  <c:v>1.8246504201563603</c:v>
                </c:pt>
                <c:pt idx="68">
                  <c:v>1.8246504201563603</c:v>
                </c:pt>
                <c:pt idx="69">
                  <c:v>1.8246504201563603</c:v>
                </c:pt>
                <c:pt idx="70">
                  <c:v>1.8246504201563603</c:v>
                </c:pt>
                <c:pt idx="71">
                  <c:v>1.8246504201563603</c:v>
                </c:pt>
                <c:pt idx="72">
                  <c:v>1.8246504201563603</c:v>
                </c:pt>
                <c:pt idx="73">
                  <c:v>1.8246504201563603</c:v>
                </c:pt>
                <c:pt idx="74">
                  <c:v>1.8246504201563603</c:v>
                </c:pt>
                <c:pt idx="75">
                  <c:v>1.8246504201563603</c:v>
                </c:pt>
                <c:pt idx="76">
                  <c:v>1.8246504201563603</c:v>
                </c:pt>
                <c:pt idx="77">
                  <c:v>1.8246504201563603</c:v>
                </c:pt>
                <c:pt idx="78">
                  <c:v>1.8246504201563603</c:v>
                </c:pt>
                <c:pt idx="79">
                  <c:v>1.8246504201563603</c:v>
                </c:pt>
                <c:pt idx="80">
                  <c:v>1.8246504201563603</c:v>
                </c:pt>
                <c:pt idx="81">
                  <c:v>1.8246504201563603</c:v>
                </c:pt>
                <c:pt idx="82">
                  <c:v>1.8246504201563603</c:v>
                </c:pt>
                <c:pt idx="83">
                  <c:v>1.8246504201563603</c:v>
                </c:pt>
                <c:pt idx="84">
                  <c:v>1.8246504201563603</c:v>
                </c:pt>
                <c:pt idx="85">
                  <c:v>1.8246504201563603</c:v>
                </c:pt>
                <c:pt idx="86">
                  <c:v>1.8246504201563603</c:v>
                </c:pt>
                <c:pt idx="87">
                  <c:v>1.8246504201563603</c:v>
                </c:pt>
                <c:pt idx="88">
                  <c:v>1.8246504201563603</c:v>
                </c:pt>
                <c:pt idx="89">
                  <c:v>1.8246504201563603</c:v>
                </c:pt>
                <c:pt idx="90">
                  <c:v>1.8246504201563603</c:v>
                </c:pt>
                <c:pt idx="91">
                  <c:v>1.8246504201563603</c:v>
                </c:pt>
                <c:pt idx="92">
                  <c:v>1.8246504201563603</c:v>
                </c:pt>
                <c:pt idx="93">
                  <c:v>1.8246504201563603</c:v>
                </c:pt>
                <c:pt idx="94">
                  <c:v>1.8246504201563603</c:v>
                </c:pt>
                <c:pt idx="95">
                  <c:v>1.8246504201563603</c:v>
                </c:pt>
                <c:pt idx="96">
                  <c:v>1.8246504201563603</c:v>
                </c:pt>
                <c:pt idx="97">
                  <c:v>1.8246504201563603</c:v>
                </c:pt>
                <c:pt idx="98">
                  <c:v>1.8246504201563603</c:v>
                </c:pt>
                <c:pt idx="99">
                  <c:v>1.8246504201563603</c:v>
                </c:pt>
                <c:pt idx="100">
                  <c:v>1.8246504201563603</c:v>
                </c:pt>
                <c:pt idx="101">
                  <c:v>1.8246504201563603</c:v>
                </c:pt>
                <c:pt idx="102">
                  <c:v>1.8246504201563603</c:v>
                </c:pt>
                <c:pt idx="103">
                  <c:v>1.8246504201563603</c:v>
                </c:pt>
                <c:pt idx="104">
                  <c:v>1.8246504201563603</c:v>
                </c:pt>
                <c:pt idx="105">
                  <c:v>1.8246504201563603</c:v>
                </c:pt>
                <c:pt idx="106">
                  <c:v>1.8246504201563603</c:v>
                </c:pt>
                <c:pt idx="107">
                  <c:v>1.8246504201563603</c:v>
                </c:pt>
                <c:pt idx="108">
                  <c:v>1.8246504201563603</c:v>
                </c:pt>
                <c:pt idx="109">
                  <c:v>1.8246504201563603</c:v>
                </c:pt>
                <c:pt idx="110">
                  <c:v>1.8246504201563603</c:v>
                </c:pt>
                <c:pt idx="111">
                  <c:v>1.8246504201563603</c:v>
                </c:pt>
                <c:pt idx="112">
                  <c:v>1.8246504201563603</c:v>
                </c:pt>
                <c:pt idx="113">
                  <c:v>1.8246504201563603</c:v>
                </c:pt>
                <c:pt idx="114">
                  <c:v>1.8246504201563603</c:v>
                </c:pt>
                <c:pt idx="115">
                  <c:v>1.8246504201563603</c:v>
                </c:pt>
                <c:pt idx="116">
                  <c:v>1.8246504201563603</c:v>
                </c:pt>
                <c:pt idx="117">
                  <c:v>1.8246504201563603</c:v>
                </c:pt>
                <c:pt idx="118">
                  <c:v>1.8246504201563603</c:v>
                </c:pt>
                <c:pt idx="119">
                  <c:v>1.8246504201563603</c:v>
                </c:pt>
                <c:pt idx="120">
                  <c:v>1.8246504201563603</c:v>
                </c:pt>
                <c:pt idx="121">
                  <c:v>1.8246504201563603</c:v>
                </c:pt>
                <c:pt idx="122">
                  <c:v>1.8246504201563603</c:v>
                </c:pt>
                <c:pt idx="123">
                  <c:v>1.8246504201563603</c:v>
                </c:pt>
                <c:pt idx="124">
                  <c:v>1.8246504201563603</c:v>
                </c:pt>
                <c:pt idx="125">
                  <c:v>1.8246504201563603</c:v>
                </c:pt>
                <c:pt idx="126">
                  <c:v>1.8246504201563603</c:v>
                </c:pt>
                <c:pt idx="127">
                  <c:v>1.8246504201563603</c:v>
                </c:pt>
                <c:pt idx="128">
                  <c:v>1.8246504201563603</c:v>
                </c:pt>
                <c:pt idx="129">
                  <c:v>1.8246504201563603</c:v>
                </c:pt>
                <c:pt idx="130">
                  <c:v>1.8246504201563603</c:v>
                </c:pt>
                <c:pt idx="131">
                  <c:v>1.8246504201563603</c:v>
                </c:pt>
                <c:pt idx="132">
                  <c:v>1.8246504201563603</c:v>
                </c:pt>
                <c:pt idx="133">
                  <c:v>1.8246504201563603</c:v>
                </c:pt>
                <c:pt idx="134">
                  <c:v>1.8246504201563603</c:v>
                </c:pt>
                <c:pt idx="135">
                  <c:v>1.8246504201563603</c:v>
                </c:pt>
                <c:pt idx="136">
                  <c:v>1.8246504201563603</c:v>
                </c:pt>
                <c:pt idx="137">
                  <c:v>1.8246504201563603</c:v>
                </c:pt>
                <c:pt idx="138">
                  <c:v>1.8246504201563603</c:v>
                </c:pt>
                <c:pt idx="139">
                  <c:v>1.8246504201563603</c:v>
                </c:pt>
                <c:pt idx="140">
                  <c:v>1.8246504201563603</c:v>
                </c:pt>
                <c:pt idx="141">
                  <c:v>1.8246504201563603</c:v>
                </c:pt>
                <c:pt idx="142">
                  <c:v>1.8246504201563603</c:v>
                </c:pt>
                <c:pt idx="143">
                  <c:v>1.8246504201563603</c:v>
                </c:pt>
                <c:pt idx="144">
                  <c:v>1.8246504201563603</c:v>
                </c:pt>
                <c:pt idx="145">
                  <c:v>1.8246504201563603</c:v>
                </c:pt>
                <c:pt idx="146">
                  <c:v>1.8246504201563603</c:v>
                </c:pt>
                <c:pt idx="147">
                  <c:v>1.8246504201563603</c:v>
                </c:pt>
                <c:pt idx="148">
                  <c:v>1.8246504201563603</c:v>
                </c:pt>
                <c:pt idx="149">
                  <c:v>1.8246504201563603</c:v>
                </c:pt>
                <c:pt idx="150">
                  <c:v>1.8246504201563603</c:v>
                </c:pt>
                <c:pt idx="151">
                  <c:v>1.8246504201563603</c:v>
                </c:pt>
                <c:pt idx="152">
                  <c:v>1.8246504201563603</c:v>
                </c:pt>
                <c:pt idx="153">
                  <c:v>1.8246504201563603</c:v>
                </c:pt>
                <c:pt idx="154">
                  <c:v>1.8246504201563603</c:v>
                </c:pt>
                <c:pt idx="155">
                  <c:v>1.8246504201563603</c:v>
                </c:pt>
                <c:pt idx="156">
                  <c:v>1.8246504201563603</c:v>
                </c:pt>
                <c:pt idx="157">
                  <c:v>1.8246504201563603</c:v>
                </c:pt>
                <c:pt idx="158">
                  <c:v>1.8246504201563603</c:v>
                </c:pt>
                <c:pt idx="159">
                  <c:v>1.8246504201563603</c:v>
                </c:pt>
                <c:pt idx="160">
                  <c:v>1.8246504201563603</c:v>
                </c:pt>
                <c:pt idx="161">
                  <c:v>1.8246504201563603</c:v>
                </c:pt>
                <c:pt idx="162">
                  <c:v>1.8246504201563603</c:v>
                </c:pt>
                <c:pt idx="163">
                  <c:v>1.8246504201563603</c:v>
                </c:pt>
                <c:pt idx="164">
                  <c:v>1.8246504201563603</c:v>
                </c:pt>
                <c:pt idx="165">
                  <c:v>1.8246504201563603</c:v>
                </c:pt>
                <c:pt idx="166">
                  <c:v>1.8246504201563603</c:v>
                </c:pt>
                <c:pt idx="167">
                  <c:v>1.8246504201563603</c:v>
                </c:pt>
                <c:pt idx="168">
                  <c:v>1.8246504201563603</c:v>
                </c:pt>
                <c:pt idx="169">
                  <c:v>1.8246504201563603</c:v>
                </c:pt>
                <c:pt idx="170">
                  <c:v>1.8246504201563603</c:v>
                </c:pt>
                <c:pt idx="171">
                  <c:v>1.8246504201563603</c:v>
                </c:pt>
                <c:pt idx="172">
                  <c:v>1.8246504201563603</c:v>
                </c:pt>
                <c:pt idx="173">
                  <c:v>1.8246504201563603</c:v>
                </c:pt>
                <c:pt idx="174">
                  <c:v>1.8246504201563603</c:v>
                </c:pt>
                <c:pt idx="175">
                  <c:v>1.8246504201563603</c:v>
                </c:pt>
                <c:pt idx="176">
                  <c:v>1.8246504201563603</c:v>
                </c:pt>
                <c:pt idx="177">
                  <c:v>1.8246504201563603</c:v>
                </c:pt>
                <c:pt idx="178">
                  <c:v>1.8246504201563603</c:v>
                </c:pt>
                <c:pt idx="179">
                  <c:v>1.8246504201563603</c:v>
                </c:pt>
                <c:pt idx="180">
                  <c:v>1.8246504201563603</c:v>
                </c:pt>
                <c:pt idx="181">
                  <c:v>1.8246504201563603</c:v>
                </c:pt>
                <c:pt idx="182">
                  <c:v>1.8246504201563603</c:v>
                </c:pt>
                <c:pt idx="183">
                  <c:v>1.8246504201563603</c:v>
                </c:pt>
                <c:pt idx="184">
                  <c:v>1.8246504201563603</c:v>
                </c:pt>
                <c:pt idx="185">
                  <c:v>1.8246504201563603</c:v>
                </c:pt>
                <c:pt idx="186">
                  <c:v>1.8246504201563603</c:v>
                </c:pt>
                <c:pt idx="187">
                  <c:v>1.8246504201563603</c:v>
                </c:pt>
                <c:pt idx="188">
                  <c:v>1.8246504201563603</c:v>
                </c:pt>
                <c:pt idx="189">
                  <c:v>1.8246504201563603</c:v>
                </c:pt>
                <c:pt idx="190">
                  <c:v>1.8246504201563603</c:v>
                </c:pt>
                <c:pt idx="191">
                  <c:v>1.8246504201563603</c:v>
                </c:pt>
                <c:pt idx="192">
                  <c:v>1.8246504201563603</c:v>
                </c:pt>
                <c:pt idx="193">
                  <c:v>1.8246504201563603</c:v>
                </c:pt>
                <c:pt idx="194">
                  <c:v>1.8246504201563603</c:v>
                </c:pt>
                <c:pt idx="195">
                  <c:v>1.8246504201563603</c:v>
                </c:pt>
                <c:pt idx="196">
                  <c:v>1.8246504201563603</c:v>
                </c:pt>
                <c:pt idx="197">
                  <c:v>1.8246504201563603</c:v>
                </c:pt>
                <c:pt idx="198">
                  <c:v>1.8246504201563603</c:v>
                </c:pt>
                <c:pt idx="199">
                  <c:v>1.8246504201563603</c:v>
                </c:pt>
                <c:pt idx="200">
                  <c:v>1.8246504201563603</c:v>
                </c:pt>
                <c:pt idx="201">
                  <c:v>1.8246504201563603</c:v>
                </c:pt>
                <c:pt idx="202">
                  <c:v>1.8246504201563603</c:v>
                </c:pt>
                <c:pt idx="203">
                  <c:v>1.8246504201563603</c:v>
                </c:pt>
                <c:pt idx="204">
                  <c:v>1.8246504201563603</c:v>
                </c:pt>
                <c:pt idx="205">
                  <c:v>1.8246504201563603</c:v>
                </c:pt>
                <c:pt idx="206">
                  <c:v>1.8246504201563603</c:v>
                </c:pt>
                <c:pt idx="207">
                  <c:v>1.8246504201563603</c:v>
                </c:pt>
                <c:pt idx="208">
                  <c:v>1.8246504201563603</c:v>
                </c:pt>
                <c:pt idx="209">
                  <c:v>1.8246504201563603</c:v>
                </c:pt>
                <c:pt idx="210">
                  <c:v>1.8246504201563603</c:v>
                </c:pt>
                <c:pt idx="211">
                  <c:v>1.8246504201563603</c:v>
                </c:pt>
                <c:pt idx="212">
                  <c:v>1.8246504201563603</c:v>
                </c:pt>
                <c:pt idx="213">
                  <c:v>1.8246504201563603</c:v>
                </c:pt>
                <c:pt idx="214">
                  <c:v>1.8246504201563603</c:v>
                </c:pt>
                <c:pt idx="215">
                  <c:v>1.8246504201563603</c:v>
                </c:pt>
                <c:pt idx="216">
                  <c:v>1.8246504201563603</c:v>
                </c:pt>
                <c:pt idx="217">
                  <c:v>1.8246504201563603</c:v>
                </c:pt>
                <c:pt idx="218">
                  <c:v>1.8246504201563603</c:v>
                </c:pt>
                <c:pt idx="219">
                  <c:v>1.8246504201563603</c:v>
                </c:pt>
                <c:pt idx="220">
                  <c:v>1.8246504201563603</c:v>
                </c:pt>
                <c:pt idx="221">
                  <c:v>1.8246504201563603</c:v>
                </c:pt>
                <c:pt idx="222">
                  <c:v>1.8246504201563603</c:v>
                </c:pt>
                <c:pt idx="223">
                  <c:v>1.8246504201563603</c:v>
                </c:pt>
                <c:pt idx="224">
                  <c:v>1.8246504201563603</c:v>
                </c:pt>
                <c:pt idx="225">
                  <c:v>1.8246504201563603</c:v>
                </c:pt>
                <c:pt idx="226">
                  <c:v>1.8246504201563603</c:v>
                </c:pt>
                <c:pt idx="227">
                  <c:v>1.8246504201563603</c:v>
                </c:pt>
                <c:pt idx="228">
                  <c:v>1.8246504201563603</c:v>
                </c:pt>
                <c:pt idx="229">
                  <c:v>1.8246504201563603</c:v>
                </c:pt>
                <c:pt idx="230">
                  <c:v>1.8246504201563603</c:v>
                </c:pt>
                <c:pt idx="231">
                  <c:v>1.8246504201563603</c:v>
                </c:pt>
                <c:pt idx="232">
                  <c:v>1.8246504201563603</c:v>
                </c:pt>
                <c:pt idx="233">
                  <c:v>1.8246504201563603</c:v>
                </c:pt>
                <c:pt idx="234">
                  <c:v>1.8246504201563603</c:v>
                </c:pt>
                <c:pt idx="235">
                  <c:v>1.8246504201563603</c:v>
                </c:pt>
                <c:pt idx="236">
                  <c:v>1.8246504201563603</c:v>
                </c:pt>
                <c:pt idx="237">
                  <c:v>1.8246504201563603</c:v>
                </c:pt>
                <c:pt idx="238">
                  <c:v>1.8246504201563603</c:v>
                </c:pt>
                <c:pt idx="239">
                  <c:v>1.8246504201563603</c:v>
                </c:pt>
                <c:pt idx="240">
                  <c:v>1.8246504201563603</c:v>
                </c:pt>
                <c:pt idx="241">
                  <c:v>1.8246504201563603</c:v>
                </c:pt>
                <c:pt idx="242">
                  <c:v>1.8246504201563603</c:v>
                </c:pt>
                <c:pt idx="243">
                  <c:v>1.8246504201563603</c:v>
                </c:pt>
                <c:pt idx="244">
                  <c:v>1.8246504201563603</c:v>
                </c:pt>
                <c:pt idx="245">
                  <c:v>1.8246504201563603</c:v>
                </c:pt>
                <c:pt idx="246">
                  <c:v>1.8246504201563603</c:v>
                </c:pt>
                <c:pt idx="247">
                  <c:v>1.8246504201563603</c:v>
                </c:pt>
                <c:pt idx="248">
                  <c:v>1.8246504201563603</c:v>
                </c:pt>
                <c:pt idx="249">
                  <c:v>1.8246504201563603</c:v>
                </c:pt>
                <c:pt idx="250">
                  <c:v>1.8246504201563603</c:v>
                </c:pt>
                <c:pt idx="251">
                  <c:v>1.8246504201563603</c:v>
                </c:pt>
                <c:pt idx="252">
                  <c:v>1.8246504201563603</c:v>
                </c:pt>
                <c:pt idx="253">
                  <c:v>1.8246504201563603</c:v>
                </c:pt>
                <c:pt idx="254">
                  <c:v>1.8246504201563603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6-427C-94A8-8BF20943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0048"/>
        <c:axId val="390460608"/>
      </c:lineChart>
      <c:dateAx>
        <c:axId val="390460048"/>
        <c:scaling>
          <c:orientation val="minMax"/>
          <c:min val="3655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2"/>
        <c:minorUnit val="2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506515885837372"/>
          <c:y val="0.94257371862746986"/>
          <c:w val="0.71579967689822299"/>
          <c:h val="4.572684759582717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52"/>
              <c:layout>
                <c:manualLayout>
                  <c:x val="-2.1063717746182199E-3"/>
                  <c:y val="3.3840947546530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01-41D9-8BB0-14153D2CE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14.112792645976199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12.904497004513352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645-BBA9-CA1C8E7ED2D1}"/>
            </c:ext>
          </c:extLst>
        </c:ser>
        <c:ser>
          <c:idx val="1"/>
          <c:order val="1"/>
          <c:tx>
            <c:strRef>
              <c:f>'Grafico 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16'!$E$3:$E$500</c:f>
              <c:numCache>
                <c:formatCode>0.00</c:formatCode>
                <c:ptCount val="498"/>
                <c:pt idx="0">
                  <c:v>13.097818185917973</c:v>
                </c:pt>
                <c:pt idx="1">
                  <c:v>13.097818185917973</c:v>
                </c:pt>
                <c:pt idx="2">
                  <c:v>13.097818185917973</c:v>
                </c:pt>
                <c:pt idx="3">
                  <c:v>13.097818185917973</c:v>
                </c:pt>
                <c:pt idx="4">
                  <c:v>13.097818185917973</c:v>
                </c:pt>
                <c:pt idx="5">
                  <c:v>13.097818185917973</c:v>
                </c:pt>
                <c:pt idx="6">
                  <c:v>13.097818185917973</c:v>
                </c:pt>
                <c:pt idx="7">
                  <c:v>13.097818185917973</c:v>
                </c:pt>
                <c:pt idx="8">
                  <c:v>13.097818185917973</c:v>
                </c:pt>
                <c:pt idx="9">
                  <c:v>13.097818185917973</c:v>
                </c:pt>
                <c:pt idx="10">
                  <c:v>13.097818185917973</c:v>
                </c:pt>
                <c:pt idx="11">
                  <c:v>13.097818185917973</c:v>
                </c:pt>
                <c:pt idx="12">
                  <c:v>13.097818185917973</c:v>
                </c:pt>
                <c:pt idx="13">
                  <c:v>13.097818185917973</c:v>
                </c:pt>
                <c:pt idx="14">
                  <c:v>13.097818185917973</c:v>
                </c:pt>
                <c:pt idx="15">
                  <c:v>13.097818185917973</c:v>
                </c:pt>
                <c:pt idx="16">
                  <c:v>13.097818185917973</c:v>
                </c:pt>
                <c:pt idx="17">
                  <c:v>13.097818185917973</c:v>
                </c:pt>
                <c:pt idx="18">
                  <c:v>13.097818185917973</c:v>
                </c:pt>
                <c:pt idx="19">
                  <c:v>13.097818185917973</c:v>
                </c:pt>
                <c:pt idx="20">
                  <c:v>13.097818185917973</c:v>
                </c:pt>
                <c:pt idx="21">
                  <c:v>13.097818185917973</c:v>
                </c:pt>
                <c:pt idx="22">
                  <c:v>13.097818185917973</c:v>
                </c:pt>
                <c:pt idx="23">
                  <c:v>13.097818185917973</c:v>
                </c:pt>
                <c:pt idx="24">
                  <c:v>13.097818185917973</c:v>
                </c:pt>
                <c:pt idx="25">
                  <c:v>13.097818185917973</c:v>
                </c:pt>
                <c:pt idx="26">
                  <c:v>13.097818185917973</c:v>
                </c:pt>
                <c:pt idx="27">
                  <c:v>13.097818185917973</c:v>
                </c:pt>
                <c:pt idx="28">
                  <c:v>13.097818185917973</c:v>
                </c:pt>
                <c:pt idx="29">
                  <c:v>13.097818185917973</c:v>
                </c:pt>
                <c:pt idx="30">
                  <c:v>13.097818185917973</c:v>
                </c:pt>
                <c:pt idx="31">
                  <c:v>13.097818185917973</c:v>
                </c:pt>
                <c:pt idx="32">
                  <c:v>13.097818185917973</c:v>
                </c:pt>
                <c:pt idx="33">
                  <c:v>13.097818185917973</c:v>
                </c:pt>
                <c:pt idx="34">
                  <c:v>13.097818185917973</c:v>
                </c:pt>
                <c:pt idx="35">
                  <c:v>13.097818185917973</c:v>
                </c:pt>
                <c:pt idx="36">
                  <c:v>13.097818185917973</c:v>
                </c:pt>
                <c:pt idx="37">
                  <c:v>13.097818185917973</c:v>
                </c:pt>
                <c:pt idx="38">
                  <c:v>13.097818185917973</c:v>
                </c:pt>
                <c:pt idx="39">
                  <c:v>13.097818185917973</c:v>
                </c:pt>
                <c:pt idx="40">
                  <c:v>13.097818185917973</c:v>
                </c:pt>
                <c:pt idx="41">
                  <c:v>13.097818185917973</c:v>
                </c:pt>
                <c:pt idx="42">
                  <c:v>13.097818185917973</c:v>
                </c:pt>
                <c:pt idx="43">
                  <c:v>13.097818185917973</c:v>
                </c:pt>
                <c:pt idx="44">
                  <c:v>13.097818185917973</c:v>
                </c:pt>
                <c:pt idx="45">
                  <c:v>13.097818185917973</c:v>
                </c:pt>
                <c:pt idx="46">
                  <c:v>13.097818185917973</c:v>
                </c:pt>
                <c:pt idx="47">
                  <c:v>13.097818185917973</c:v>
                </c:pt>
                <c:pt idx="48">
                  <c:v>13.097818185917973</c:v>
                </c:pt>
                <c:pt idx="49">
                  <c:v>13.097818185917973</c:v>
                </c:pt>
                <c:pt idx="50">
                  <c:v>13.097818185917973</c:v>
                </c:pt>
                <c:pt idx="51">
                  <c:v>13.097818185917973</c:v>
                </c:pt>
                <c:pt idx="52">
                  <c:v>13.097818185917973</c:v>
                </c:pt>
                <c:pt idx="53">
                  <c:v>13.097818185917973</c:v>
                </c:pt>
                <c:pt idx="54">
                  <c:v>13.097818185917973</c:v>
                </c:pt>
                <c:pt idx="55">
                  <c:v>13.097818185917973</c:v>
                </c:pt>
                <c:pt idx="56">
                  <c:v>13.097818185917973</c:v>
                </c:pt>
                <c:pt idx="57">
                  <c:v>13.097818185917973</c:v>
                </c:pt>
                <c:pt idx="58">
                  <c:v>13.097818185917973</c:v>
                </c:pt>
                <c:pt idx="59">
                  <c:v>13.097818185917973</c:v>
                </c:pt>
                <c:pt idx="60">
                  <c:v>13.097818185917973</c:v>
                </c:pt>
                <c:pt idx="61">
                  <c:v>13.097818185917973</c:v>
                </c:pt>
                <c:pt idx="62">
                  <c:v>13.097818185917973</c:v>
                </c:pt>
                <c:pt idx="63">
                  <c:v>13.097818185917973</c:v>
                </c:pt>
                <c:pt idx="64">
                  <c:v>13.097818185917973</c:v>
                </c:pt>
                <c:pt idx="65">
                  <c:v>13.097818185917973</c:v>
                </c:pt>
                <c:pt idx="66">
                  <c:v>13.097818185917973</c:v>
                </c:pt>
                <c:pt idx="67">
                  <c:v>13.097818185917973</c:v>
                </c:pt>
                <c:pt idx="68">
                  <c:v>13.097818185917973</c:v>
                </c:pt>
                <c:pt idx="69">
                  <c:v>13.097818185917973</c:v>
                </c:pt>
                <c:pt idx="70">
                  <c:v>13.097818185917973</c:v>
                </c:pt>
                <c:pt idx="71">
                  <c:v>13.097818185917973</c:v>
                </c:pt>
                <c:pt idx="72">
                  <c:v>13.097818185917973</c:v>
                </c:pt>
                <c:pt idx="73">
                  <c:v>13.097818185917973</c:v>
                </c:pt>
                <c:pt idx="74">
                  <c:v>13.097818185917973</c:v>
                </c:pt>
                <c:pt idx="75">
                  <c:v>13.097818185917973</c:v>
                </c:pt>
                <c:pt idx="76">
                  <c:v>13.097818185917973</c:v>
                </c:pt>
                <c:pt idx="77">
                  <c:v>13.097818185917973</c:v>
                </c:pt>
                <c:pt idx="78">
                  <c:v>13.097818185917973</c:v>
                </c:pt>
                <c:pt idx="79">
                  <c:v>13.097818185917973</c:v>
                </c:pt>
                <c:pt idx="80">
                  <c:v>13.097818185917973</c:v>
                </c:pt>
                <c:pt idx="81">
                  <c:v>13.097818185917973</c:v>
                </c:pt>
                <c:pt idx="82">
                  <c:v>13.097818185917973</c:v>
                </c:pt>
                <c:pt idx="83">
                  <c:v>13.097818185917973</c:v>
                </c:pt>
                <c:pt idx="84">
                  <c:v>13.097818185917973</c:v>
                </c:pt>
                <c:pt idx="85">
                  <c:v>13.097818185917973</c:v>
                </c:pt>
                <c:pt idx="86">
                  <c:v>13.097818185917973</c:v>
                </c:pt>
                <c:pt idx="87">
                  <c:v>13.097818185917973</c:v>
                </c:pt>
                <c:pt idx="88">
                  <c:v>13.097818185917973</c:v>
                </c:pt>
                <c:pt idx="89">
                  <c:v>13.097818185917973</c:v>
                </c:pt>
                <c:pt idx="90">
                  <c:v>13.097818185917973</c:v>
                </c:pt>
                <c:pt idx="91">
                  <c:v>13.097818185917973</c:v>
                </c:pt>
                <c:pt idx="92">
                  <c:v>13.097818185917973</c:v>
                </c:pt>
                <c:pt idx="93">
                  <c:v>13.097818185917973</c:v>
                </c:pt>
                <c:pt idx="94">
                  <c:v>13.097818185917973</c:v>
                </c:pt>
                <c:pt idx="95">
                  <c:v>13.097818185917973</c:v>
                </c:pt>
                <c:pt idx="96">
                  <c:v>13.097818185917973</c:v>
                </c:pt>
                <c:pt idx="97">
                  <c:v>13.097818185917973</c:v>
                </c:pt>
                <c:pt idx="98">
                  <c:v>13.097818185917973</c:v>
                </c:pt>
                <c:pt idx="99">
                  <c:v>13.097818185917973</c:v>
                </c:pt>
                <c:pt idx="100">
                  <c:v>13.097818185917973</c:v>
                </c:pt>
                <c:pt idx="101">
                  <c:v>13.097818185917973</c:v>
                </c:pt>
                <c:pt idx="102">
                  <c:v>13.097818185917973</c:v>
                </c:pt>
                <c:pt idx="103">
                  <c:v>13.097818185917973</c:v>
                </c:pt>
                <c:pt idx="104">
                  <c:v>13.097818185917973</c:v>
                </c:pt>
                <c:pt idx="105">
                  <c:v>13.097818185917973</c:v>
                </c:pt>
                <c:pt idx="106">
                  <c:v>13.097818185917973</c:v>
                </c:pt>
                <c:pt idx="107">
                  <c:v>13.097818185917973</c:v>
                </c:pt>
                <c:pt idx="108">
                  <c:v>13.097818185917973</c:v>
                </c:pt>
                <c:pt idx="109">
                  <c:v>13.097818185917973</c:v>
                </c:pt>
                <c:pt idx="110">
                  <c:v>13.097818185917973</c:v>
                </c:pt>
                <c:pt idx="111">
                  <c:v>13.097818185917973</c:v>
                </c:pt>
                <c:pt idx="112">
                  <c:v>13.097818185917973</c:v>
                </c:pt>
                <c:pt idx="113">
                  <c:v>13.097818185917973</c:v>
                </c:pt>
                <c:pt idx="114">
                  <c:v>13.097818185917973</c:v>
                </c:pt>
                <c:pt idx="115">
                  <c:v>13.097818185917973</c:v>
                </c:pt>
                <c:pt idx="116">
                  <c:v>13.097818185917973</c:v>
                </c:pt>
                <c:pt idx="117">
                  <c:v>13.097818185917973</c:v>
                </c:pt>
                <c:pt idx="118">
                  <c:v>13.097818185917973</c:v>
                </c:pt>
                <c:pt idx="119">
                  <c:v>13.097818185917973</c:v>
                </c:pt>
                <c:pt idx="120">
                  <c:v>13.097818185917973</c:v>
                </c:pt>
                <c:pt idx="121">
                  <c:v>13.097818185917973</c:v>
                </c:pt>
                <c:pt idx="122">
                  <c:v>13.097818185917973</c:v>
                </c:pt>
                <c:pt idx="123">
                  <c:v>13.097818185917973</c:v>
                </c:pt>
                <c:pt idx="124">
                  <c:v>13.097818185917973</c:v>
                </c:pt>
                <c:pt idx="125">
                  <c:v>13.097818185917973</c:v>
                </c:pt>
                <c:pt idx="126">
                  <c:v>13.097818185917973</c:v>
                </c:pt>
                <c:pt idx="127">
                  <c:v>13.097818185917973</c:v>
                </c:pt>
                <c:pt idx="128">
                  <c:v>13.097818185917973</c:v>
                </c:pt>
                <c:pt idx="129">
                  <c:v>13.097818185917973</c:v>
                </c:pt>
                <c:pt idx="130">
                  <c:v>13.097818185917973</c:v>
                </c:pt>
                <c:pt idx="131">
                  <c:v>13.097818185917973</c:v>
                </c:pt>
                <c:pt idx="132">
                  <c:v>13.097818185917973</c:v>
                </c:pt>
                <c:pt idx="133">
                  <c:v>13.097818185917973</c:v>
                </c:pt>
                <c:pt idx="134">
                  <c:v>13.097818185917973</c:v>
                </c:pt>
                <c:pt idx="135">
                  <c:v>13.097818185917973</c:v>
                </c:pt>
                <c:pt idx="136">
                  <c:v>13.097818185917973</c:v>
                </c:pt>
                <c:pt idx="137">
                  <c:v>13.097818185917973</c:v>
                </c:pt>
                <c:pt idx="138">
                  <c:v>13.097818185917973</c:v>
                </c:pt>
                <c:pt idx="139">
                  <c:v>13.097818185917973</c:v>
                </c:pt>
                <c:pt idx="140">
                  <c:v>13.097818185917973</c:v>
                </c:pt>
                <c:pt idx="141">
                  <c:v>13.097818185917973</c:v>
                </c:pt>
                <c:pt idx="142">
                  <c:v>13.097818185917973</c:v>
                </c:pt>
                <c:pt idx="143">
                  <c:v>13.097818185917973</c:v>
                </c:pt>
                <c:pt idx="144">
                  <c:v>13.097818185917973</c:v>
                </c:pt>
                <c:pt idx="145">
                  <c:v>13.097818185917973</c:v>
                </c:pt>
                <c:pt idx="146">
                  <c:v>13.097818185917973</c:v>
                </c:pt>
                <c:pt idx="147">
                  <c:v>13.097818185917973</c:v>
                </c:pt>
                <c:pt idx="148">
                  <c:v>13.097818185917973</c:v>
                </c:pt>
                <c:pt idx="149">
                  <c:v>13.097818185917973</c:v>
                </c:pt>
                <c:pt idx="150">
                  <c:v>13.097818185917973</c:v>
                </c:pt>
                <c:pt idx="151">
                  <c:v>13.097818185917973</c:v>
                </c:pt>
                <c:pt idx="152">
                  <c:v>13.097818185917973</c:v>
                </c:pt>
                <c:pt idx="153">
                  <c:v>13.097818185917973</c:v>
                </c:pt>
                <c:pt idx="154">
                  <c:v>13.097818185917973</c:v>
                </c:pt>
                <c:pt idx="155">
                  <c:v>13.097818185917973</c:v>
                </c:pt>
                <c:pt idx="156">
                  <c:v>13.097818185917973</c:v>
                </c:pt>
                <c:pt idx="157">
                  <c:v>13.097818185917973</c:v>
                </c:pt>
                <c:pt idx="158">
                  <c:v>13.097818185917973</c:v>
                </c:pt>
                <c:pt idx="159">
                  <c:v>13.097818185917973</c:v>
                </c:pt>
                <c:pt idx="160">
                  <c:v>13.097818185917973</c:v>
                </c:pt>
                <c:pt idx="161">
                  <c:v>13.097818185917973</c:v>
                </c:pt>
                <c:pt idx="162">
                  <c:v>13.097818185917973</c:v>
                </c:pt>
                <c:pt idx="163">
                  <c:v>13.097818185917973</c:v>
                </c:pt>
                <c:pt idx="164">
                  <c:v>13.097818185917973</c:v>
                </c:pt>
                <c:pt idx="165">
                  <c:v>13.097818185917973</c:v>
                </c:pt>
                <c:pt idx="166">
                  <c:v>13.097818185917973</c:v>
                </c:pt>
                <c:pt idx="167">
                  <c:v>13.097818185917973</c:v>
                </c:pt>
                <c:pt idx="168">
                  <c:v>13.097818185917973</c:v>
                </c:pt>
                <c:pt idx="169">
                  <c:v>13.097818185917973</c:v>
                </c:pt>
                <c:pt idx="170">
                  <c:v>13.097818185917973</c:v>
                </c:pt>
                <c:pt idx="171">
                  <c:v>13.097818185917973</c:v>
                </c:pt>
                <c:pt idx="172">
                  <c:v>13.097818185917973</c:v>
                </c:pt>
                <c:pt idx="173">
                  <c:v>13.097818185917973</c:v>
                </c:pt>
                <c:pt idx="174">
                  <c:v>13.097818185917973</c:v>
                </c:pt>
                <c:pt idx="175">
                  <c:v>13.097818185917973</c:v>
                </c:pt>
                <c:pt idx="176">
                  <c:v>13.097818185917973</c:v>
                </c:pt>
                <c:pt idx="177">
                  <c:v>13.097818185917973</c:v>
                </c:pt>
                <c:pt idx="178">
                  <c:v>13.097818185917973</c:v>
                </c:pt>
                <c:pt idx="179">
                  <c:v>13.097818185917973</c:v>
                </c:pt>
                <c:pt idx="180">
                  <c:v>13.097818185917973</c:v>
                </c:pt>
                <c:pt idx="181">
                  <c:v>13.097818185917973</c:v>
                </c:pt>
                <c:pt idx="182">
                  <c:v>13.097818185917973</c:v>
                </c:pt>
                <c:pt idx="183">
                  <c:v>13.097818185917973</c:v>
                </c:pt>
                <c:pt idx="184">
                  <c:v>13.097818185917973</c:v>
                </c:pt>
                <c:pt idx="185">
                  <c:v>13.097818185917973</c:v>
                </c:pt>
                <c:pt idx="186">
                  <c:v>13.097818185917973</c:v>
                </c:pt>
                <c:pt idx="187">
                  <c:v>13.097818185917973</c:v>
                </c:pt>
                <c:pt idx="188">
                  <c:v>13.097818185917973</c:v>
                </c:pt>
                <c:pt idx="189">
                  <c:v>13.097818185917973</c:v>
                </c:pt>
                <c:pt idx="190">
                  <c:v>13.097818185917973</c:v>
                </c:pt>
                <c:pt idx="191">
                  <c:v>13.097818185917973</c:v>
                </c:pt>
                <c:pt idx="192">
                  <c:v>13.097818185917973</c:v>
                </c:pt>
                <c:pt idx="193">
                  <c:v>13.097818185917973</c:v>
                </c:pt>
                <c:pt idx="194">
                  <c:v>13.097818185917973</c:v>
                </c:pt>
                <c:pt idx="195">
                  <c:v>13.097818185917973</c:v>
                </c:pt>
                <c:pt idx="196">
                  <c:v>13.097818185917973</c:v>
                </c:pt>
                <c:pt idx="197">
                  <c:v>13.097818185917973</c:v>
                </c:pt>
                <c:pt idx="198">
                  <c:v>13.097818185917973</c:v>
                </c:pt>
                <c:pt idx="199">
                  <c:v>13.097818185917973</c:v>
                </c:pt>
                <c:pt idx="200">
                  <c:v>13.097818185917973</c:v>
                </c:pt>
                <c:pt idx="201">
                  <c:v>13.097818185917973</c:v>
                </c:pt>
                <c:pt idx="202">
                  <c:v>13.097818185917973</c:v>
                </c:pt>
                <c:pt idx="203">
                  <c:v>13.097818185917973</c:v>
                </c:pt>
                <c:pt idx="204">
                  <c:v>13.097818185917973</c:v>
                </c:pt>
                <c:pt idx="205">
                  <c:v>13.097818185917973</c:v>
                </c:pt>
                <c:pt idx="206">
                  <c:v>13.097818185917973</c:v>
                </c:pt>
                <c:pt idx="207">
                  <c:v>13.097818185917973</c:v>
                </c:pt>
                <c:pt idx="208">
                  <c:v>13.097818185917973</c:v>
                </c:pt>
                <c:pt idx="209">
                  <c:v>13.097818185917973</c:v>
                </c:pt>
                <c:pt idx="210">
                  <c:v>13.097818185917973</c:v>
                </c:pt>
                <c:pt idx="211">
                  <c:v>13.097818185917973</c:v>
                </c:pt>
                <c:pt idx="212">
                  <c:v>13.097818185917973</c:v>
                </c:pt>
                <c:pt idx="213">
                  <c:v>13.097818185917973</c:v>
                </c:pt>
                <c:pt idx="214">
                  <c:v>13.097818185917973</c:v>
                </c:pt>
                <c:pt idx="215">
                  <c:v>13.097818185917973</c:v>
                </c:pt>
                <c:pt idx="216">
                  <c:v>13.097818185917973</c:v>
                </c:pt>
                <c:pt idx="217">
                  <c:v>13.097818185917973</c:v>
                </c:pt>
                <c:pt idx="218">
                  <c:v>13.097818185917973</c:v>
                </c:pt>
                <c:pt idx="219">
                  <c:v>13.097818185917973</c:v>
                </c:pt>
                <c:pt idx="220">
                  <c:v>13.097818185917973</c:v>
                </c:pt>
                <c:pt idx="221">
                  <c:v>13.097818185917973</c:v>
                </c:pt>
                <c:pt idx="222">
                  <c:v>13.097818185917973</c:v>
                </c:pt>
                <c:pt idx="223">
                  <c:v>13.097818185917973</c:v>
                </c:pt>
                <c:pt idx="224">
                  <c:v>13.097818185917973</c:v>
                </c:pt>
                <c:pt idx="225">
                  <c:v>13.097818185917973</c:v>
                </c:pt>
                <c:pt idx="226">
                  <c:v>13.097818185917973</c:v>
                </c:pt>
                <c:pt idx="227">
                  <c:v>13.097818185917973</c:v>
                </c:pt>
                <c:pt idx="228">
                  <c:v>13.097818185917973</c:v>
                </c:pt>
                <c:pt idx="229">
                  <c:v>13.097818185917973</c:v>
                </c:pt>
                <c:pt idx="230">
                  <c:v>13.097818185917973</c:v>
                </c:pt>
                <c:pt idx="231">
                  <c:v>13.097818185917973</c:v>
                </c:pt>
                <c:pt idx="232">
                  <c:v>13.097818185917973</c:v>
                </c:pt>
                <c:pt idx="233">
                  <c:v>13.097818185917973</c:v>
                </c:pt>
                <c:pt idx="234">
                  <c:v>13.097818185917973</c:v>
                </c:pt>
                <c:pt idx="235">
                  <c:v>13.097818185917973</c:v>
                </c:pt>
                <c:pt idx="236">
                  <c:v>13.097818185917973</c:v>
                </c:pt>
                <c:pt idx="237">
                  <c:v>13.097818185917973</c:v>
                </c:pt>
                <c:pt idx="238">
                  <c:v>13.097818185917973</c:v>
                </c:pt>
                <c:pt idx="239">
                  <c:v>13.097818185917973</c:v>
                </c:pt>
                <c:pt idx="240">
                  <c:v>13.097818185917973</c:v>
                </c:pt>
                <c:pt idx="241">
                  <c:v>13.097818185917973</c:v>
                </c:pt>
                <c:pt idx="242">
                  <c:v>13.097818185917973</c:v>
                </c:pt>
                <c:pt idx="243">
                  <c:v>13.097818185917973</c:v>
                </c:pt>
                <c:pt idx="244">
                  <c:v>13.097818185917973</c:v>
                </c:pt>
                <c:pt idx="245">
                  <c:v>13.097818185917973</c:v>
                </c:pt>
                <c:pt idx="246">
                  <c:v>13.097818185917973</c:v>
                </c:pt>
                <c:pt idx="247">
                  <c:v>13.097818185917973</c:v>
                </c:pt>
                <c:pt idx="248">
                  <c:v>13.097818185917973</c:v>
                </c:pt>
                <c:pt idx="249">
                  <c:v>13.097818185917973</c:v>
                </c:pt>
                <c:pt idx="250">
                  <c:v>13.097818185917973</c:v>
                </c:pt>
                <c:pt idx="251">
                  <c:v>13.097818185917973</c:v>
                </c:pt>
                <c:pt idx="252">
                  <c:v>13.097818185917973</c:v>
                </c:pt>
                <c:pt idx="253">
                  <c:v>13.097818185917973</c:v>
                </c:pt>
                <c:pt idx="254">
                  <c:v>13.097818185917973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645-BBA9-CA1C8E7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495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'Grafico 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</c:numCache>
            </c:numRef>
          </c:cat>
          <c:val>
            <c:numRef>
              <c:f>'Grafico 17'!$B$5:$B$600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EF2-BF97-FBEE51D033CC}"/>
            </c:ext>
          </c:extLst>
        </c:ser>
        <c:ser>
          <c:idx val="1"/>
          <c:order val="1"/>
          <c:tx>
            <c:strRef>
              <c:f>'Grafico 17'!$C$4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</c:numCache>
            </c:numRef>
          </c:cat>
          <c:val>
            <c:numRef>
              <c:f>'Grafico 17'!$C$5:$C$600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EF2-BF97-FBEE51D033CC}"/>
            </c:ext>
          </c:extLst>
        </c:ser>
        <c:ser>
          <c:idx val="3"/>
          <c:order val="2"/>
          <c:tx>
            <c:strRef>
              <c:f>'Grafico 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9FBA-4EF2-BF97-FBEE51D033CC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9FBA-4EF2-BF97-FBEE51D033CC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9FBA-4EF2-BF97-FBEE51D033CC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9FBA-4EF2-BF97-FBEE51D033CC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9FBA-4EF2-BF97-FBEE51D033CC}"/>
              </c:ext>
            </c:extLst>
          </c:dPt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</c:numCache>
            </c:numRef>
          </c:cat>
          <c:val>
            <c:numRef>
              <c:f>'Grafico 17'!$D$5:$D$600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BA-4EF2-BF97-FBEE51D033CC}"/>
            </c:ext>
          </c:extLst>
        </c:ser>
        <c:ser>
          <c:idx val="2"/>
          <c:order val="3"/>
          <c:tx>
            <c:strRef>
              <c:f>'Grafico 17'!$E$4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</c:numCache>
            </c:numRef>
          </c:cat>
          <c:val>
            <c:numRef>
              <c:f>'Grafico 17'!$E$5:$E$600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A-4EF2-BF97-FBEE51D0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3862"/>
          <c:min val="37288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7744126187125149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'Grafico 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3'!$B$15:$B$1009</c:f>
              <c:numCache>
                <c:formatCode>0.0</c:formatCode>
                <c:ptCount val="995"/>
                <c:pt idx="0">
                  <c:v>68.139695387364881</c:v>
                </c:pt>
                <c:pt idx="1">
                  <c:v>66.61568242569335</c:v>
                </c:pt>
                <c:pt idx="2">
                  <c:v>63.251916966223561</c:v>
                </c:pt>
                <c:pt idx="3">
                  <c:v>62.102349086344255</c:v>
                </c:pt>
                <c:pt idx="4">
                  <c:v>61.51992972419</c:v>
                </c:pt>
                <c:pt idx="5">
                  <c:v>61.544240490785207</c:v>
                </c:pt>
                <c:pt idx="6">
                  <c:v>61.309063180621536</c:v>
                </c:pt>
                <c:pt idx="7">
                  <c:v>60.764947208089716</c:v>
                </c:pt>
                <c:pt idx="8">
                  <c:v>61.310794321960515</c:v>
                </c:pt>
                <c:pt idx="9">
                  <c:v>61.441049010290328</c:v>
                </c:pt>
                <c:pt idx="10">
                  <c:v>60.387351539804349</c:v>
                </c:pt>
                <c:pt idx="11">
                  <c:v>60.392008479055569</c:v>
                </c:pt>
                <c:pt idx="12">
                  <c:v>61.153306880654632</c:v>
                </c:pt>
                <c:pt idx="13">
                  <c:v>59.991072569817788</c:v>
                </c:pt>
                <c:pt idx="14">
                  <c:v>59.342169501295778</c:v>
                </c:pt>
                <c:pt idx="15">
                  <c:v>58.859497692021499</c:v>
                </c:pt>
                <c:pt idx="16">
                  <c:v>57.790465751868581</c:v>
                </c:pt>
                <c:pt idx="17">
                  <c:v>57.7053518855665</c:v>
                </c:pt>
                <c:pt idx="18">
                  <c:v>58.414712268547319</c:v>
                </c:pt>
                <c:pt idx="19">
                  <c:v>57.920298635642091</c:v>
                </c:pt>
                <c:pt idx="20">
                  <c:v>57.893156102145781</c:v>
                </c:pt>
                <c:pt idx="21">
                  <c:v>57.881172998666457</c:v>
                </c:pt>
                <c:pt idx="22">
                  <c:v>57.880309371859049</c:v>
                </c:pt>
                <c:pt idx="23">
                  <c:v>58.040379438374089</c:v>
                </c:pt>
                <c:pt idx="24">
                  <c:v>57.543599508580904</c:v>
                </c:pt>
                <c:pt idx="25">
                  <c:v>57.943577114207308</c:v>
                </c:pt>
                <c:pt idx="26">
                  <c:v>57.771908057223634</c:v>
                </c:pt>
                <c:pt idx="27">
                  <c:v>57.588157925128037</c:v>
                </c:pt>
                <c:pt idx="28">
                  <c:v>57.071277321163024</c:v>
                </c:pt>
                <c:pt idx="29">
                  <c:v>56.729084486688613</c:v>
                </c:pt>
                <c:pt idx="30">
                  <c:v>57.541362308056847</c:v>
                </c:pt>
                <c:pt idx="31">
                  <c:v>58.716833071353484</c:v>
                </c:pt>
                <c:pt idx="32">
                  <c:v>58.428517961093888</c:v>
                </c:pt>
                <c:pt idx="33">
                  <c:v>59.606070126059812</c:v>
                </c:pt>
                <c:pt idx="34">
                  <c:v>59.649972975161944</c:v>
                </c:pt>
                <c:pt idx="35">
                  <c:v>60.622520397418434</c:v>
                </c:pt>
                <c:pt idx="36">
                  <c:v>61.210125083873059</c:v>
                </c:pt>
                <c:pt idx="37">
                  <c:v>60.563191294199974</c:v>
                </c:pt>
                <c:pt idx="38">
                  <c:v>60.410192857495211</c:v>
                </c:pt>
                <c:pt idx="39">
                  <c:v>60.42649691762378</c:v>
                </c:pt>
                <c:pt idx="40">
                  <c:v>60.714098117391458</c:v>
                </c:pt>
                <c:pt idx="41">
                  <c:v>60.934422892715709</c:v>
                </c:pt>
                <c:pt idx="42">
                  <c:v>59.936043740644315</c:v>
                </c:pt>
                <c:pt idx="43">
                  <c:v>59.906737522628532</c:v>
                </c:pt>
                <c:pt idx="44">
                  <c:v>60.100448256508102</c:v>
                </c:pt>
                <c:pt idx="45">
                  <c:v>60.602559697789019</c:v>
                </c:pt>
                <c:pt idx="46">
                  <c:v>61.622152766634663</c:v>
                </c:pt>
                <c:pt idx="47">
                  <c:v>61.856289649229502</c:v>
                </c:pt>
                <c:pt idx="48">
                  <c:v>61.559260839069267</c:v>
                </c:pt>
                <c:pt idx="49">
                  <c:v>65.512609486094306</c:v>
                </c:pt>
                <c:pt idx="50">
                  <c:v>65.749213888254857</c:v>
                </c:pt>
                <c:pt idx="51">
                  <c:v>64.419217283827933</c:v>
                </c:pt>
                <c:pt idx="52">
                  <c:v>64.811613914084404</c:v>
                </c:pt>
                <c:pt idx="53">
                  <c:v>66.095420023129364</c:v>
                </c:pt>
                <c:pt idx="54">
                  <c:v>67.504472486686481</c:v>
                </c:pt>
                <c:pt idx="55">
                  <c:v>68.619866014196333</c:v>
                </c:pt>
                <c:pt idx="56">
                  <c:v>69.472059400490323</c:v>
                </c:pt>
                <c:pt idx="57">
                  <c:v>70.539034749765619</c:v>
                </c:pt>
                <c:pt idx="58">
                  <c:v>71.22652889127815</c:v>
                </c:pt>
                <c:pt idx="59">
                  <c:v>72.704712203906254</c:v>
                </c:pt>
                <c:pt idx="60">
                  <c:v>73.777552791884247</c:v>
                </c:pt>
                <c:pt idx="61">
                  <c:v>73.266334659136561</c:v>
                </c:pt>
                <c:pt idx="62">
                  <c:v>73.161788752844245</c:v>
                </c:pt>
                <c:pt idx="63">
                  <c:v>74.38790414459784</c:v>
                </c:pt>
                <c:pt idx="64">
                  <c:v>74.824428855872853</c:v>
                </c:pt>
                <c:pt idx="65">
                  <c:v>75.483697125363207</c:v>
                </c:pt>
                <c:pt idx="66">
                  <c:v>76.874052867664915</c:v>
                </c:pt>
                <c:pt idx="67">
                  <c:v>76.930575912765079</c:v>
                </c:pt>
                <c:pt idx="68">
                  <c:v>76.283564202175342</c:v>
                </c:pt>
                <c:pt idx="69">
                  <c:v>77.151234016301075</c:v>
                </c:pt>
                <c:pt idx="70">
                  <c:v>78.103154892370497</c:v>
                </c:pt>
                <c:pt idx="71">
                  <c:v>78.874108839022369</c:v>
                </c:pt>
                <c:pt idx="72">
                  <c:v>80.444617308363306</c:v>
                </c:pt>
                <c:pt idx="73">
                  <c:v>81.290469253033763</c:v>
                </c:pt>
                <c:pt idx="74">
                  <c:v>82.464456115717098</c:v>
                </c:pt>
                <c:pt idx="75">
                  <c:v>81.627819767999441</c:v>
                </c:pt>
                <c:pt idx="76">
                  <c:v>84.328191355173345</c:v>
                </c:pt>
                <c:pt idx="77">
                  <c:v>87.025749531392421</c:v>
                </c:pt>
                <c:pt idx="78">
                  <c:v>89.901347534275288</c:v>
                </c:pt>
                <c:pt idx="79">
                  <c:v>91.643377467387708</c:v>
                </c:pt>
                <c:pt idx="80">
                  <c:v>92.52971694803297</c:v>
                </c:pt>
                <c:pt idx="81">
                  <c:v>94.019565106664444</c:v>
                </c:pt>
                <c:pt idx="82">
                  <c:v>96.459751523545009</c:v>
                </c:pt>
                <c:pt idx="83">
                  <c:v>98.981050415289857</c:v>
                </c:pt>
                <c:pt idx="84">
                  <c:v>100.2901746354388</c:v>
                </c:pt>
                <c:pt idx="85">
                  <c:v>100.21551568804774</c:v>
                </c:pt>
                <c:pt idx="86">
                  <c:v>101.73796228002205</c:v>
                </c:pt>
                <c:pt idx="87">
                  <c:v>102.94233905557581</c:v>
                </c:pt>
                <c:pt idx="88">
                  <c:v>103.46308825018366</c:v>
                </c:pt>
                <c:pt idx="89">
                  <c:v>106.289662394028</c:v>
                </c:pt>
                <c:pt idx="90">
                  <c:v>108.1888979966852</c:v>
                </c:pt>
                <c:pt idx="91">
                  <c:v>110.16158296588968</c:v>
                </c:pt>
                <c:pt idx="92">
                  <c:v>112.23511753046681</c:v>
                </c:pt>
                <c:pt idx="93">
                  <c:v>114.84939089666422</c:v>
                </c:pt>
                <c:pt idx="94">
                  <c:v>116.09094089384068</c:v>
                </c:pt>
                <c:pt idx="95">
                  <c:v>119.11441631969055</c:v>
                </c:pt>
                <c:pt idx="96">
                  <c:v>118.91667656481764</c:v>
                </c:pt>
                <c:pt idx="97">
                  <c:v>118.05478816214469</c:v>
                </c:pt>
                <c:pt idx="98">
                  <c:v>118.7516054947959</c:v>
                </c:pt>
                <c:pt idx="99">
                  <c:v>119.37508727204039</c:v>
                </c:pt>
                <c:pt idx="100">
                  <c:v>119.65727625351164</c:v>
                </c:pt>
                <c:pt idx="101">
                  <c:v>120.77356472106813</c:v>
                </c:pt>
                <c:pt idx="102">
                  <c:v>124.48560583235366</c:v>
                </c:pt>
                <c:pt idx="103">
                  <c:v>125.3423432210484</c:v>
                </c:pt>
                <c:pt idx="104">
                  <c:v>127.37838208737695</c:v>
                </c:pt>
                <c:pt idx="105">
                  <c:v>130.61707571452712</c:v>
                </c:pt>
                <c:pt idx="106">
                  <c:v>134.36874294138119</c:v>
                </c:pt>
                <c:pt idx="107">
                  <c:v>136.80581693660795</c:v>
                </c:pt>
                <c:pt idx="108">
                  <c:v>135.64978613495379</c:v>
                </c:pt>
                <c:pt idx="109">
                  <c:v>135.07891997289781</c:v>
                </c:pt>
                <c:pt idx="110">
                  <c:v>134.27156804022027</c:v>
                </c:pt>
                <c:pt idx="111">
                  <c:v>133.69843608794906</c:v>
                </c:pt>
                <c:pt idx="112">
                  <c:v>133.23087141110619</c:v>
                </c:pt>
                <c:pt idx="113">
                  <c:v>136.54408358684208</c:v>
                </c:pt>
                <c:pt idx="114">
                  <c:v>136.64366619057492</c:v>
                </c:pt>
                <c:pt idx="115">
                  <c:v>135.50730617520679</c:v>
                </c:pt>
                <c:pt idx="116">
                  <c:v>132.7959958373572</c:v>
                </c:pt>
                <c:pt idx="117">
                  <c:v>132.07071476465526</c:v>
                </c:pt>
                <c:pt idx="118">
                  <c:v>132.25024168252477</c:v>
                </c:pt>
                <c:pt idx="119">
                  <c:v>131.82898996899235</c:v>
                </c:pt>
                <c:pt idx="120">
                  <c:v>132.5040493892692</c:v>
                </c:pt>
                <c:pt idx="121">
                  <c:v>130.95601333901166</c:v>
                </c:pt>
                <c:pt idx="122">
                  <c:v>130.96274576135622</c:v>
                </c:pt>
                <c:pt idx="123">
                  <c:v>131.11718789966298</c:v>
                </c:pt>
                <c:pt idx="124">
                  <c:v>131.79681355766462</c:v>
                </c:pt>
                <c:pt idx="125">
                  <c:v>133.26765896735162</c:v>
                </c:pt>
                <c:pt idx="126">
                  <c:v>135.42190107019834</c:v>
                </c:pt>
                <c:pt idx="127">
                  <c:v>136.55360727396635</c:v>
                </c:pt>
                <c:pt idx="128">
                  <c:v>138.36042904842495</c:v>
                </c:pt>
                <c:pt idx="129">
                  <c:v>141.89078624215341</c:v>
                </c:pt>
                <c:pt idx="130">
                  <c:v>144.46075254522486</c:v>
                </c:pt>
                <c:pt idx="131">
                  <c:v>149.84977534354294</c:v>
                </c:pt>
                <c:pt idx="132">
                  <c:v>153.26028563437501</c:v>
                </c:pt>
                <c:pt idx="133">
                  <c:v>151.56650034930269</c:v>
                </c:pt>
                <c:pt idx="134">
                  <c:v>153.84466715160477</c:v>
                </c:pt>
                <c:pt idx="135">
                  <c:v>155.76105358961541</c:v>
                </c:pt>
                <c:pt idx="136">
                  <c:v>157.41957398837042</c:v>
                </c:pt>
                <c:pt idx="137">
                  <c:v>160.57555883661439</c:v>
                </c:pt>
                <c:pt idx="138">
                  <c:v>161.94728419473398</c:v>
                </c:pt>
                <c:pt idx="139">
                  <c:v>163.84306502476835</c:v>
                </c:pt>
                <c:pt idx="140">
                  <c:v>166.14879437627818</c:v>
                </c:pt>
                <c:pt idx="141">
                  <c:v>169.67308615091065</c:v>
                </c:pt>
                <c:pt idx="142">
                  <c:v>170.7222882154978</c:v>
                </c:pt>
                <c:pt idx="143">
                  <c:v>176.31805197549721</c:v>
                </c:pt>
                <c:pt idx="144">
                  <c:v>176.44114851623385</c:v>
                </c:pt>
                <c:pt idx="145">
                  <c:v>173.88624347781536</c:v>
                </c:pt>
                <c:pt idx="146">
                  <c:v>174.12622581065756</c:v>
                </c:pt>
                <c:pt idx="147">
                  <c:v>175.66943791455387</c:v>
                </c:pt>
                <c:pt idx="148">
                  <c:v>177.16255971723487</c:v>
                </c:pt>
                <c:pt idx="149">
                  <c:v>179.60815505477271</c:v>
                </c:pt>
                <c:pt idx="150">
                  <c:v>181.16515493870108</c:v>
                </c:pt>
                <c:pt idx="151">
                  <c:v>183.22708194540652</c:v>
                </c:pt>
                <c:pt idx="152">
                  <c:v>184.13755836990083</c:v>
                </c:pt>
                <c:pt idx="153">
                  <c:v>185.21553272632511</c:v>
                </c:pt>
                <c:pt idx="154">
                  <c:v>186.94114433175045</c:v>
                </c:pt>
                <c:pt idx="155">
                  <c:v>191.66093157586101</c:v>
                </c:pt>
                <c:pt idx="156">
                  <c:v>194.89279554981866</c:v>
                </c:pt>
                <c:pt idx="157">
                  <c:v>193.50326566245676</c:v>
                </c:pt>
                <c:pt idx="158">
                  <c:v>194.12903710077637</c:v>
                </c:pt>
                <c:pt idx="159">
                  <c:v>195.41836628278838</c:v>
                </c:pt>
                <c:pt idx="160">
                  <c:v>197.37909273562187</c:v>
                </c:pt>
                <c:pt idx="161">
                  <c:v>200.51264805214953</c:v>
                </c:pt>
                <c:pt idx="162">
                  <c:v>204.4085125226608</c:v>
                </c:pt>
                <c:pt idx="163">
                  <c:v>204.57124998071137</c:v>
                </c:pt>
                <c:pt idx="164">
                  <c:v>206.73921567179616</c:v>
                </c:pt>
                <c:pt idx="165">
                  <c:v>208.66183156936188</c:v>
                </c:pt>
                <c:pt idx="166">
                  <c:v>208.98963617596576</c:v>
                </c:pt>
                <c:pt idx="167">
                  <c:v>211.56287233412777</c:v>
                </c:pt>
                <c:pt idx="168">
                  <c:v>212.07400777962459</c:v>
                </c:pt>
                <c:pt idx="169">
                  <c:v>212.37098196199722</c:v>
                </c:pt>
                <c:pt idx="170">
                  <c:v>214.29851514931451</c:v>
                </c:pt>
                <c:pt idx="171">
                  <c:v>215.70880744394961</c:v>
                </c:pt>
                <c:pt idx="172">
                  <c:v>218.05554927262909</c:v>
                </c:pt>
                <c:pt idx="173">
                  <c:v>220.77203458161981</c:v>
                </c:pt>
                <c:pt idx="174">
                  <c:v>223.86486958200069</c:v>
                </c:pt>
                <c:pt idx="175">
                  <c:v>223.75294073351205</c:v>
                </c:pt>
                <c:pt idx="176">
                  <c:v>224.79428494637878</c:v>
                </c:pt>
                <c:pt idx="177">
                  <c:v>226.03109456595718</c:v>
                </c:pt>
                <c:pt idx="178">
                  <c:v>227.40508695255909</c:v>
                </c:pt>
                <c:pt idx="179">
                  <c:v>232.9898986825861</c:v>
                </c:pt>
                <c:pt idx="180">
                  <c:v>237.24793021861822</c:v>
                </c:pt>
                <c:pt idx="181">
                  <c:v>242.56342984079672</c:v>
                </c:pt>
                <c:pt idx="182">
                  <c:v>244.49978327223911</c:v>
                </c:pt>
                <c:pt idx="183">
                  <c:v>246.50738783975754</c:v>
                </c:pt>
                <c:pt idx="184">
                  <c:v>245.58964646504688</c:v>
                </c:pt>
                <c:pt idx="185">
                  <c:v>249.77372424853809</c:v>
                </c:pt>
                <c:pt idx="186">
                  <c:v>253.21797342563519</c:v>
                </c:pt>
                <c:pt idx="187">
                  <c:v>257.06916543280073</c:v>
                </c:pt>
                <c:pt idx="188">
                  <c:v>264.37409091186669</c:v>
                </c:pt>
                <c:pt idx="189">
                  <c:v>263.26908077284747</c:v>
                </c:pt>
                <c:pt idx="190">
                  <c:v>263.6979265953986</c:v>
                </c:pt>
                <c:pt idx="191">
                  <c:v>266.87307099294719</c:v>
                </c:pt>
                <c:pt idx="192">
                  <c:v>265.53591000453366</c:v>
                </c:pt>
                <c:pt idx="193">
                  <c:v>265.15999889985693</c:v>
                </c:pt>
                <c:pt idx="194">
                  <c:v>266.62338097977238</c:v>
                </c:pt>
                <c:pt idx="195">
                  <c:v>263.18229982295293</c:v>
                </c:pt>
                <c:pt idx="196">
                  <c:v>263.17831812891643</c:v>
                </c:pt>
                <c:pt idx="197">
                  <c:v>265.90117046974882</c:v>
                </c:pt>
                <c:pt idx="198">
                  <c:v>264.14623322721525</c:v>
                </c:pt>
                <c:pt idx="199">
                  <c:v>266.10358021102883</c:v>
                </c:pt>
                <c:pt idx="200">
                  <c:v>265.06718449483947</c:v>
                </c:pt>
                <c:pt idx="201">
                  <c:v>264.08669710431099</c:v>
                </c:pt>
                <c:pt idx="202">
                  <c:v>263.96766743331926</c:v>
                </c:pt>
                <c:pt idx="203">
                  <c:v>266.01731990244167</c:v>
                </c:pt>
                <c:pt idx="204">
                  <c:v>262.94716654713949</c:v>
                </c:pt>
                <c:pt idx="205">
                  <c:v>258.22673810186473</c:v>
                </c:pt>
                <c:pt idx="206">
                  <c:v>257.95253352072967</c:v>
                </c:pt>
                <c:pt idx="207">
                  <c:v>257.52390751918654</c:v>
                </c:pt>
                <c:pt idx="208">
                  <c:v>258.21916603567996</c:v>
                </c:pt>
                <c:pt idx="209">
                  <c:v>258.67901305868622</c:v>
                </c:pt>
                <c:pt idx="210">
                  <c:v>260.98670406718054</c:v>
                </c:pt>
                <c:pt idx="211">
                  <c:v>259.94908706231075</c:v>
                </c:pt>
                <c:pt idx="212">
                  <c:v>258.59412203329026</c:v>
                </c:pt>
                <c:pt idx="213">
                  <c:v>259.59037879158313</c:v>
                </c:pt>
                <c:pt idx="214">
                  <c:v>259.46731551357573</c:v>
                </c:pt>
                <c:pt idx="215">
                  <c:v>259.60882574691459</c:v>
                </c:pt>
                <c:pt idx="216">
                  <c:v>258.73425259179339</c:v>
                </c:pt>
                <c:pt idx="217">
                  <c:v>255.30611338561397</c:v>
                </c:pt>
                <c:pt idx="218">
                  <c:v>255.18586577923094</c:v>
                </c:pt>
                <c:pt idx="219">
                  <c:v>256.29757366811521</c:v>
                </c:pt>
                <c:pt idx="220">
                  <c:v>255.61805118164935</c:v>
                </c:pt>
                <c:pt idx="221">
                  <c:v>255.82520645245643</c:v>
                </c:pt>
                <c:pt idx="222">
                  <c:v>255.94913733377555</c:v>
                </c:pt>
                <c:pt idx="223">
                  <c:v>254.47477635170711</c:v>
                </c:pt>
                <c:pt idx="224">
                  <c:v>252.75341312506049</c:v>
                </c:pt>
                <c:pt idx="225">
                  <c:v>252.88875815287156</c:v>
                </c:pt>
                <c:pt idx="226">
                  <c:v>255.52522825646926</c:v>
                </c:pt>
                <c:pt idx="227">
                  <c:v>257.8919525460783</c:v>
                </c:pt>
                <c:pt idx="228">
                  <c:v>258.07976340264179</c:v>
                </c:pt>
                <c:pt idx="229">
                  <c:v>252.92319935275555</c:v>
                </c:pt>
                <c:pt idx="230">
                  <c:v>254.67343051575619</c:v>
                </c:pt>
                <c:pt idx="231">
                  <c:v>256.07396520593568</c:v>
                </c:pt>
                <c:pt idx="232">
                  <c:v>257.02393778414097</c:v>
                </c:pt>
                <c:pt idx="233">
                  <c:v>258.44624030094627</c:v>
                </c:pt>
                <c:pt idx="234">
                  <c:v>257.72162706861218</c:v>
                </c:pt>
                <c:pt idx="235">
                  <c:v>257.17722444463584</c:v>
                </c:pt>
                <c:pt idx="236">
                  <c:v>257.90285505057091</c:v>
                </c:pt>
                <c:pt idx="237">
                  <c:v>259.43940541105337</c:v>
                </c:pt>
                <c:pt idx="238">
                  <c:v>258.59447357348643</c:v>
                </c:pt>
                <c:pt idx="239">
                  <c:v>261.68525798143725</c:v>
                </c:pt>
                <c:pt idx="240">
                  <c:v>256.56727858874331</c:v>
                </c:pt>
                <c:pt idx="241">
                  <c:v>254.68216671942713</c:v>
                </c:pt>
                <c:pt idx="242">
                  <c:v>257.43541674169757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A-483F-BE02-B9A3F5B63A40}"/>
            </c:ext>
          </c:extLst>
        </c:ser>
        <c:ser>
          <c:idx val="1"/>
          <c:order val="1"/>
          <c:tx>
            <c:strRef>
              <c:f>'Grafico 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3'!$C$15:$C$1009</c:f>
              <c:numCache>
                <c:formatCode>0.0</c:formatCode>
                <c:ptCount val="995"/>
                <c:pt idx="0">
                  <c:v>17.205566122344358</c:v>
                </c:pt>
                <c:pt idx="1">
                  <c:v>17.103271363919536</c:v>
                </c:pt>
                <c:pt idx="2">
                  <c:v>16.187917230388273</c:v>
                </c:pt>
                <c:pt idx="3">
                  <c:v>15.672743843197116</c:v>
                </c:pt>
                <c:pt idx="4">
                  <c:v>15.543519366962601</c:v>
                </c:pt>
                <c:pt idx="5">
                  <c:v>15.539612262660285</c:v>
                </c:pt>
                <c:pt idx="6">
                  <c:v>15.665573089245477</c:v>
                </c:pt>
                <c:pt idx="7">
                  <c:v>15.770638973475965</c:v>
                </c:pt>
                <c:pt idx="8">
                  <c:v>15.86036393531325</c:v>
                </c:pt>
                <c:pt idx="9">
                  <c:v>15.695126352729222</c:v>
                </c:pt>
                <c:pt idx="10">
                  <c:v>15.37108012721267</c:v>
                </c:pt>
                <c:pt idx="11">
                  <c:v>15.351361353199568</c:v>
                </c:pt>
                <c:pt idx="12">
                  <c:v>15.113812418868797</c:v>
                </c:pt>
                <c:pt idx="13">
                  <c:v>15.075117093045066</c:v>
                </c:pt>
                <c:pt idx="14">
                  <c:v>15.01704718690462</c:v>
                </c:pt>
                <c:pt idx="15">
                  <c:v>14.671049780154691</c:v>
                </c:pt>
                <c:pt idx="16">
                  <c:v>14.461431678900244</c:v>
                </c:pt>
                <c:pt idx="17">
                  <c:v>14.595381763583905</c:v>
                </c:pt>
                <c:pt idx="18">
                  <c:v>14.587503086958307</c:v>
                </c:pt>
                <c:pt idx="19">
                  <c:v>14.743440330828609</c:v>
                </c:pt>
                <c:pt idx="20">
                  <c:v>14.786346522947861</c:v>
                </c:pt>
                <c:pt idx="21">
                  <c:v>14.922849166483205</c:v>
                </c:pt>
                <c:pt idx="22">
                  <c:v>15.174155613544208</c:v>
                </c:pt>
                <c:pt idx="23">
                  <c:v>15.732593183810927</c:v>
                </c:pt>
                <c:pt idx="24">
                  <c:v>15.805534826645912</c:v>
                </c:pt>
                <c:pt idx="25">
                  <c:v>14.12054037535338</c:v>
                </c:pt>
                <c:pt idx="26">
                  <c:v>14.101132140346655</c:v>
                </c:pt>
                <c:pt idx="27">
                  <c:v>13.702993031326855</c:v>
                </c:pt>
                <c:pt idx="28">
                  <c:v>13.820375559065551</c:v>
                </c:pt>
                <c:pt idx="29">
                  <c:v>14.248568517052552</c:v>
                </c:pt>
                <c:pt idx="30">
                  <c:v>14.250692908721559</c:v>
                </c:pt>
                <c:pt idx="31">
                  <c:v>14.612644298573795</c:v>
                </c:pt>
                <c:pt idx="32">
                  <c:v>14.963960691517133</c:v>
                </c:pt>
                <c:pt idx="33">
                  <c:v>15.19622273181953</c:v>
                </c:pt>
                <c:pt idx="34">
                  <c:v>15.453146384911102</c:v>
                </c:pt>
                <c:pt idx="35">
                  <c:v>15.70198704773836</c:v>
                </c:pt>
                <c:pt idx="36">
                  <c:v>15.89295341043241</c:v>
                </c:pt>
                <c:pt idx="37">
                  <c:v>16.026111700719625</c:v>
                </c:pt>
                <c:pt idx="38">
                  <c:v>15.911836404184706</c:v>
                </c:pt>
                <c:pt idx="39">
                  <c:v>15.807404518720215</c:v>
                </c:pt>
                <c:pt idx="40">
                  <c:v>16.057618235907977</c:v>
                </c:pt>
                <c:pt idx="41">
                  <c:v>16.240714452596698</c:v>
                </c:pt>
                <c:pt idx="42">
                  <c:v>16.467846639435919</c:v>
                </c:pt>
                <c:pt idx="43">
                  <c:v>16.847783407119948</c:v>
                </c:pt>
                <c:pt idx="44">
                  <c:v>17.158754190673623</c:v>
                </c:pt>
                <c:pt idx="45">
                  <c:v>17.339234439265311</c:v>
                </c:pt>
                <c:pt idx="46">
                  <c:v>17.681029631189507</c:v>
                </c:pt>
                <c:pt idx="47">
                  <c:v>18.035968080519776</c:v>
                </c:pt>
                <c:pt idx="48">
                  <c:v>18.386037606063233</c:v>
                </c:pt>
                <c:pt idx="49">
                  <c:v>18.85540300039154</c:v>
                </c:pt>
                <c:pt idx="50">
                  <c:v>18.844090105703415</c:v>
                </c:pt>
                <c:pt idx="51">
                  <c:v>19.004295318149815</c:v>
                </c:pt>
                <c:pt idx="52">
                  <c:v>19.431850959782214</c:v>
                </c:pt>
                <c:pt idx="53">
                  <c:v>19.742008247978188</c:v>
                </c:pt>
                <c:pt idx="54">
                  <c:v>19.970565435726133</c:v>
                </c:pt>
                <c:pt idx="55">
                  <c:v>20.374680776985347</c:v>
                </c:pt>
                <c:pt idx="56">
                  <c:v>20.815915651480182</c:v>
                </c:pt>
                <c:pt idx="57">
                  <c:v>21.3507565746349</c:v>
                </c:pt>
                <c:pt idx="58">
                  <c:v>21.89055651987124</c:v>
                </c:pt>
                <c:pt idx="59">
                  <c:v>22.445225374365307</c:v>
                </c:pt>
                <c:pt idx="60">
                  <c:v>23.019053550576693</c:v>
                </c:pt>
                <c:pt idx="61">
                  <c:v>23.283704449750864</c:v>
                </c:pt>
                <c:pt idx="62">
                  <c:v>23.533124901586476</c:v>
                </c:pt>
                <c:pt idx="63">
                  <c:v>23.762367850521649</c:v>
                </c:pt>
                <c:pt idx="64">
                  <c:v>24.441516384669956</c:v>
                </c:pt>
                <c:pt idx="65">
                  <c:v>24.947862517591055</c:v>
                </c:pt>
                <c:pt idx="66">
                  <c:v>25.504580068338637</c:v>
                </c:pt>
                <c:pt idx="67">
                  <c:v>26.234030537397153</c:v>
                </c:pt>
                <c:pt idx="68">
                  <c:v>26.978492349141952</c:v>
                </c:pt>
                <c:pt idx="69">
                  <c:v>27.832525581268037</c:v>
                </c:pt>
                <c:pt idx="70">
                  <c:v>28.571708061860551</c:v>
                </c:pt>
                <c:pt idx="71">
                  <c:v>29.514541100121011</c:v>
                </c:pt>
                <c:pt idx="72">
                  <c:v>30.60118415528158</c:v>
                </c:pt>
                <c:pt idx="73">
                  <c:v>31.195207117138114</c:v>
                </c:pt>
                <c:pt idx="74">
                  <c:v>31.965773555055467</c:v>
                </c:pt>
                <c:pt idx="75">
                  <c:v>32.901326867301606</c:v>
                </c:pt>
                <c:pt idx="76">
                  <c:v>33.960812397005071</c:v>
                </c:pt>
                <c:pt idx="77">
                  <c:v>35.206277026280937</c:v>
                </c:pt>
                <c:pt idx="78">
                  <c:v>36.182812808989368</c:v>
                </c:pt>
                <c:pt idx="79">
                  <c:v>37.180995767498025</c:v>
                </c:pt>
                <c:pt idx="80">
                  <c:v>38.417596820242331</c:v>
                </c:pt>
                <c:pt idx="81">
                  <c:v>39.90507573605894</c:v>
                </c:pt>
                <c:pt idx="82">
                  <c:v>41.209251423585705</c:v>
                </c:pt>
                <c:pt idx="83">
                  <c:v>42.483156053380789</c:v>
                </c:pt>
                <c:pt idx="84">
                  <c:v>43.836404008619873</c:v>
                </c:pt>
                <c:pt idx="85">
                  <c:v>44.539755018258937</c:v>
                </c:pt>
                <c:pt idx="86">
                  <c:v>45.358771269641522</c:v>
                </c:pt>
                <c:pt idx="87">
                  <c:v>46.821784835394183</c:v>
                </c:pt>
                <c:pt idx="88">
                  <c:v>48.244796787203342</c:v>
                </c:pt>
                <c:pt idx="89">
                  <c:v>49.280745696411998</c:v>
                </c:pt>
                <c:pt idx="90">
                  <c:v>50.390285306712904</c:v>
                </c:pt>
                <c:pt idx="91">
                  <c:v>51.496692543919579</c:v>
                </c:pt>
                <c:pt idx="92">
                  <c:v>52.442532514723133</c:v>
                </c:pt>
                <c:pt idx="93">
                  <c:v>53.465817258417786</c:v>
                </c:pt>
                <c:pt idx="94">
                  <c:v>55.621120988378216</c:v>
                </c:pt>
                <c:pt idx="95">
                  <c:v>56.222206001628813</c:v>
                </c:pt>
                <c:pt idx="96">
                  <c:v>56.928926149436585</c:v>
                </c:pt>
                <c:pt idx="97">
                  <c:v>57.018158887000816</c:v>
                </c:pt>
                <c:pt idx="98">
                  <c:v>57.108323273660119</c:v>
                </c:pt>
                <c:pt idx="99">
                  <c:v>57.220387044890224</c:v>
                </c:pt>
                <c:pt idx="100">
                  <c:v>57.858538919165014</c:v>
                </c:pt>
                <c:pt idx="101">
                  <c:v>58.489206529088655</c:v>
                </c:pt>
                <c:pt idx="102">
                  <c:v>58.55163991518917</c:v>
                </c:pt>
                <c:pt idx="103">
                  <c:v>59.144048706264108</c:v>
                </c:pt>
                <c:pt idx="104">
                  <c:v>59.536642861365934</c:v>
                </c:pt>
                <c:pt idx="105">
                  <c:v>59.994071113958505</c:v>
                </c:pt>
                <c:pt idx="106">
                  <c:v>60.553330539672018</c:v>
                </c:pt>
                <c:pt idx="107">
                  <c:v>60.751693974184377</c:v>
                </c:pt>
                <c:pt idx="108">
                  <c:v>60.71801068236126</c:v>
                </c:pt>
                <c:pt idx="109">
                  <c:v>60.13654649565936</c:v>
                </c:pt>
                <c:pt idx="110">
                  <c:v>59.313596467832326</c:v>
                </c:pt>
                <c:pt idx="111">
                  <c:v>58.59621484807213</c:v>
                </c:pt>
                <c:pt idx="112">
                  <c:v>58.193692846181783</c:v>
                </c:pt>
                <c:pt idx="113">
                  <c:v>58.027241437054386</c:v>
                </c:pt>
                <c:pt idx="114">
                  <c:v>57.94292394464852</c:v>
                </c:pt>
                <c:pt idx="115">
                  <c:v>57.975008749100269</c:v>
                </c:pt>
                <c:pt idx="116">
                  <c:v>58.104556925638043</c:v>
                </c:pt>
                <c:pt idx="117">
                  <c:v>58.247373553240699</c:v>
                </c:pt>
                <c:pt idx="118">
                  <c:v>58.650693562364708</c:v>
                </c:pt>
                <c:pt idx="119">
                  <c:v>59.60773359533335</c:v>
                </c:pt>
                <c:pt idx="120">
                  <c:v>59.83203305687752</c:v>
                </c:pt>
                <c:pt idx="121">
                  <c:v>59.704790153176873</c:v>
                </c:pt>
                <c:pt idx="122">
                  <c:v>59.64225612351288</c:v>
                </c:pt>
                <c:pt idx="123">
                  <c:v>59.82292368608956</c:v>
                </c:pt>
                <c:pt idx="124">
                  <c:v>60.109205366132251</c:v>
                </c:pt>
                <c:pt idx="125">
                  <c:v>60.798566971187427</c:v>
                </c:pt>
                <c:pt idx="126">
                  <c:v>61.358179566993982</c:v>
                </c:pt>
                <c:pt idx="127">
                  <c:v>62.140613302067685</c:v>
                </c:pt>
                <c:pt idx="128">
                  <c:v>63.009665685932106</c:v>
                </c:pt>
                <c:pt idx="129">
                  <c:v>64.209374804383373</c:v>
                </c:pt>
                <c:pt idx="130">
                  <c:v>65.245159949703648</c:v>
                </c:pt>
                <c:pt idx="131">
                  <c:v>66.519067995247156</c:v>
                </c:pt>
                <c:pt idx="132">
                  <c:v>67.61675213441319</c:v>
                </c:pt>
                <c:pt idx="133">
                  <c:v>67.925806002055637</c:v>
                </c:pt>
                <c:pt idx="134">
                  <c:v>68.530854024063501</c:v>
                </c:pt>
                <c:pt idx="135">
                  <c:v>69.448428990048768</c:v>
                </c:pt>
                <c:pt idx="136">
                  <c:v>70.80841610281233</c:v>
                </c:pt>
                <c:pt idx="137">
                  <c:v>72.826412264504484</c:v>
                </c:pt>
                <c:pt idx="138">
                  <c:v>74.236957637119076</c:v>
                </c:pt>
                <c:pt idx="139">
                  <c:v>75.453365265481381</c:v>
                </c:pt>
                <c:pt idx="140">
                  <c:v>76.897671535074579</c:v>
                </c:pt>
                <c:pt idx="141">
                  <c:v>78.087461540341152</c:v>
                </c:pt>
                <c:pt idx="142">
                  <c:v>79.276392249251401</c:v>
                </c:pt>
                <c:pt idx="143">
                  <c:v>80.800061955882242</c:v>
                </c:pt>
                <c:pt idx="144">
                  <c:v>81.986255200531616</c:v>
                </c:pt>
                <c:pt idx="145">
                  <c:v>82.26407156195792</c:v>
                </c:pt>
                <c:pt idx="146">
                  <c:v>82.968180062401274</c:v>
                </c:pt>
                <c:pt idx="147">
                  <c:v>84.162642413055423</c:v>
                </c:pt>
                <c:pt idx="148">
                  <c:v>85.305280470419234</c:v>
                </c:pt>
                <c:pt idx="149">
                  <c:v>86.477614043497965</c:v>
                </c:pt>
                <c:pt idx="150">
                  <c:v>87.486424337718276</c:v>
                </c:pt>
                <c:pt idx="151">
                  <c:v>88.594842978901852</c:v>
                </c:pt>
                <c:pt idx="152">
                  <c:v>89.772192396659037</c:v>
                </c:pt>
                <c:pt idx="153">
                  <c:v>90.493936406737191</c:v>
                </c:pt>
                <c:pt idx="154">
                  <c:v>91.552995608364085</c:v>
                </c:pt>
                <c:pt idx="155">
                  <c:v>92.960573164213656</c:v>
                </c:pt>
                <c:pt idx="156">
                  <c:v>93.842668835591809</c:v>
                </c:pt>
                <c:pt idx="157">
                  <c:v>94.07898667353912</c:v>
                </c:pt>
                <c:pt idx="158">
                  <c:v>94.218818001306261</c:v>
                </c:pt>
                <c:pt idx="159">
                  <c:v>94.710469410039465</c:v>
                </c:pt>
                <c:pt idx="160">
                  <c:v>95.555079261731507</c:v>
                </c:pt>
                <c:pt idx="161">
                  <c:v>96.221385592386412</c:v>
                </c:pt>
                <c:pt idx="162">
                  <c:v>96.662247203206945</c:v>
                </c:pt>
                <c:pt idx="163">
                  <c:v>97.752133112716081</c:v>
                </c:pt>
                <c:pt idx="164">
                  <c:v>98.748772799186625</c:v>
                </c:pt>
                <c:pt idx="165">
                  <c:v>99.616133417500919</c:v>
                </c:pt>
                <c:pt idx="166">
                  <c:v>100.71834326800304</c:v>
                </c:pt>
                <c:pt idx="167">
                  <c:v>101.90943266750767</c:v>
                </c:pt>
                <c:pt idx="168">
                  <c:v>102.60108283173089</c:v>
                </c:pt>
                <c:pt idx="169">
                  <c:v>102.64737908225636</c:v>
                </c:pt>
                <c:pt idx="170">
                  <c:v>102.57818833618391</c:v>
                </c:pt>
                <c:pt idx="171">
                  <c:v>102.93744178093455</c:v>
                </c:pt>
                <c:pt idx="172">
                  <c:v>103.69342839002061</c:v>
                </c:pt>
                <c:pt idx="173">
                  <c:v>104.73741030921214</c:v>
                </c:pt>
                <c:pt idx="174">
                  <c:v>105.29542526888697</c:v>
                </c:pt>
                <c:pt idx="175">
                  <c:v>106.35798858677126</c:v>
                </c:pt>
                <c:pt idx="176">
                  <c:v>107.37303988896457</c:v>
                </c:pt>
                <c:pt idx="177">
                  <c:v>108.75250068011334</c:v>
                </c:pt>
                <c:pt idx="178">
                  <c:v>109.99679957837517</c:v>
                </c:pt>
                <c:pt idx="179">
                  <c:v>111.77804043087136</c:v>
                </c:pt>
                <c:pt idx="180">
                  <c:v>112.28758383163064</c:v>
                </c:pt>
                <c:pt idx="181">
                  <c:v>112.07462471762152</c:v>
                </c:pt>
                <c:pt idx="182">
                  <c:v>111.82292496076995</c:v>
                </c:pt>
                <c:pt idx="183">
                  <c:v>112.65717102201108</c:v>
                </c:pt>
                <c:pt idx="184">
                  <c:v>113.30795354422906</c:v>
                </c:pt>
                <c:pt idx="185">
                  <c:v>113.89462618711032</c:v>
                </c:pt>
                <c:pt idx="186">
                  <c:v>115.44759684889884</c:v>
                </c:pt>
                <c:pt idx="187">
                  <c:v>116.08359243107471</c:v>
                </c:pt>
                <c:pt idx="188">
                  <c:v>116.7393491692834</c:v>
                </c:pt>
                <c:pt idx="189">
                  <c:v>117.39954478797226</c:v>
                </c:pt>
                <c:pt idx="190">
                  <c:v>118.07970115499744</c:v>
                </c:pt>
                <c:pt idx="191">
                  <c:v>118.97218934692596</c:v>
                </c:pt>
                <c:pt idx="192">
                  <c:v>119.39534351099084</c:v>
                </c:pt>
                <c:pt idx="193">
                  <c:v>118.76784629974044</c:v>
                </c:pt>
                <c:pt idx="194">
                  <c:v>118.18636042851743</c:v>
                </c:pt>
                <c:pt idx="195">
                  <c:v>118.16773217216165</c:v>
                </c:pt>
                <c:pt idx="196">
                  <c:v>119.26299420551445</c:v>
                </c:pt>
                <c:pt idx="197">
                  <c:v>120.08301606595825</c:v>
                </c:pt>
                <c:pt idx="198">
                  <c:v>121.33372694079655</c:v>
                </c:pt>
                <c:pt idx="199">
                  <c:v>122.08337890485639</c:v>
                </c:pt>
                <c:pt idx="200">
                  <c:v>123.31048963073827</c:v>
                </c:pt>
                <c:pt idx="201">
                  <c:v>124.35350317388534</c:v>
                </c:pt>
                <c:pt idx="202">
                  <c:v>125.65558793892114</c:v>
                </c:pt>
                <c:pt idx="203">
                  <c:v>127.54195050722447</c:v>
                </c:pt>
                <c:pt idx="204">
                  <c:v>128.53291879368419</c:v>
                </c:pt>
                <c:pt idx="205">
                  <c:v>128.0600758322303</c:v>
                </c:pt>
                <c:pt idx="206">
                  <c:v>127.43858543250749</c:v>
                </c:pt>
                <c:pt idx="207">
                  <c:v>127.76566727379975</c:v>
                </c:pt>
                <c:pt idx="208">
                  <c:v>127.79340692171762</c:v>
                </c:pt>
                <c:pt idx="209">
                  <c:v>128.81836442837684</c:v>
                </c:pt>
                <c:pt idx="210">
                  <c:v>129.60640645558618</c:v>
                </c:pt>
                <c:pt idx="211">
                  <c:v>130.56765819216548</c:v>
                </c:pt>
                <c:pt idx="212">
                  <c:v>131.21562202987889</c:v>
                </c:pt>
                <c:pt idx="213">
                  <c:v>132.04800561858926</c:v>
                </c:pt>
                <c:pt idx="214">
                  <c:v>132.99669763412928</c:v>
                </c:pt>
                <c:pt idx="215">
                  <c:v>134.50045601733223</c:v>
                </c:pt>
                <c:pt idx="216">
                  <c:v>134.26213682197925</c:v>
                </c:pt>
                <c:pt idx="217">
                  <c:v>133.83593975695777</c:v>
                </c:pt>
                <c:pt idx="218">
                  <c:v>133.25376206196557</c:v>
                </c:pt>
                <c:pt idx="219">
                  <c:v>133.39051784697469</c:v>
                </c:pt>
                <c:pt idx="220">
                  <c:v>134.00605632581957</c:v>
                </c:pt>
                <c:pt idx="221">
                  <c:v>134.7135454062535</c:v>
                </c:pt>
                <c:pt idx="222">
                  <c:v>135.20608645403803</c:v>
                </c:pt>
                <c:pt idx="223">
                  <c:v>135.95344952572432</c:v>
                </c:pt>
                <c:pt idx="224">
                  <c:v>137.08543433543988</c:v>
                </c:pt>
                <c:pt idx="225">
                  <c:v>138.00815223491136</c:v>
                </c:pt>
                <c:pt idx="226">
                  <c:v>139.3184867905141</c:v>
                </c:pt>
                <c:pt idx="227">
                  <c:v>141.26401313842817</c:v>
                </c:pt>
                <c:pt idx="228">
                  <c:v>141.69737086848582</c:v>
                </c:pt>
                <c:pt idx="229">
                  <c:v>141.69612946667266</c:v>
                </c:pt>
                <c:pt idx="230">
                  <c:v>141.86591040871019</c:v>
                </c:pt>
                <c:pt idx="231">
                  <c:v>142.73592007035532</c:v>
                </c:pt>
                <c:pt idx="232">
                  <c:v>143.78961387970236</c:v>
                </c:pt>
                <c:pt idx="233">
                  <c:v>145.44204569496051</c:v>
                </c:pt>
                <c:pt idx="234">
                  <c:v>146.59882330292382</c:v>
                </c:pt>
                <c:pt idx="235">
                  <c:v>148.40187546488107</c:v>
                </c:pt>
                <c:pt idx="236">
                  <c:v>150.33306837723106</c:v>
                </c:pt>
                <c:pt idx="237">
                  <c:v>152.68855673374318</c:v>
                </c:pt>
                <c:pt idx="238">
                  <c:v>155.04844157876371</c:v>
                </c:pt>
                <c:pt idx="239">
                  <c:v>157.3949531823427</c:v>
                </c:pt>
                <c:pt idx="240">
                  <c:v>158.65880363434559</c:v>
                </c:pt>
                <c:pt idx="241">
                  <c:v>159.43326936120147</c:v>
                </c:pt>
                <c:pt idx="242">
                  <c:v>160.43479553009959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A-483F-BE02-B9A3F5B63A40}"/>
            </c:ext>
          </c:extLst>
        </c:ser>
        <c:ser>
          <c:idx val="2"/>
          <c:order val="2"/>
          <c:tx>
            <c:strRef>
              <c:f>'Grafico 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3'!$D$15:$D$1009</c:f>
              <c:numCache>
                <c:formatCode>0.0</c:formatCode>
                <c:ptCount val="995"/>
                <c:pt idx="0">
                  <c:v>39.710065394130794</c:v>
                </c:pt>
                <c:pt idx="1">
                  <c:v>37.741822493903854</c:v>
                </c:pt>
                <c:pt idx="2">
                  <c:v>35.37245750568551</c:v>
                </c:pt>
                <c:pt idx="3">
                  <c:v>33.966081071616401</c:v>
                </c:pt>
                <c:pt idx="4">
                  <c:v>33.834936888471887</c:v>
                </c:pt>
                <c:pt idx="5">
                  <c:v>33.66841083735217</c:v>
                </c:pt>
                <c:pt idx="6">
                  <c:v>33.382382984277427</c:v>
                </c:pt>
                <c:pt idx="7">
                  <c:v>33.03177033915626</c:v>
                </c:pt>
                <c:pt idx="8">
                  <c:v>30.707180040297533</c:v>
                </c:pt>
                <c:pt idx="9">
                  <c:v>30.769579806679484</c:v>
                </c:pt>
                <c:pt idx="10">
                  <c:v>29.870153932460177</c:v>
                </c:pt>
                <c:pt idx="11">
                  <c:v>29.630719915875897</c:v>
                </c:pt>
                <c:pt idx="12">
                  <c:v>29.280869003122362</c:v>
                </c:pt>
                <c:pt idx="13">
                  <c:v>28.940409299735574</c:v>
                </c:pt>
                <c:pt idx="14">
                  <c:v>28.450589789145077</c:v>
                </c:pt>
                <c:pt idx="15">
                  <c:v>28.251164562024147</c:v>
                </c:pt>
                <c:pt idx="16">
                  <c:v>27.806922856790024</c:v>
                </c:pt>
                <c:pt idx="17">
                  <c:v>27.967464901226098</c:v>
                </c:pt>
                <c:pt idx="18">
                  <c:v>27.875527163524136</c:v>
                </c:pt>
                <c:pt idx="19">
                  <c:v>27.76115680068035</c:v>
                </c:pt>
                <c:pt idx="20">
                  <c:v>27.495071532157965</c:v>
                </c:pt>
                <c:pt idx="21">
                  <c:v>27.263813554141439</c:v>
                </c:pt>
                <c:pt idx="22">
                  <c:v>26.996606645031918</c:v>
                </c:pt>
                <c:pt idx="23">
                  <c:v>26.814651519309528</c:v>
                </c:pt>
                <c:pt idx="24">
                  <c:v>26.577828476112266</c:v>
                </c:pt>
                <c:pt idx="25">
                  <c:v>25.935265949706288</c:v>
                </c:pt>
                <c:pt idx="26">
                  <c:v>25.569307659726434</c:v>
                </c:pt>
                <c:pt idx="27">
                  <c:v>25.381249467095351</c:v>
                </c:pt>
                <c:pt idx="28">
                  <c:v>25.146033388165215</c:v>
                </c:pt>
                <c:pt idx="29">
                  <c:v>24.495631433548251</c:v>
                </c:pt>
                <c:pt idx="30">
                  <c:v>24.331860214345685</c:v>
                </c:pt>
                <c:pt idx="31">
                  <c:v>24.138754594350676</c:v>
                </c:pt>
                <c:pt idx="32">
                  <c:v>23.932460013727244</c:v>
                </c:pt>
                <c:pt idx="33">
                  <c:v>23.73359883712655</c:v>
                </c:pt>
                <c:pt idx="34">
                  <c:v>23.501039497258702</c:v>
                </c:pt>
                <c:pt idx="35">
                  <c:v>22.185581333163142</c:v>
                </c:pt>
                <c:pt idx="36">
                  <c:v>22.320239371111366</c:v>
                </c:pt>
                <c:pt idx="37">
                  <c:v>22.015193002869452</c:v>
                </c:pt>
                <c:pt idx="38">
                  <c:v>21.648924304979982</c:v>
                </c:pt>
                <c:pt idx="39">
                  <c:v>21.534294497711713</c:v>
                </c:pt>
                <c:pt idx="40">
                  <c:v>21.382239611391753</c:v>
                </c:pt>
                <c:pt idx="41">
                  <c:v>21.266926414817725</c:v>
                </c:pt>
                <c:pt idx="42">
                  <c:v>20.219416213223404</c:v>
                </c:pt>
                <c:pt idx="43">
                  <c:v>20.065256891736539</c:v>
                </c:pt>
                <c:pt idx="44">
                  <c:v>19.990868747599905</c:v>
                </c:pt>
                <c:pt idx="45">
                  <c:v>19.790483753298734</c:v>
                </c:pt>
                <c:pt idx="46">
                  <c:v>19.723436395158554</c:v>
                </c:pt>
                <c:pt idx="47">
                  <c:v>18.961567952474216</c:v>
                </c:pt>
                <c:pt idx="48">
                  <c:v>18.524340831562114</c:v>
                </c:pt>
                <c:pt idx="49">
                  <c:v>18.408633490479705</c:v>
                </c:pt>
                <c:pt idx="50">
                  <c:v>18.189142418709178</c:v>
                </c:pt>
                <c:pt idx="51">
                  <c:v>18.039937308297709</c:v>
                </c:pt>
                <c:pt idx="52">
                  <c:v>17.983859322320807</c:v>
                </c:pt>
                <c:pt idx="53">
                  <c:v>17.667312310302933</c:v>
                </c:pt>
                <c:pt idx="54">
                  <c:v>16.788572460624437</c:v>
                </c:pt>
                <c:pt idx="55">
                  <c:v>16.71799942736877</c:v>
                </c:pt>
                <c:pt idx="56">
                  <c:v>16.318315857535215</c:v>
                </c:pt>
                <c:pt idx="57">
                  <c:v>15.839839404549757</c:v>
                </c:pt>
                <c:pt idx="58">
                  <c:v>15.763476460141069</c:v>
                </c:pt>
                <c:pt idx="59">
                  <c:v>14.891570655352863</c:v>
                </c:pt>
                <c:pt idx="60">
                  <c:v>13.263994976430588</c:v>
                </c:pt>
                <c:pt idx="61">
                  <c:v>13.276385872510328</c:v>
                </c:pt>
                <c:pt idx="62">
                  <c:v>13.206645512578783</c:v>
                </c:pt>
                <c:pt idx="63">
                  <c:v>13.020610241935039</c:v>
                </c:pt>
                <c:pt idx="64">
                  <c:v>13.074512440705197</c:v>
                </c:pt>
                <c:pt idx="65">
                  <c:v>13.087426863726565</c:v>
                </c:pt>
                <c:pt idx="66">
                  <c:v>13.105677359085165</c:v>
                </c:pt>
                <c:pt idx="67">
                  <c:v>13.13855928597032</c:v>
                </c:pt>
                <c:pt idx="68">
                  <c:v>13.169083949103758</c:v>
                </c:pt>
                <c:pt idx="69">
                  <c:v>12.403844334095323</c:v>
                </c:pt>
                <c:pt idx="70">
                  <c:v>12.443161511395013</c:v>
                </c:pt>
                <c:pt idx="71">
                  <c:v>12.483176923814749</c:v>
                </c:pt>
                <c:pt idx="72">
                  <c:v>12.407080951487449</c:v>
                </c:pt>
                <c:pt idx="73">
                  <c:v>12.423023625508916</c:v>
                </c:pt>
                <c:pt idx="74">
                  <c:v>12.455709202948581</c:v>
                </c:pt>
                <c:pt idx="75">
                  <c:v>12.546139643216254</c:v>
                </c:pt>
                <c:pt idx="76">
                  <c:v>12.810934665919023</c:v>
                </c:pt>
                <c:pt idx="77">
                  <c:v>13.293731076914797</c:v>
                </c:pt>
                <c:pt idx="78">
                  <c:v>13.668710139095294</c:v>
                </c:pt>
                <c:pt idx="79">
                  <c:v>13.966716473174023</c:v>
                </c:pt>
                <c:pt idx="80">
                  <c:v>14.36592155103104</c:v>
                </c:pt>
                <c:pt idx="81">
                  <c:v>14.864137548396926</c:v>
                </c:pt>
                <c:pt idx="82">
                  <c:v>14.065186900072151</c:v>
                </c:pt>
                <c:pt idx="83">
                  <c:v>14.037824148712566</c:v>
                </c:pt>
                <c:pt idx="84">
                  <c:v>13.865432287530034</c:v>
                </c:pt>
                <c:pt idx="85">
                  <c:v>14.211768864945375</c:v>
                </c:pt>
                <c:pt idx="86">
                  <c:v>14.484992691898091</c:v>
                </c:pt>
                <c:pt idx="87">
                  <c:v>14.870088824597993</c:v>
                </c:pt>
                <c:pt idx="88">
                  <c:v>15.1581033556209</c:v>
                </c:pt>
                <c:pt idx="89">
                  <c:v>15.66838625534467</c:v>
                </c:pt>
                <c:pt idx="90">
                  <c:v>15.552631465533191</c:v>
                </c:pt>
                <c:pt idx="91">
                  <c:v>15.32000211153952</c:v>
                </c:pt>
                <c:pt idx="92">
                  <c:v>15.660628991642694</c:v>
                </c:pt>
                <c:pt idx="93">
                  <c:v>16.051680931001755</c:v>
                </c:pt>
                <c:pt idx="94">
                  <c:v>16.888039225638135</c:v>
                </c:pt>
                <c:pt idx="95">
                  <c:v>16.729736621912522</c:v>
                </c:pt>
                <c:pt idx="96">
                  <c:v>16.546024107976077</c:v>
                </c:pt>
                <c:pt idx="97">
                  <c:v>16.729766217263261</c:v>
                </c:pt>
                <c:pt idx="98">
                  <c:v>17.01252177728519</c:v>
                </c:pt>
                <c:pt idx="99">
                  <c:v>17.197322377971076</c:v>
                </c:pt>
                <c:pt idx="100">
                  <c:v>17.265167936840207</c:v>
                </c:pt>
                <c:pt idx="101">
                  <c:v>17.08544685918616</c:v>
                </c:pt>
                <c:pt idx="102">
                  <c:v>17.462048497736951</c:v>
                </c:pt>
                <c:pt idx="103">
                  <c:v>17.882709227442717</c:v>
                </c:pt>
                <c:pt idx="104">
                  <c:v>17.6351675669809</c:v>
                </c:pt>
                <c:pt idx="105">
                  <c:v>17.987520949463097</c:v>
                </c:pt>
                <c:pt idx="106">
                  <c:v>18.321094971589027</c:v>
                </c:pt>
                <c:pt idx="107">
                  <c:v>18.241402103975165</c:v>
                </c:pt>
                <c:pt idx="108">
                  <c:v>17.888544194615147</c:v>
                </c:pt>
                <c:pt idx="109">
                  <c:v>18.077408730238631</c:v>
                </c:pt>
                <c:pt idx="110">
                  <c:v>18.22023290901523</c:v>
                </c:pt>
                <c:pt idx="111">
                  <c:v>17.681672911978389</c:v>
                </c:pt>
                <c:pt idx="112">
                  <c:v>17.969036196035248</c:v>
                </c:pt>
                <c:pt idx="113">
                  <c:v>17.666519086146323</c:v>
                </c:pt>
                <c:pt idx="114">
                  <c:v>17.901298324403317</c:v>
                </c:pt>
                <c:pt idx="115">
                  <c:v>18.299035505276024</c:v>
                </c:pt>
                <c:pt idx="116">
                  <c:v>18.128306398071235</c:v>
                </c:pt>
                <c:pt idx="117">
                  <c:v>18.63962605700738</c:v>
                </c:pt>
                <c:pt idx="118">
                  <c:v>19.170404090542476</c:v>
                </c:pt>
                <c:pt idx="119">
                  <c:v>19.6340939536863</c:v>
                </c:pt>
                <c:pt idx="120">
                  <c:v>19.748179161517989</c:v>
                </c:pt>
                <c:pt idx="121">
                  <c:v>20.003828050265994</c:v>
                </c:pt>
                <c:pt idx="122">
                  <c:v>20.08116133867998</c:v>
                </c:pt>
                <c:pt idx="123">
                  <c:v>20.618084808160152</c:v>
                </c:pt>
                <c:pt idx="124">
                  <c:v>20.395610336971924</c:v>
                </c:pt>
                <c:pt idx="125">
                  <c:v>20.912322360531309</c:v>
                </c:pt>
                <c:pt idx="126">
                  <c:v>21.399779790709776</c:v>
                </c:pt>
                <c:pt idx="127">
                  <c:v>21.112550442953648</c:v>
                </c:pt>
                <c:pt idx="128">
                  <c:v>21.632564458327177</c:v>
                </c:pt>
                <c:pt idx="129">
                  <c:v>22.315772200078413</c:v>
                </c:pt>
                <c:pt idx="130">
                  <c:v>22.479342217185671</c:v>
                </c:pt>
                <c:pt idx="131">
                  <c:v>23.106220112723392</c:v>
                </c:pt>
                <c:pt idx="132">
                  <c:v>20.103913025289796</c:v>
                </c:pt>
                <c:pt idx="133">
                  <c:v>20.537937995297948</c:v>
                </c:pt>
                <c:pt idx="134">
                  <c:v>21.047607037532735</c:v>
                </c:pt>
                <c:pt idx="135">
                  <c:v>21.687294093418306</c:v>
                </c:pt>
                <c:pt idx="136">
                  <c:v>22.260299954114988</c:v>
                </c:pt>
                <c:pt idx="137">
                  <c:v>23.011083149532361</c:v>
                </c:pt>
                <c:pt idx="138">
                  <c:v>23.38540315608973</c:v>
                </c:pt>
                <c:pt idx="139">
                  <c:v>24.010454541696827</c:v>
                </c:pt>
                <c:pt idx="140">
                  <c:v>24.780374574574505</c:v>
                </c:pt>
                <c:pt idx="141">
                  <c:v>25.03697813531306</c:v>
                </c:pt>
                <c:pt idx="142">
                  <c:v>25.723710578018615</c:v>
                </c:pt>
                <c:pt idx="143">
                  <c:v>25.914503427273122</c:v>
                </c:pt>
                <c:pt idx="144">
                  <c:v>26.568666660469024</c:v>
                </c:pt>
                <c:pt idx="145">
                  <c:v>26.985971600603101</c:v>
                </c:pt>
                <c:pt idx="146">
                  <c:v>26.906964834862922</c:v>
                </c:pt>
                <c:pt idx="147">
                  <c:v>27.549262579692375</c:v>
                </c:pt>
                <c:pt idx="148">
                  <c:v>28.102964923875046</c:v>
                </c:pt>
                <c:pt idx="149">
                  <c:v>28.218142389110021</c:v>
                </c:pt>
                <c:pt idx="150">
                  <c:v>28.799188173191848</c:v>
                </c:pt>
                <c:pt idx="151">
                  <c:v>28.476388918199579</c:v>
                </c:pt>
                <c:pt idx="152">
                  <c:v>28.766373903647619</c:v>
                </c:pt>
                <c:pt idx="153">
                  <c:v>29.374983540682795</c:v>
                </c:pt>
                <c:pt idx="154">
                  <c:v>30.013164062760865</c:v>
                </c:pt>
                <c:pt idx="155">
                  <c:v>30.796925588527081</c:v>
                </c:pt>
                <c:pt idx="156">
                  <c:v>31.534629034993447</c:v>
                </c:pt>
                <c:pt idx="157">
                  <c:v>31.973453831250552</c:v>
                </c:pt>
                <c:pt idx="158">
                  <c:v>32.367680883119043</c:v>
                </c:pt>
                <c:pt idx="159">
                  <c:v>32.875389206162531</c:v>
                </c:pt>
                <c:pt idx="160">
                  <c:v>33.500242273243678</c:v>
                </c:pt>
                <c:pt idx="161">
                  <c:v>33.826904159569196</c:v>
                </c:pt>
                <c:pt idx="162">
                  <c:v>34.590413442689531</c:v>
                </c:pt>
                <c:pt idx="163">
                  <c:v>35.63726530796928</c:v>
                </c:pt>
                <c:pt idx="164">
                  <c:v>36.43902081932368</c:v>
                </c:pt>
                <c:pt idx="165">
                  <c:v>37.295085033720149</c:v>
                </c:pt>
                <c:pt idx="166">
                  <c:v>38.377945028720227</c:v>
                </c:pt>
                <c:pt idx="167">
                  <c:v>39.411139168263396</c:v>
                </c:pt>
                <c:pt idx="168">
                  <c:v>40.251558791847266</c:v>
                </c:pt>
                <c:pt idx="169">
                  <c:v>40.81735269606456</c:v>
                </c:pt>
                <c:pt idx="170">
                  <c:v>41.370036220412111</c:v>
                </c:pt>
                <c:pt idx="171">
                  <c:v>41.943225222724237</c:v>
                </c:pt>
                <c:pt idx="172">
                  <c:v>42.58565160488272</c:v>
                </c:pt>
                <c:pt idx="173">
                  <c:v>43.422180258426074</c:v>
                </c:pt>
                <c:pt idx="174">
                  <c:v>44.045000964262357</c:v>
                </c:pt>
                <c:pt idx="175">
                  <c:v>44.762014855196881</c:v>
                </c:pt>
                <c:pt idx="176">
                  <c:v>45.410706054776604</c:v>
                </c:pt>
                <c:pt idx="177">
                  <c:v>45.520232954623715</c:v>
                </c:pt>
                <c:pt idx="178">
                  <c:v>46.284812067558221</c:v>
                </c:pt>
                <c:pt idx="179">
                  <c:v>46.92295247321438</c:v>
                </c:pt>
                <c:pt idx="180">
                  <c:v>47.082492428580998</c:v>
                </c:pt>
                <c:pt idx="181">
                  <c:v>47.375833733277936</c:v>
                </c:pt>
                <c:pt idx="182">
                  <c:v>47.589809636271447</c:v>
                </c:pt>
                <c:pt idx="183">
                  <c:v>48.106180664650751</c:v>
                </c:pt>
                <c:pt idx="184">
                  <c:v>48.656540692216993</c:v>
                </c:pt>
                <c:pt idx="185">
                  <c:v>49.174593126352391</c:v>
                </c:pt>
                <c:pt idx="186">
                  <c:v>49.299443064678137</c:v>
                </c:pt>
                <c:pt idx="187">
                  <c:v>49.944179684993543</c:v>
                </c:pt>
                <c:pt idx="188">
                  <c:v>50.491891801945634</c:v>
                </c:pt>
                <c:pt idx="189">
                  <c:v>51.16615041491287</c:v>
                </c:pt>
                <c:pt idx="190">
                  <c:v>51.312326813355348</c:v>
                </c:pt>
                <c:pt idx="191">
                  <c:v>52.032299103253671</c:v>
                </c:pt>
                <c:pt idx="192">
                  <c:v>52.679652344552643</c:v>
                </c:pt>
                <c:pt idx="193">
                  <c:v>52.779413361073495</c:v>
                </c:pt>
                <c:pt idx="194">
                  <c:v>52.098201998340897</c:v>
                </c:pt>
                <c:pt idx="195">
                  <c:v>52.428755631721138</c:v>
                </c:pt>
                <c:pt idx="196">
                  <c:v>53.101542322441198</c:v>
                </c:pt>
                <c:pt idx="197">
                  <c:v>53.572736752702845</c:v>
                </c:pt>
                <c:pt idx="198">
                  <c:v>54.024030361311333</c:v>
                </c:pt>
                <c:pt idx="199">
                  <c:v>54.533451949744403</c:v>
                </c:pt>
                <c:pt idx="200">
                  <c:v>55.137292684866992</c:v>
                </c:pt>
                <c:pt idx="201">
                  <c:v>55.200370112595742</c:v>
                </c:pt>
                <c:pt idx="202">
                  <c:v>55.837688571603316</c:v>
                </c:pt>
                <c:pt idx="203">
                  <c:v>56.162804761215995</c:v>
                </c:pt>
                <c:pt idx="204">
                  <c:v>56.870118200060226</c:v>
                </c:pt>
                <c:pt idx="205">
                  <c:v>56.665056709350878</c:v>
                </c:pt>
                <c:pt idx="206">
                  <c:v>56.802314069528592</c:v>
                </c:pt>
                <c:pt idx="207">
                  <c:v>56.712204384884167</c:v>
                </c:pt>
                <c:pt idx="208">
                  <c:v>56.892966759400991</c:v>
                </c:pt>
                <c:pt idx="209">
                  <c:v>57.340853069502089</c:v>
                </c:pt>
                <c:pt idx="210">
                  <c:v>57.322571512139596</c:v>
                </c:pt>
                <c:pt idx="211">
                  <c:v>57.896367442501237</c:v>
                </c:pt>
                <c:pt idx="212">
                  <c:v>58.428972775209779</c:v>
                </c:pt>
                <c:pt idx="213">
                  <c:v>59.001454552547116</c:v>
                </c:pt>
                <c:pt idx="214">
                  <c:v>59.465821276487688</c:v>
                </c:pt>
                <c:pt idx="215">
                  <c:v>59.701129836939657</c:v>
                </c:pt>
                <c:pt idx="216">
                  <c:v>60.3218523605954</c:v>
                </c:pt>
                <c:pt idx="217">
                  <c:v>60.270878324527409</c:v>
                </c:pt>
                <c:pt idx="218">
                  <c:v>60.006835587143129</c:v>
                </c:pt>
                <c:pt idx="219">
                  <c:v>60.64218441144309</c:v>
                </c:pt>
                <c:pt idx="220">
                  <c:v>61.066462731608667</c:v>
                </c:pt>
                <c:pt idx="221">
                  <c:v>61.569967587804946</c:v>
                </c:pt>
                <c:pt idx="222">
                  <c:v>62.133424841958714</c:v>
                </c:pt>
                <c:pt idx="223">
                  <c:v>62.229939635860049</c:v>
                </c:pt>
                <c:pt idx="224">
                  <c:v>62.857887488387725</c:v>
                </c:pt>
                <c:pt idx="225">
                  <c:v>63.476183525303426</c:v>
                </c:pt>
                <c:pt idx="226">
                  <c:v>64.108430993180846</c:v>
                </c:pt>
                <c:pt idx="227">
                  <c:v>64.763954069910284</c:v>
                </c:pt>
                <c:pt idx="228">
                  <c:v>65.387077054549025</c:v>
                </c:pt>
                <c:pt idx="229">
                  <c:v>65.534447428597574</c:v>
                </c:pt>
                <c:pt idx="230">
                  <c:v>65.657544282544308</c:v>
                </c:pt>
                <c:pt idx="231">
                  <c:v>65.920189554732119</c:v>
                </c:pt>
                <c:pt idx="232">
                  <c:v>65.830578680201143</c:v>
                </c:pt>
                <c:pt idx="233">
                  <c:v>66.009743326978338</c:v>
                </c:pt>
                <c:pt idx="234">
                  <c:v>66.468995771077971</c:v>
                </c:pt>
                <c:pt idx="235">
                  <c:v>67.053813241508095</c:v>
                </c:pt>
                <c:pt idx="236">
                  <c:v>67.528301921469463</c:v>
                </c:pt>
                <c:pt idx="237">
                  <c:v>68.165575142545535</c:v>
                </c:pt>
                <c:pt idx="238">
                  <c:v>68.554071694787027</c:v>
                </c:pt>
                <c:pt idx="239">
                  <c:v>69.020797222353195</c:v>
                </c:pt>
                <c:pt idx="240">
                  <c:v>69.531472816000274</c:v>
                </c:pt>
                <c:pt idx="241">
                  <c:v>69.704834948894757</c:v>
                </c:pt>
                <c:pt idx="242">
                  <c:v>69.859534771449859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A-483F-BE02-B9A3F5B63A40}"/>
            </c:ext>
          </c:extLst>
        </c:ser>
        <c:ser>
          <c:idx val="3"/>
          <c:order val="3"/>
          <c:tx>
            <c:strRef>
              <c:f>'Grafico 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3'!$E$15:$E$1009</c:f>
              <c:numCache>
                <c:formatCode>0.0</c:formatCode>
                <c:ptCount val="995"/>
                <c:pt idx="0">
                  <c:v>39.710065394130794</c:v>
                </c:pt>
                <c:pt idx="1">
                  <c:v>37.741822493903854</c:v>
                </c:pt>
                <c:pt idx="2">
                  <c:v>35.37245750568551</c:v>
                </c:pt>
                <c:pt idx="3">
                  <c:v>33.966081071616401</c:v>
                </c:pt>
                <c:pt idx="4">
                  <c:v>33.834936888471887</c:v>
                </c:pt>
                <c:pt idx="5">
                  <c:v>33.66841083735217</c:v>
                </c:pt>
                <c:pt idx="6">
                  <c:v>33.382382984277427</c:v>
                </c:pt>
                <c:pt idx="7">
                  <c:v>33.03177033915626</c:v>
                </c:pt>
                <c:pt idx="8">
                  <c:v>30.707180040297533</c:v>
                </c:pt>
                <c:pt idx="9">
                  <c:v>30.769579806679484</c:v>
                </c:pt>
                <c:pt idx="10">
                  <c:v>29.870153932460177</c:v>
                </c:pt>
                <c:pt idx="11">
                  <c:v>29.630719915875897</c:v>
                </c:pt>
                <c:pt idx="12">
                  <c:v>29.280869003122362</c:v>
                </c:pt>
                <c:pt idx="13">
                  <c:v>28.940409299735574</c:v>
                </c:pt>
                <c:pt idx="14">
                  <c:v>28.450589789145077</c:v>
                </c:pt>
                <c:pt idx="15">
                  <c:v>28.251164562024147</c:v>
                </c:pt>
                <c:pt idx="16">
                  <c:v>27.806922856790024</c:v>
                </c:pt>
                <c:pt idx="17">
                  <c:v>27.967464901226098</c:v>
                </c:pt>
                <c:pt idx="18">
                  <c:v>27.875527163524136</c:v>
                </c:pt>
                <c:pt idx="19">
                  <c:v>27.76115680068035</c:v>
                </c:pt>
                <c:pt idx="20">
                  <c:v>27.495071532157965</c:v>
                </c:pt>
                <c:pt idx="21">
                  <c:v>27.263813554141439</c:v>
                </c:pt>
                <c:pt idx="22">
                  <c:v>26.996606645031918</c:v>
                </c:pt>
                <c:pt idx="23">
                  <c:v>26.814651519309528</c:v>
                </c:pt>
                <c:pt idx="24">
                  <c:v>26.577828476112266</c:v>
                </c:pt>
                <c:pt idx="25">
                  <c:v>25.935265949706288</c:v>
                </c:pt>
                <c:pt idx="26">
                  <c:v>25.569307659726434</c:v>
                </c:pt>
                <c:pt idx="27">
                  <c:v>25.381249467095351</c:v>
                </c:pt>
                <c:pt idx="28">
                  <c:v>25.146033388165215</c:v>
                </c:pt>
                <c:pt idx="29">
                  <c:v>25.457354607809467</c:v>
                </c:pt>
                <c:pt idx="30">
                  <c:v>25.282155981277828</c:v>
                </c:pt>
                <c:pt idx="31">
                  <c:v>25.072832700897379</c:v>
                </c:pt>
                <c:pt idx="32">
                  <c:v>24.850323892517995</c:v>
                </c:pt>
                <c:pt idx="33">
                  <c:v>24.631696364865039</c:v>
                </c:pt>
                <c:pt idx="34">
                  <c:v>24.381364044968795</c:v>
                </c:pt>
                <c:pt idx="35">
                  <c:v>24.16639833165161</c:v>
                </c:pt>
                <c:pt idx="36">
                  <c:v>24.268328678496676</c:v>
                </c:pt>
                <c:pt idx="37">
                  <c:v>23.913453547282007</c:v>
                </c:pt>
                <c:pt idx="38">
                  <c:v>23.502199167508962</c:v>
                </c:pt>
                <c:pt idx="39">
                  <c:v>23.354812306779056</c:v>
                </c:pt>
                <c:pt idx="40">
                  <c:v>23.176912977367508</c:v>
                </c:pt>
                <c:pt idx="41">
                  <c:v>23.038911398599968</c:v>
                </c:pt>
                <c:pt idx="42">
                  <c:v>22.811912338149497</c:v>
                </c:pt>
                <c:pt idx="43">
                  <c:v>22.611613383364624</c:v>
                </c:pt>
                <c:pt idx="44">
                  <c:v>22.478599646417493</c:v>
                </c:pt>
                <c:pt idx="45">
                  <c:v>22.226236320626548</c:v>
                </c:pt>
                <c:pt idx="46">
                  <c:v>22.118395527006371</c:v>
                </c:pt>
                <c:pt idx="47">
                  <c:v>21.906299757562667</c:v>
                </c:pt>
                <c:pt idx="48">
                  <c:v>21.407480527877098</c:v>
                </c:pt>
                <c:pt idx="49">
                  <c:v>21.237996549251182</c:v>
                </c:pt>
                <c:pt idx="50">
                  <c:v>20.958161671370345</c:v>
                </c:pt>
                <c:pt idx="51">
                  <c:v>20.74490369960391</c:v>
                </c:pt>
                <c:pt idx="52">
                  <c:v>20.652389166806582</c:v>
                </c:pt>
                <c:pt idx="53">
                  <c:v>20.308312085044356</c:v>
                </c:pt>
                <c:pt idx="54">
                  <c:v>20.305555198785363</c:v>
                </c:pt>
                <c:pt idx="55">
                  <c:v>20.179026951787556</c:v>
                </c:pt>
                <c:pt idx="56">
                  <c:v>20.640020050837965</c:v>
                </c:pt>
                <c:pt idx="57">
                  <c:v>20.039786673348427</c:v>
                </c:pt>
                <c:pt idx="58">
                  <c:v>19.874553541024035</c:v>
                </c:pt>
                <c:pt idx="59">
                  <c:v>19.512575059697586</c:v>
                </c:pt>
                <c:pt idx="60">
                  <c:v>18.777530863001292</c:v>
                </c:pt>
                <c:pt idx="61">
                  <c:v>18.677837124588393</c:v>
                </c:pt>
                <c:pt idx="62">
                  <c:v>18.477306852524585</c:v>
                </c:pt>
                <c:pt idx="63">
                  <c:v>18.190758207891868</c:v>
                </c:pt>
                <c:pt idx="64">
                  <c:v>18.152366760835012</c:v>
                </c:pt>
                <c:pt idx="65">
                  <c:v>18.057787200967372</c:v>
                </c:pt>
                <c:pt idx="66">
                  <c:v>17.952451825808275</c:v>
                </c:pt>
                <c:pt idx="67">
                  <c:v>17.884973601602226</c:v>
                </c:pt>
                <c:pt idx="68">
                  <c:v>17.791913798303199</c:v>
                </c:pt>
                <c:pt idx="69">
                  <c:v>17.613791269628617</c:v>
                </c:pt>
                <c:pt idx="70">
                  <c:v>17.526477492540039</c:v>
                </c:pt>
                <c:pt idx="71">
                  <c:v>17.443680406255414</c:v>
                </c:pt>
                <c:pt idx="72">
                  <c:v>17.412700552303686</c:v>
                </c:pt>
                <c:pt idx="73">
                  <c:v>17.296967205708849</c:v>
                </c:pt>
                <c:pt idx="74">
                  <c:v>17.191422123535478</c:v>
                </c:pt>
                <c:pt idx="75">
                  <c:v>17.135736902895847</c:v>
                </c:pt>
                <c:pt idx="76">
                  <c:v>17.127306347930322</c:v>
                </c:pt>
                <c:pt idx="77">
                  <c:v>17.19242715148189</c:v>
                </c:pt>
                <c:pt idx="78">
                  <c:v>17.232934382140378</c:v>
                </c:pt>
                <c:pt idx="79">
                  <c:v>17.328071706830212</c:v>
                </c:pt>
                <c:pt idx="80">
                  <c:v>17.540561194744878</c:v>
                </c:pt>
                <c:pt idx="81">
                  <c:v>17.840927681176936</c:v>
                </c:pt>
                <c:pt idx="82">
                  <c:v>18.182839326870379</c:v>
                </c:pt>
                <c:pt idx="83">
                  <c:v>18.315265416043093</c:v>
                </c:pt>
                <c:pt idx="84">
                  <c:v>18.559200957893911</c:v>
                </c:pt>
                <c:pt idx="85">
                  <c:v>18.766715170379495</c:v>
                </c:pt>
                <c:pt idx="86">
                  <c:v>18.902924181400952</c:v>
                </c:pt>
                <c:pt idx="87">
                  <c:v>19.152085523103136</c:v>
                </c:pt>
                <c:pt idx="88">
                  <c:v>19.338640913512371</c:v>
                </c:pt>
                <c:pt idx="89">
                  <c:v>19.751442284214011</c:v>
                </c:pt>
                <c:pt idx="90">
                  <c:v>20.065994258054378</c:v>
                </c:pt>
                <c:pt idx="91">
                  <c:v>20.231564677123007</c:v>
                </c:pt>
                <c:pt idx="92">
                  <c:v>20.388529189077865</c:v>
                </c:pt>
                <c:pt idx="93">
                  <c:v>20.665104261623739</c:v>
                </c:pt>
                <c:pt idx="94">
                  <c:v>21.367726078731422</c:v>
                </c:pt>
                <c:pt idx="95">
                  <c:v>21.580500009199202</c:v>
                </c:pt>
                <c:pt idx="96">
                  <c:v>21.773253884989479</c:v>
                </c:pt>
                <c:pt idx="97">
                  <c:v>21.834626273351752</c:v>
                </c:pt>
                <c:pt idx="98">
                  <c:v>22.003201281476994</c:v>
                </c:pt>
                <c:pt idx="99">
                  <c:v>22.090178461234576</c:v>
                </c:pt>
                <c:pt idx="100">
                  <c:v>22.366405152824807</c:v>
                </c:pt>
                <c:pt idx="101">
                  <c:v>22.649435960317575</c:v>
                </c:pt>
                <c:pt idx="102">
                  <c:v>22.932925418197794</c:v>
                </c:pt>
                <c:pt idx="103">
                  <c:v>23.239568903958546</c:v>
                </c:pt>
                <c:pt idx="104">
                  <c:v>23.472198628192498</c:v>
                </c:pt>
                <c:pt idx="105">
                  <c:v>23.701952801246819</c:v>
                </c:pt>
                <c:pt idx="106">
                  <c:v>23.902026830976602</c:v>
                </c:pt>
                <c:pt idx="107">
                  <c:v>24.075862629560909</c:v>
                </c:pt>
                <c:pt idx="108">
                  <c:v>24.191985008840039</c:v>
                </c:pt>
                <c:pt idx="109">
                  <c:v>24.254745003599453</c:v>
                </c:pt>
                <c:pt idx="110">
                  <c:v>24.24308178217812</c:v>
                </c:pt>
                <c:pt idx="111">
                  <c:v>24.271199158740693</c:v>
                </c:pt>
                <c:pt idx="112">
                  <c:v>24.440651856906133</c:v>
                </c:pt>
                <c:pt idx="113">
                  <c:v>24.650206539144076</c:v>
                </c:pt>
                <c:pt idx="114">
                  <c:v>24.744899048702809</c:v>
                </c:pt>
                <c:pt idx="115">
                  <c:v>24.985484029449456</c:v>
                </c:pt>
                <c:pt idx="116">
                  <c:v>25.212643936748979</c:v>
                </c:pt>
                <c:pt idx="117">
                  <c:v>25.571675138091525</c:v>
                </c:pt>
                <c:pt idx="118">
                  <c:v>25.960081549767231</c:v>
                </c:pt>
                <c:pt idx="119">
                  <c:v>26.27882942074336</c:v>
                </c:pt>
                <c:pt idx="120">
                  <c:v>26.578298090923994</c:v>
                </c:pt>
                <c:pt idx="121">
                  <c:v>26.66525842292226</c:v>
                </c:pt>
                <c:pt idx="122">
                  <c:v>26.821345142503212</c:v>
                </c:pt>
                <c:pt idx="123">
                  <c:v>27.197634684888651</c:v>
                </c:pt>
                <c:pt idx="124">
                  <c:v>27.363414437235512</c:v>
                </c:pt>
                <c:pt idx="125">
                  <c:v>27.720239331875362</c:v>
                </c:pt>
                <c:pt idx="126">
                  <c:v>28.040732870388879</c:v>
                </c:pt>
                <c:pt idx="127">
                  <c:v>28.420342196094943</c:v>
                </c:pt>
                <c:pt idx="128">
                  <c:v>28.758001925497027</c:v>
                </c:pt>
                <c:pt idx="129">
                  <c:v>29.190968896885117</c:v>
                </c:pt>
                <c:pt idx="130">
                  <c:v>29.566165265801175</c:v>
                </c:pt>
                <c:pt idx="131">
                  <c:v>29.901633061296568</c:v>
                </c:pt>
                <c:pt idx="132">
                  <c:v>30.262953614461871</c:v>
                </c:pt>
                <c:pt idx="133">
                  <c:v>30.393260176052326</c:v>
                </c:pt>
                <c:pt idx="134">
                  <c:v>30.608194801570257</c:v>
                </c:pt>
                <c:pt idx="135">
                  <c:v>30.961173547502476</c:v>
                </c:pt>
                <c:pt idx="136">
                  <c:v>31.310331855203785</c:v>
                </c:pt>
                <c:pt idx="137">
                  <c:v>31.809606882852616</c:v>
                </c:pt>
                <c:pt idx="138">
                  <c:v>32.246511926102556</c:v>
                </c:pt>
                <c:pt idx="139">
                  <c:v>32.662951168619593</c:v>
                </c:pt>
                <c:pt idx="140">
                  <c:v>33.222017982972154</c:v>
                </c:pt>
                <c:pt idx="141">
                  <c:v>33.656410455309157</c:v>
                </c:pt>
                <c:pt idx="142">
                  <c:v>34.130253187153073</c:v>
                </c:pt>
                <c:pt idx="143">
                  <c:v>34.614276826603046</c:v>
                </c:pt>
                <c:pt idx="144">
                  <c:v>35.053227274724385</c:v>
                </c:pt>
                <c:pt idx="145">
                  <c:v>35.257738196249704</c:v>
                </c:pt>
                <c:pt idx="146">
                  <c:v>35.46105000412738</c:v>
                </c:pt>
                <c:pt idx="147">
                  <c:v>35.910903273252217</c:v>
                </c:pt>
                <c:pt idx="148">
                  <c:v>36.298396241684571</c:v>
                </c:pt>
                <c:pt idx="149">
                  <c:v>36.734746826572405</c:v>
                </c:pt>
                <c:pt idx="150">
                  <c:v>37.135658718607253</c:v>
                </c:pt>
                <c:pt idx="151">
                  <c:v>36.585451758949844</c:v>
                </c:pt>
                <c:pt idx="152">
                  <c:v>37.166637086566531</c:v>
                </c:pt>
                <c:pt idx="153">
                  <c:v>37.584718413375903</c:v>
                </c:pt>
                <c:pt idx="154">
                  <c:v>38.024682847775111</c:v>
                </c:pt>
                <c:pt idx="155">
                  <c:v>38.588550675202349</c:v>
                </c:pt>
                <c:pt idx="156">
                  <c:v>39.140618863065825</c:v>
                </c:pt>
                <c:pt idx="157">
                  <c:v>39.394166316173077</c:v>
                </c:pt>
                <c:pt idx="158">
                  <c:v>39.565784311821005</c:v>
                </c:pt>
                <c:pt idx="159">
                  <c:v>39.898207566514486</c:v>
                </c:pt>
                <c:pt idx="160">
                  <c:v>40.319209516266291</c:v>
                </c:pt>
                <c:pt idx="161">
                  <c:v>40.853946675735763</c:v>
                </c:pt>
                <c:pt idx="162">
                  <c:v>41.295201924215867</c:v>
                </c:pt>
                <c:pt idx="163">
                  <c:v>42.036290556709297</c:v>
                </c:pt>
                <c:pt idx="164">
                  <c:v>42.604996931126472</c:v>
                </c:pt>
                <c:pt idx="165">
                  <c:v>43.247735644634908</c:v>
                </c:pt>
                <c:pt idx="166">
                  <c:v>44.142842171197607</c:v>
                </c:pt>
                <c:pt idx="167">
                  <c:v>45.021776639224655</c:v>
                </c:pt>
                <c:pt idx="168">
                  <c:v>45.675807873988106</c:v>
                </c:pt>
                <c:pt idx="169">
                  <c:v>46.076748050530476</c:v>
                </c:pt>
                <c:pt idx="170">
                  <c:v>46.465206100427856</c:v>
                </c:pt>
                <c:pt idx="171">
                  <c:v>46.894013595324068</c:v>
                </c:pt>
                <c:pt idx="172">
                  <c:v>47.398664488359962</c:v>
                </c:pt>
                <c:pt idx="173">
                  <c:v>48.276729154877813</c:v>
                </c:pt>
                <c:pt idx="174">
                  <c:v>48.791222661680266</c:v>
                </c:pt>
                <c:pt idx="175">
                  <c:v>49.365793263445262</c:v>
                </c:pt>
                <c:pt idx="176">
                  <c:v>49.910122717227203</c:v>
                </c:pt>
                <c:pt idx="177">
                  <c:v>50.517547891491596</c:v>
                </c:pt>
                <c:pt idx="178">
                  <c:v>51.151592809943892</c:v>
                </c:pt>
                <c:pt idx="179">
                  <c:v>51.68499683219602</c:v>
                </c:pt>
                <c:pt idx="180">
                  <c:v>51.63579436993534</c:v>
                </c:pt>
                <c:pt idx="181">
                  <c:v>51.820911626878505</c:v>
                </c:pt>
                <c:pt idx="182">
                  <c:v>52.393093208989733</c:v>
                </c:pt>
                <c:pt idx="183">
                  <c:v>52.75148796395996</c:v>
                </c:pt>
                <c:pt idx="184">
                  <c:v>53.185577362564977</c:v>
                </c:pt>
                <c:pt idx="185">
                  <c:v>53.586130270815964</c:v>
                </c:pt>
                <c:pt idx="186">
                  <c:v>54.04523568234665</c:v>
                </c:pt>
                <c:pt idx="187">
                  <c:v>54.562903630866579</c:v>
                </c:pt>
                <c:pt idx="188">
                  <c:v>54.991426827315927</c:v>
                </c:pt>
                <c:pt idx="189">
                  <c:v>55.560899555798741</c:v>
                </c:pt>
                <c:pt idx="190">
                  <c:v>56.090736125557868</c:v>
                </c:pt>
                <c:pt idx="191">
                  <c:v>56.676491359254939</c:v>
                </c:pt>
                <c:pt idx="192">
                  <c:v>57.207165676330284</c:v>
                </c:pt>
                <c:pt idx="193">
                  <c:v>57.193874002254873</c:v>
                </c:pt>
                <c:pt idx="194">
                  <c:v>56.36949651884315</c:v>
                </c:pt>
                <c:pt idx="195">
                  <c:v>56.566403285560149</c:v>
                </c:pt>
                <c:pt idx="196">
                  <c:v>57.15888338374311</c:v>
                </c:pt>
                <c:pt idx="197">
                  <c:v>57.802507941170276</c:v>
                </c:pt>
                <c:pt idx="198">
                  <c:v>58.150134700958283</c:v>
                </c:pt>
                <c:pt idx="199">
                  <c:v>58.57662275616967</c:v>
                </c:pt>
                <c:pt idx="200">
                  <c:v>59.09127800865943</c:v>
                </c:pt>
                <c:pt idx="201">
                  <c:v>59.529349111820437</c:v>
                </c:pt>
                <c:pt idx="202">
                  <c:v>60.060137176600584</c:v>
                </c:pt>
                <c:pt idx="203">
                  <c:v>60.316127076160349</c:v>
                </c:pt>
                <c:pt idx="204">
                  <c:v>61.380604389639188</c:v>
                </c:pt>
                <c:pt idx="205">
                  <c:v>61.066761866796092</c:v>
                </c:pt>
                <c:pt idx="206">
                  <c:v>61.08217983588353</c:v>
                </c:pt>
                <c:pt idx="207">
                  <c:v>61.348124256854767</c:v>
                </c:pt>
                <c:pt idx="208">
                  <c:v>61.428911788686676</c:v>
                </c:pt>
                <c:pt idx="209">
                  <c:v>61.80464515872012</c:v>
                </c:pt>
                <c:pt idx="210">
                  <c:v>62.310872541967903</c:v>
                </c:pt>
                <c:pt idx="211">
                  <c:v>62.788670529377072</c:v>
                </c:pt>
                <c:pt idx="212">
                  <c:v>63.161423988917797</c:v>
                </c:pt>
                <c:pt idx="213">
                  <c:v>63.685526149700884</c:v>
                </c:pt>
                <c:pt idx="214">
                  <c:v>64.027914072948363</c:v>
                </c:pt>
                <c:pt idx="215">
                  <c:v>64.437546769300624</c:v>
                </c:pt>
                <c:pt idx="216">
                  <c:v>65.344773933583753</c:v>
                </c:pt>
                <c:pt idx="217">
                  <c:v>65.1608100166642</c:v>
                </c:pt>
                <c:pt idx="218">
                  <c:v>64.7529946763662</c:v>
                </c:pt>
                <c:pt idx="219">
                  <c:v>65.614485212383514</c:v>
                </c:pt>
                <c:pt idx="220">
                  <c:v>65.923421794527641</c:v>
                </c:pt>
                <c:pt idx="221">
                  <c:v>66.3720414771701</c:v>
                </c:pt>
                <c:pt idx="222">
                  <c:v>66.823922883559305</c:v>
                </c:pt>
                <c:pt idx="223">
                  <c:v>67.389885269336048</c:v>
                </c:pt>
                <c:pt idx="224">
                  <c:v>67.993285468473104</c:v>
                </c:pt>
                <c:pt idx="225">
                  <c:v>68.508353375174636</c:v>
                </c:pt>
                <c:pt idx="226">
                  <c:v>69.030775786751875</c:v>
                </c:pt>
                <c:pt idx="227">
                  <c:v>69.589890188175673</c:v>
                </c:pt>
                <c:pt idx="228">
                  <c:v>70.064243622523577</c:v>
                </c:pt>
                <c:pt idx="229">
                  <c:v>70.105692808985779</c:v>
                </c:pt>
                <c:pt idx="230">
                  <c:v>70.114568689763431</c:v>
                </c:pt>
                <c:pt idx="231">
                  <c:v>70.280426180101031</c:v>
                </c:pt>
                <c:pt idx="232">
                  <c:v>70.449361271635766</c:v>
                </c:pt>
                <c:pt idx="233">
                  <c:v>70.927890217418494</c:v>
                </c:pt>
                <c:pt idx="234">
                  <c:v>71.298301406897409</c:v>
                </c:pt>
                <c:pt idx="235">
                  <c:v>71.777411628184637</c:v>
                </c:pt>
                <c:pt idx="236">
                  <c:v>72.498288073373672</c:v>
                </c:pt>
                <c:pt idx="237">
                  <c:v>73.125675757329802</c:v>
                </c:pt>
                <c:pt idx="238">
                  <c:v>73.850155870046294</c:v>
                </c:pt>
                <c:pt idx="239">
                  <c:v>74.192656430272308</c:v>
                </c:pt>
                <c:pt idx="240">
                  <c:v>74.575553667903463</c:v>
                </c:pt>
                <c:pt idx="241">
                  <c:v>74.714661617288741</c:v>
                </c:pt>
                <c:pt idx="242">
                  <c:v>74.734192777917158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A-483F-BE02-B9A3F5B63A40}"/>
            </c:ext>
          </c:extLst>
        </c:ser>
        <c:ser>
          <c:idx val="4"/>
          <c:order val="4"/>
          <c:tx>
            <c:strRef>
              <c:f>'Grafico 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0.22073835150655613</c:v>
                </c:pt>
                <c:pt idx="26">
                  <c:v>0.21765792243688833</c:v>
                </c:pt>
                <c:pt idx="27">
                  <c:v>0.27436483280888452</c:v>
                </c:pt>
                <c:pt idx="28">
                  <c:v>0.27577243530615553</c:v>
                </c:pt>
                <c:pt idx="29">
                  <c:v>0.27659169885588897</c:v>
                </c:pt>
                <c:pt idx="30">
                  <c:v>0.27291886433807133</c:v>
                </c:pt>
                <c:pt idx="31">
                  <c:v>0.27419697915887153</c:v>
                </c:pt>
                <c:pt idx="32">
                  <c:v>0.64264433788653275</c:v>
                </c:pt>
                <c:pt idx="33">
                  <c:v>0.66031699209022832</c:v>
                </c:pt>
                <c:pt idx="34">
                  <c:v>0.69574064122946833</c:v>
                </c:pt>
                <c:pt idx="35">
                  <c:v>0.70698841999939299</c:v>
                </c:pt>
                <c:pt idx="36">
                  <c:v>0.77488256811621714</c:v>
                </c:pt>
                <c:pt idx="37">
                  <c:v>0.79807885562538128</c:v>
                </c:pt>
                <c:pt idx="38">
                  <c:v>0.80778681729775448</c:v>
                </c:pt>
                <c:pt idx="39">
                  <c:v>0.81759920877294257</c:v>
                </c:pt>
                <c:pt idx="40">
                  <c:v>0.75943129811769838</c:v>
                </c:pt>
                <c:pt idx="41">
                  <c:v>0.78529498424160815</c:v>
                </c:pt>
                <c:pt idx="42">
                  <c:v>0.81100259838374222</c:v>
                </c:pt>
                <c:pt idx="43">
                  <c:v>0.87034315453177014</c:v>
                </c:pt>
                <c:pt idx="44">
                  <c:v>0.90121519747997303</c:v>
                </c:pt>
                <c:pt idx="45">
                  <c:v>0.95912942200478735</c:v>
                </c:pt>
                <c:pt idx="46">
                  <c:v>1.0000885420946086</c:v>
                </c:pt>
                <c:pt idx="47">
                  <c:v>1.0390142669667588</c:v>
                </c:pt>
                <c:pt idx="48">
                  <c:v>1.0578686626840903</c:v>
                </c:pt>
                <c:pt idx="49">
                  <c:v>1.0709118935934778</c:v>
                </c:pt>
                <c:pt idx="50">
                  <c:v>1.0959316766686864</c:v>
                </c:pt>
                <c:pt idx="51">
                  <c:v>1.0949293895208978</c:v>
                </c:pt>
                <c:pt idx="52">
                  <c:v>1.0807072008857266</c:v>
                </c:pt>
                <c:pt idx="53">
                  <c:v>1.0809678453655664</c:v>
                </c:pt>
                <c:pt idx="54">
                  <c:v>1.1037905750921684</c:v>
                </c:pt>
                <c:pt idx="55">
                  <c:v>1.1376387016326865</c:v>
                </c:pt>
                <c:pt idx="56">
                  <c:v>1.1831542021298473</c:v>
                </c:pt>
                <c:pt idx="57">
                  <c:v>1.2416155656166878</c:v>
                </c:pt>
                <c:pt idx="58">
                  <c:v>1.3054485368650215</c:v>
                </c:pt>
                <c:pt idx="59">
                  <c:v>1.4458872292834251</c:v>
                </c:pt>
                <c:pt idx="60">
                  <c:v>1.4847676528812304</c:v>
                </c:pt>
                <c:pt idx="61">
                  <c:v>1.5325226819195459</c:v>
                </c:pt>
                <c:pt idx="62">
                  <c:v>1.5916901118136606</c:v>
                </c:pt>
                <c:pt idx="63">
                  <c:v>1.6387818387320168</c:v>
                </c:pt>
                <c:pt idx="64">
                  <c:v>1.6939174247666959</c:v>
                </c:pt>
                <c:pt idx="65">
                  <c:v>1.7529214115304785</c:v>
                </c:pt>
                <c:pt idx="66">
                  <c:v>1.816311810157984</c:v>
                </c:pt>
                <c:pt idx="67">
                  <c:v>1.8684708078890901</c:v>
                </c:pt>
                <c:pt idx="68">
                  <c:v>1.9274815980880873</c:v>
                </c:pt>
                <c:pt idx="69">
                  <c:v>1.9879696479252802</c:v>
                </c:pt>
                <c:pt idx="70">
                  <c:v>1.9898862766839942</c:v>
                </c:pt>
                <c:pt idx="71">
                  <c:v>2.0957484556567505</c:v>
                </c:pt>
                <c:pt idx="72">
                  <c:v>2.1235189718126217</c:v>
                </c:pt>
                <c:pt idx="73">
                  <c:v>2.143648915070496</c:v>
                </c:pt>
                <c:pt idx="74">
                  <c:v>2.1895274509978253</c:v>
                </c:pt>
                <c:pt idx="75">
                  <c:v>2.2513010498337547</c:v>
                </c:pt>
                <c:pt idx="76">
                  <c:v>2.3179799658185405</c:v>
                </c:pt>
                <c:pt idx="77">
                  <c:v>2.2922550882657418</c:v>
                </c:pt>
                <c:pt idx="78">
                  <c:v>2.3862023959011212</c:v>
                </c:pt>
                <c:pt idx="79">
                  <c:v>2.4687556283170267</c:v>
                </c:pt>
                <c:pt idx="80">
                  <c:v>2.5294943184760532</c:v>
                </c:pt>
                <c:pt idx="81">
                  <c:v>2.5982903472844683</c:v>
                </c:pt>
                <c:pt idx="82">
                  <c:v>2.6719655914513702</c:v>
                </c:pt>
                <c:pt idx="83">
                  <c:v>2.7077469221240813</c:v>
                </c:pt>
                <c:pt idx="84">
                  <c:v>2.7376835322635631</c:v>
                </c:pt>
                <c:pt idx="85">
                  <c:v>2.7759143612614663</c:v>
                </c:pt>
                <c:pt idx="86">
                  <c:v>2.776852570856811</c:v>
                </c:pt>
                <c:pt idx="87">
                  <c:v>2.8472679098555056</c:v>
                </c:pt>
                <c:pt idx="88">
                  <c:v>2.8798038251503453</c:v>
                </c:pt>
                <c:pt idx="89">
                  <c:v>2.8943848203731277</c:v>
                </c:pt>
                <c:pt idx="90">
                  <c:v>2.9076793763504334</c:v>
                </c:pt>
                <c:pt idx="91">
                  <c:v>2.9229998752532662</c:v>
                </c:pt>
                <c:pt idx="92">
                  <c:v>2.930290653456439</c:v>
                </c:pt>
                <c:pt idx="93">
                  <c:v>2.9853074406012761</c:v>
                </c:pt>
                <c:pt idx="94">
                  <c:v>3.0389236871607062</c:v>
                </c:pt>
                <c:pt idx="95">
                  <c:v>3.0716756618515979</c:v>
                </c:pt>
                <c:pt idx="96">
                  <c:v>3.0803302016378029</c:v>
                </c:pt>
                <c:pt idx="97">
                  <c:v>3.059938694089543</c:v>
                </c:pt>
                <c:pt idx="98">
                  <c:v>3.0647861042055196</c:v>
                </c:pt>
                <c:pt idx="99">
                  <c:v>3.0618357785293897</c:v>
                </c:pt>
                <c:pt idx="100">
                  <c:v>3.1373585585158046</c:v>
                </c:pt>
                <c:pt idx="101">
                  <c:v>3.2097745593977667</c:v>
                </c:pt>
                <c:pt idx="102">
                  <c:v>3.3399493113181853</c:v>
                </c:pt>
                <c:pt idx="103">
                  <c:v>3.4185350021375971</c:v>
                </c:pt>
                <c:pt idx="104">
                  <c:v>3.4935306424560024</c:v>
                </c:pt>
                <c:pt idx="105">
                  <c:v>3.5846407832914333</c:v>
                </c:pt>
                <c:pt idx="106">
                  <c:v>3.6343390641293896</c:v>
                </c:pt>
                <c:pt idx="107">
                  <c:v>4.1595934245065251</c:v>
                </c:pt>
                <c:pt idx="108">
                  <c:v>4.5676747612003661</c:v>
                </c:pt>
                <c:pt idx="109">
                  <c:v>4.620778715079406</c:v>
                </c:pt>
                <c:pt idx="110">
                  <c:v>4.6955580844809548</c:v>
                </c:pt>
                <c:pt idx="111">
                  <c:v>4.775692208700975</c:v>
                </c:pt>
                <c:pt idx="112">
                  <c:v>4.8850754620043402</c:v>
                </c:pt>
                <c:pt idx="113">
                  <c:v>4.9918232614746207</c:v>
                </c:pt>
                <c:pt idx="114">
                  <c:v>5.0800763207316475</c:v>
                </c:pt>
                <c:pt idx="115">
                  <c:v>5.1767400732942503</c:v>
                </c:pt>
                <c:pt idx="116">
                  <c:v>5.2753141016617642</c:v>
                </c:pt>
                <c:pt idx="117">
                  <c:v>5.3699283215097724</c:v>
                </c:pt>
                <c:pt idx="118">
                  <c:v>5.4791271661443233</c:v>
                </c:pt>
                <c:pt idx="119">
                  <c:v>5.5096387241205589</c:v>
                </c:pt>
                <c:pt idx="120">
                  <c:v>5.523321648910299</c:v>
                </c:pt>
                <c:pt idx="121">
                  <c:v>5.4990784412389369</c:v>
                </c:pt>
                <c:pt idx="122">
                  <c:v>5.4863655456801439</c:v>
                </c:pt>
                <c:pt idx="123">
                  <c:v>5.4638685526708208</c:v>
                </c:pt>
                <c:pt idx="124">
                  <c:v>5.4819014606639742</c:v>
                </c:pt>
                <c:pt idx="125">
                  <c:v>5.4978782950188627</c:v>
                </c:pt>
                <c:pt idx="126">
                  <c:v>5.5383449255365029</c:v>
                </c:pt>
                <c:pt idx="127">
                  <c:v>5.5724364442609762</c:v>
                </c:pt>
                <c:pt idx="128">
                  <c:v>5.6650221645095149</c:v>
                </c:pt>
                <c:pt idx="129">
                  <c:v>5.752964654083109</c:v>
                </c:pt>
                <c:pt idx="130">
                  <c:v>5.8782304054799734</c:v>
                </c:pt>
                <c:pt idx="131">
                  <c:v>5.9692732151455523</c:v>
                </c:pt>
                <c:pt idx="132">
                  <c:v>6.022693247222457</c:v>
                </c:pt>
                <c:pt idx="133">
                  <c:v>6.0207298478303528</c:v>
                </c:pt>
                <c:pt idx="134">
                  <c:v>6.8062380846995323</c:v>
                </c:pt>
                <c:pt idx="135">
                  <c:v>6.9038144309764471</c:v>
                </c:pt>
                <c:pt idx="136">
                  <c:v>7.0078917236039375</c:v>
                </c:pt>
                <c:pt idx="137">
                  <c:v>7.1317636522593295</c:v>
                </c:pt>
                <c:pt idx="138">
                  <c:v>7.2445522959773259</c:v>
                </c:pt>
                <c:pt idx="139">
                  <c:v>7.362672964898465</c:v>
                </c:pt>
                <c:pt idx="140">
                  <c:v>7.5328769775011208</c:v>
                </c:pt>
                <c:pt idx="141">
                  <c:v>7.6836358699467171</c:v>
                </c:pt>
                <c:pt idx="142">
                  <c:v>7.8797380205199836</c:v>
                </c:pt>
                <c:pt idx="143">
                  <c:v>8.0181066706566604</c:v>
                </c:pt>
                <c:pt idx="144">
                  <c:v>8.0772271475935824</c:v>
                </c:pt>
                <c:pt idx="145">
                  <c:v>8.1124204865561573</c:v>
                </c:pt>
                <c:pt idx="146">
                  <c:v>8.144521006329219</c:v>
                </c:pt>
                <c:pt idx="147">
                  <c:v>8.2486277456267931</c:v>
                </c:pt>
                <c:pt idx="148">
                  <c:v>8.3034452304320396</c:v>
                </c:pt>
                <c:pt idx="149">
                  <c:v>8.4046129941907388</c:v>
                </c:pt>
                <c:pt idx="150">
                  <c:v>8.5382425227621521</c:v>
                </c:pt>
                <c:pt idx="151">
                  <c:v>8.6900643811792069</c:v>
                </c:pt>
                <c:pt idx="152">
                  <c:v>8.8703939707048374</c:v>
                </c:pt>
                <c:pt idx="153">
                  <c:v>9.0215327366629126</c:v>
                </c:pt>
                <c:pt idx="154">
                  <c:v>9.2161055592036618</c:v>
                </c:pt>
                <c:pt idx="155">
                  <c:v>9.3580430549192197</c:v>
                </c:pt>
                <c:pt idx="156">
                  <c:v>9.4435098568401674</c:v>
                </c:pt>
                <c:pt idx="157">
                  <c:v>9.496133577241423</c:v>
                </c:pt>
                <c:pt idx="158">
                  <c:v>9.5367633261008837</c:v>
                </c:pt>
                <c:pt idx="159">
                  <c:v>9.6146951147543067</c:v>
                </c:pt>
                <c:pt idx="160">
                  <c:v>9.768205987947912</c:v>
                </c:pt>
                <c:pt idx="161">
                  <c:v>9.9173002077046863</c:v>
                </c:pt>
                <c:pt idx="162">
                  <c:v>10.020290050754609</c:v>
                </c:pt>
                <c:pt idx="163">
                  <c:v>10.2139650303012</c:v>
                </c:pt>
                <c:pt idx="164">
                  <c:v>10.358347352926966</c:v>
                </c:pt>
                <c:pt idx="165">
                  <c:v>10.505709642364151</c:v>
                </c:pt>
                <c:pt idx="166">
                  <c:v>10.522752292655916</c:v>
                </c:pt>
                <c:pt idx="167">
                  <c:v>10.693583780284163</c:v>
                </c:pt>
                <c:pt idx="168">
                  <c:v>10.825594685115414</c:v>
                </c:pt>
                <c:pt idx="169">
                  <c:v>10.789156815305722</c:v>
                </c:pt>
                <c:pt idx="170">
                  <c:v>10.765994362307614</c:v>
                </c:pt>
                <c:pt idx="171">
                  <c:v>10.87663855402171</c:v>
                </c:pt>
                <c:pt idx="172">
                  <c:v>10.954263683060342</c:v>
                </c:pt>
                <c:pt idx="173">
                  <c:v>11.057148413345896</c:v>
                </c:pt>
                <c:pt idx="174">
                  <c:v>11.104973602045511</c:v>
                </c:pt>
                <c:pt idx="175">
                  <c:v>11.20524884545612</c:v>
                </c:pt>
                <c:pt idx="176">
                  <c:v>11.284793983006235</c:v>
                </c:pt>
                <c:pt idx="177">
                  <c:v>11.389900512214574</c:v>
                </c:pt>
                <c:pt idx="178">
                  <c:v>11.467243221360334</c:v>
                </c:pt>
                <c:pt idx="179">
                  <c:v>11.520765066053773</c:v>
                </c:pt>
                <c:pt idx="180">
                  <c:v>11.474517407536633</c:v>
                </c:pt>
                <c:pt idx="181">
                  <c:v>11.419683071632917</c:v>
                </c:pt>
                <c:pt idx="182">
                  <c:v>12.522674407752145</c:v>
                </c:pt>
                <c:pt idx="183">
                  <c:v>12.55575487797992</c:v>
                </c:pt>
                <c:pt idx="184">
                  <c:v>12.599159432093032</c:v>
                </c:pt>
                <c:pt idx="185">
                  <c:v>12.575266523021906</c:v>
                </c:pt>
                <c:pt idx="186">
                  <c:v>12.607982593057901</c:v>
                </c:pt>
                <c:pt idx="187">
                  <c:v>12.648688453484752</c:v>
                </c:pt>
                <c:pt idx="188">
                  <c:v>12.587362248181176</c:v>
                </c:pt>
                <c:pt idx="189">
                  <c:v>12.612364211554553</c:v>
                </c:pt>
                <c:pt idx="190">
                  <c:v>12.64533687655454</c:v>
                </c:pt>
                <c:pt idx="191">
                  <c:v>12.649818170542417</c:v>
                </c:pt>
                <c:pt idx="192">
                  <c:v>12.579352201624843</c:v>
                </c:pt>
                <c:pt idx="193">
                  <c:v>12.458172715325134</c:v>
                </c:pt>
                <c:pt idx="194">
                  <c:v>12.358590242386427</c:v>
                </c:pt>
                <c:pt idx="195">
                  <c:v>12.29973616842609</c:v>
                </c:pt>
                <c:pt idx="196">
                  <c:v>12.398675673330143</c:v>
                </c:pt>
                <c:pt idx="197">
                  <c:v>12.412599966805848</c:v>
                </c:pt>
                <c:pt idx="198">
                  <c:v>12.386478347031156</c:v>
                </c:pt>
                <c:pt idx="199">
                  <c:v>12.433952101192368</c:v>
                </c:pt>
                <c:pt idx="200">
                  <c:v>12.569800411452988</c:v>
                </c:pt>
                <c:pt idx="201">
                  <c:v>12.658304181074234</c:v>
                </c:pt>
                <c:pt idx="202">
                  <c:v>12.709456769584209</c:v>
                </c:pt>
                <c:pt idx="203">
                  <c:v>12.768893982864839</c:v>
                </c:pt>
                <c:pt idx="204">
                  <c:v>12.76208673212663</c:v>
                </c:pt>
                <c:pt idx="205">
                  <c:v>12.705884334979206</c:v>
                </c:pt>
                <c:pt idx="206">
                  <c:v>12.643247352880241</c:v>
                </c:pt>
                <c:pt idx="207">
                  <c:v>12.649133242540954</c:v>
                </c:pt>
                <c:pt idx="208">
                  <c:v>12.624689100621001</c:v>
                </c:pt>
                <c:pt idx="209">
                  <c:v>12.642560530683275</c:v>
                </c:pt>
                <c:pt idx="210">
                  <c:v>12.794158630315636</c:v>
                </c:pt>
                <c:pt idx="211">
                  <c:v>12.920623053199302</c:v>
                </c:pt>
                <c:pt idx="212">
                  <c:v>13.001988688748341</c:v>
                </c:pt>
                <c:pt idx="213">
                  <c:v>13.077159859681309</c:v>
                </c:pt>
                <c:pt idx="214">
                  <c:v>13.085131839176931</c:v>
                </c:pt>
                <c:pt idx="215">
                  <c:v>13.132035127934778</c:v>
                </c:pt>
                <c:pt idx="216">
                  <c:v>13.094178399542431</c:v>
                </c:pt>
                <c:pt idx="217">
                  <c:v>13.065834362670266</c:v>
                </c:pt>
                <c:pt idx="218">
                  <c:v>13.016993356224109</c:v>
                </c:pt>
                <c:pt idx="219">
                  <c:v>12.972387306429635</c:v>
                </c:pt>
                <c:pt idx="220">
                  <c:v>12.981862445299678</c:v>
                </c:pt>
                <c:pt idx="221">
                  <c:v>12.999632139835866</c:v>
                </c:pt>
                <c:pt idx="222">
                  <c:v>12.99328033645838</c:v>
                </c:pt>
                <c:pt idx="223">
                  <c:v>13.0093996989762</c:v>
                </c:pt>
                <c:pt idx="224">
                  <c:v>13.044728209870531</c:v>
                </c:pt>
                <c:pt idx="225">
                  <c:v>13.040695277148794</c:v>
                </c:pt>
                <c:pt idx="226">
                  <c:v>13.087426217541182</c:v>
                </c:pt>
                <c:pt idx="227">
                  <c:v>13.151861295952481</c:v>
                </c:pt>
                <c:pt idx="228">
                  <c:v>13.100418505858807</c:v>
                </c:pt>
                <c:pt idx="229">
                  <c:v>13.079846456306544</c:v>
                </c:pt>
                <c:pt idx="230">
                  <c:v>13.054341751280763</c:v>
                </c:pt>
                <c:pt idx="231">
                  <c:v>13.022214179729939</c:v>
                </c:pt>
                <c:pt idx="232">
                  <c:v>12.990800519883431</c:v>
                </c:pt>
                <c:pt idx="233">
                  <c:v>12.982443694945953</c:v>
                </c:pt>
                <c:pt idx="234">
                  <c:v>12.958055457929706</c:v>
                </c:pt>
                <c:pt idx="235">
                  <c:v>13.021207677187896</c:v>
                </c:pt>
                <c:pt idx="236">
                  <c:v>13.079346315311854</c:v>
                </c:pt>
                <c:pt idx="237">
                  <c:v>13.136312490452683</c:v>
                </c:pt>
                <c:pt idx="238">
                  <c:v>13.205087457956415</c:v>
                </c:pt>
                <c:pt idx="239">
                  <c:v>13.207432024108156</c:v>
                </c:pt>
                <c:pt idx="240">
                  <c:v>13.362572001307724</c:v>
                </c:pt>
                <c:pt idx="241">
                  <c:v>13.332027587530265</c:v>
                </c:pt>
                <c:pt idx="242">
                  <c:v>13.306011376069948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A-483F-BE02-B9A3F5B63A40}"/>
            </c:ext>
          </c:extLst>
        </c:ser>
        <c:ser>
          <c:idx val="5"/>
          <c:order val="5"/>
          <c:tx>
            <c:strRef>
              <c:f>'Grafico 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3'!$G$15:$G$1009</c:f>
              <c:numCache>
                <c:formatCode>0.0</c:formatCode>
                <c:ptCount val="995"/>
                <c:pt idx="0">
                  <c:v>125.05532690384004</c:v>
                </c:pt>
                <c:pt idx="1">
                  <c:v>121.46077628351674</c:v>
                </c:pt>
                <c:pt idx="2">
                  <c:v>114.81229170229733</c:v>
                </c:pt>
                <c:pt idx="3">
                  <c:v>111.74117400115777</c:v>
                </c:pt>
                <c:pt idx="4">
                  <c:v>110.89838597962449</c:v>
                </c:pt>
                <c:pt idx="5">
                  <c:v>110.75226359079765</c:v>
                </c:pt>
                <c:pt idx="6">
                  <c:v>110.35701925414443</c:v>
                </c:pt>
                <c:pt idx="7">
                  <c:v>109.56735652072194</c:v>
                </c:pt>
                <c:pt idx="8">
                  <c:v>107.87833829757129</c:v>
                </c:pt>
                <c:pt idx="9">
                  <c:v>107.90575516969903</c:v>
                </c:pt>
                <c:pt idx="10">
                  <c:v>105.62858559947719</c:v>
                </c:pt>
                <c:pt idx="11">
                  <c:v>105.37408974813104</c:v>
                </c:pt>
                <c:pt idx="12">
                  <c:v>105.54798830264579</c:v>
                </c:pt>
                <c:pt idx="13">
                  <c:v>104.00659896259843</c:v>
                </c:pt>
                <c:pt idx="14">
                  <c:v>102.80980647734549</c:v>
                </c:pt>
                <c:pt idx="15">
                  <c:v>101.78171203420034</c:v>
                </c:pt>
                <c:pt idx="16">
                  <c:v>100.05882028755885</c:v>
                </c:pt>
                <c:pt idx="17">
                  <c:v>100.2681985503765</c:v>
                </c:pt>
                <c:pt idx="18">
                  <c:v>100.87774251902977</c:v>
                </c:pt>
                <c:pt idx="19">
                  <c:v>100.42489576715106</c:v>
                </c:pt>
                <c:pt idx="20">
                  <c:v>100.17457415725161</c:v>
                </c:pt>
                <c:pt idx="21">
                  <c:v>100.0678357192911</c:v>
                </c:pt>
                <c:pt idx="22">
                  <c:v>100.05107163043517</c:v>
                </c:pt>
                <c:pt idx="23">
                  <c:v>100.58762414149456</c:v>
                </c:pt>
                <c:pt idx="24">
                  <c:v>99.926962811339081</c:v>
                </c:pt>
                <c:pt idx="25">
                  <c:v>98.220121790773533</c:v>
                </c:pt>
                <c:pt idx="26">
                  <c:v>97.660005779733609</c:v>
                </c:pt>
                <c:pt idx="27">
                  <c:v>96.946765256359129</c:v>
                </c:pt>
                <c:pt idx="28">
                  <c:v>96.313458703699951</c:v>
                </c:pt>
                <c:pt idx="29">
                  <c:v>95.749876136145318</c:v>
                </c:pt>
                <c:pt idx="30">
                  <c:v>96.396834295462156</c:v>
                </c:pt>
                <c:pt idx="31">
                  <c:v>97.742428943436821</c:v>
                </c:pt>
                <c:pt idx="32">
                  <c:v>97.967583004224792</c:v>
                </c:pt>
                <c:pt idx="33">
                  <c:v>99.196208687096117</c:v>
                </c:pt>
                <c:pt idx="34">
                  <c:v>99.299899498561217</c:v>
                </c:pt>
                <c:pt idx="35">
                  <c:v>99.21707719831933</c:v>
                </c:pt>
                <c:pt idx="36">
                  <c:v>100.19820043353305</c:v>
                </c:pt>
                <c:pt idx="37">
                  <c:v>99.402574853414421</c:v>
                </c:pt>
                <c:pt idx="38">
                  <c:v>98.778740383957654</c:v>
                </c:pt>
                <c:pt idx="39">
                  <c:v>98.585795142828658</c:v>
                </c:pt>
                <c:pt idx="40">
                  <c:v>98.913387262808897</c:v>
                </c:pt>
                <c:pt idx="41">
                  <c:v>99.227358744371742</c:v>
                </c:pt>
                <c:pt idx="42">
                  <c:v>97.43430919168739</c:v>
                </c:pt>
                <c:pt idx="43">
                  <c:v>97.690120976016786</c:v>
                </c:pt>
                <c:pt idx="44">
                  <c:v>98.151286392261596</c:v>
                </c:pt>
                <c:pt idx="45">
                  <c:v>98.691407312357853</c:v>
                </c:pt>
                <c:pt idx="46">
                  <c:v>100.02670733507733</c:v>
                </c:pt>
                <c:pt idx="47">
                  <c:v>99.892839949190247</c:v>
                </c:pt>
                <c:pt idx="48">
                  <c:v>99.527507939378694</c:v>
                </c:pt>
                <c:pt idx="49">
                  <c:v>103.84755787055902</c:v>
                </c:pt>
                <c:pt idx="50">
                  <c:v>103.87837808933614</c:v>
                </c:pt>
                <c:pt idx="51">
                  <c:v>102.55837929979636</c:v>
                </c:pt>
                <c:pt idx="52">
                  <c:v>103.30803139707315</c:v>
                </c:pt>
                <c:pt idx="53">
                  <c:v>104.58570842677605</c:v>
                </c:pt>
                <c:pt idx="54">
                  <c:v>105.36740095812921</c:v>
                </c:pt>
                <c:pt idx="55">
                  <c:v>106.85018492018312</c:v>
                </c:pt>
                <c:pt idx="56">
                  <c:v>107.78944511163556</c:v>
                </c:pt>
                <c:pt idx="57">
                  <c:v>108.97124629456695</c:v>
                </c:pt>
                <c:pt idx="58">
                  <c:v>110.18601040815547</c:v>
                </c:pt>
                <c:pt idx="59">
                  <c:v>111.48739546290786</c:v>
                </c:pt>
                <c:pt idx="60">
                  <c:v>111.54536897177275</c:v>
                </c:pt>
                <c:pt idx="61">
                  <c:v>111.35894766331731</c:v>
                </c:pt>
                <c:pt idx="62">
                  <c:v>111.49324927882317</c:v>
                </c:pt>
                <c:pt idx="63">
                  <c:v>112.80966407578653</c:v>
                </c:pt>
                <c:pt idx="64">
                  <c:v>114.03437510601469</c:v>
                </c:pt>
                <c:pt idx="65">
                  <c:v>115.2719079182113</c:v>
                </c:pt>
                <c:pt idx="66">
                  <c:v>117.3006221052467</c:v>
                </c:pt>
                <c:pt idx="67">
                  <c:v>118.17163654402165</c:v>
                </c:pt>
                <c:pt idx="68">
                  <c:v>118.35862209850916</c:v>
                </c:pt>
                <c:pt idx="69">
                  <c:v>119.37557357958971</c:v>
                </c:pt>
                <c:pt idx="70">
                  <c:v>121.10791074231005</c:v>
                </c:pt>
                <c:pt idx="71">
                  <c:v>122.96757531861488</c:v>
                </c:pt>
                <c:pt idx="72">
                  <c:v>125.57640138694495</c:v>
                </c:pt>
                <c:pt idx="73">
                  <c:v>127.05234891075129</c:v>
                </c:pt>
                <c:pt idx="74">
                  <c:v>129.07546632471897</c:v>
                </c:pt>
                <c:pt idx="75">
                  <c:v>129.32658732835105</c:v>
                </c:pt>
                <c:pt idx="76">
                  <c:v>133.417918383916</c:v>
                </c:pt>
                <c:pt idx="77">
                  <c:v>137.81801272285389</c:v>
                </c:pt>
                <c:pt idx="78">
                  <c:v>142.13907287826106</c:v>
                </c:pt>
                <c:pt idx="79">
                  <c:v>145.25984533637677</c:v>
                </c:pt>
                <c:pt idx="80">
                  <c:v>147.84272963778241</c:v>
                </c:pt>
                <c:pt idx="81">
                  <c:v>151.38706873840479</c:v>
                </c:pt>
                <c:pt idx="82">
                  <c:v>154.40615543865422</c:v>
                </c:pt>
                <c:pt idx="83">
                  <c:v>158.20977753950729</c:v>
                </c:pt>
                <c:pt idx="84">
                  <c:v>160.72969446385227</c:v>
                </c:pt>
                <c:pt idx="85">
                  <c:v>161.74295393251353</c:v>
                </c:pt>
                <c:pt idx="86">
                  <c:v>164.35857881241847</c:v>
                </c:pt>
                <c:pt idx="87">
                  <c:v>167.48148062542347</c:v>
                </c:pt>
                <c:pt idx="88">
                  <c:v>169.74579221815824</c:v>
                </c:pt>
                <c:pt idx="89">
                  <c:v>174.13317916615779</c:v>
                </c:pt>
                <c:pt idx="90">
                  <c:v>177.03949414528174</c:v>
                </c:pt>
                <c:pt idx="91">
                  <c:v>179.90127749660201</c:v>
                </c:pt>
                <c:pt idx="92">
                  <c:v>183.26856969028907</c:v>
                </c:pt>
                <c:pt idx="93">
                  <c:v>187.35219652668505</c:v>
                </c:pt>
                <c:pt idx="94">
                  <c:v>191.63902479501775</c:v>
                </c:pt>
                <c:pt idx="95">
                  <c:v>195.13803460508348</c:v>
                </c:pt>
                <c:pt idx="96">
                  <c:v>195.4719570238681</c:v>
                </c:pt>
                <c:pt idx="97">
                  <c:v>194.86265196049831</c:v>
                </c:pt>
                <c:pt idx="98">
                  <c:v>195.93723664994675</c:v>
                </c:pt>
                <c:pt idx="99">
                  <c:v>196.85463247343111</c:v>
                </c:pt>
                <c:pt idx="100">
                  <c:v>197.91834166803267</c:v>
                </c:pt>
                <c:pt idx="101">
                  <c:v>199.55799266874072</c:v>
                </c:pt>
                <c:pt idx="102">
                  <c:v>203.83924355659798</c:v>
                </c:pt>
                <c:pt idx="103">
                  <c:v>205.7876361568928</c:v>
                </c:pt>
                <c:pt idx="104">
                  <c:v>208.04372315817977</c:v>
                </c:pt>
                <c:pt idx="105">
                  <c:v>212.18330856124015</c:v>
                </c:pt>
                <c:pt idx="106">
                  <c:v>216.8775075167716</c:v>
                </c:pt>
                <c:pt idx="107">
                  <c:v>219.958506439274</c:v>
                </c:pt>
                <c:pt idx="108">
                  <c:v>218.82401577313058</c:v>
                </c:pt>
                <c:pt idx="109">
                  <c:v>217.91365391387521</c:v>
                </c:pt>
                <c:pt idx="110">
                  <c:v>216.50095550154879</c:v>
                </c:pt>
                <c:pt idx="111">
                  <c:v>214.75201605670054</c:v>
                </c:pt>
                <c:pt idx="112">
                  <c:v>214.2786759153276</c:v>
                </c:pt>
                <c:pt idx="113">
                  <c:v>217.22966737151739</c:v>
                </c:pt>
                <c:pt idx="114">
                  <c:v>217.56796478035841</c:v>
                </c:pt>
                <c:pt idx="115">
                  <c:v>216.95809050287733</c:v>
                </c:pt>
                <c:pt idx="116">
                  <c:v>214.30417326272823</c:v>
                </c:pt>
                <c:pt idx="117">
                  <c:v>214.32764269641311</c:v>
                </c:pt>
                <c:pt idx="118">
                  <c:v>215.5504665015763</c:v>
                </c:pt>
                <c:pt idx="119">
                  <c:v>216.58045624213253</c:v>
                </c:pt>
                <c:pt idx="120">
                  <c:v>217.607583256575</c:v>
                </c:pt>
                <c:pt idx="121">
                  <c:v>216.16370998369345</c:v>
                </c:pt>
                <c:pt idx="122">
                  <c:v>216.17252876922922</c:v>
                </c:pt>
                <c:pt idx="123">
                  <c:v>217.0220649465835</c:v>
                </c:pt>
                <c:pt idx="124">
                  <c:v>217.78353072143275</c:v>
                </c:pt>
                <c:pt idx="125">
                  <c:v>220.47642659408922</c:v>
                </c:pt>
                <c:pt idx="126">
                  <c:v>223.71820535343861</c:v>
                </c:pt>
                <c:pt idx="127">
                  <c:v>225.37920746324866</c:v>
                </c:pt>
                <c:pt idx="128">
                  <c:v>228.66768135719374</c:v>
                </c:pt>
                <c:pt idx="129">
                  <c:v>234.16889790069831</c:v>
                </c:pt>
                <c:pt idx="130">
                  <c:v>238.06348511759413</c:v>
                </c:pt>
                <c:pt idx="131">
                  <c:v>245.44433666665907</c:v>
                </c:pt>
                <c:pt idx="132">
                  <c:v>247.00364404130045</c:v>
                </c:pt>
                <c:pt idx="133">
                  <c:v>246.0509741944866</c:v>
                </c:pt>
                <c:pt idx="134">
                  <c:v>250.22936629790055</c:v>
                </c:pt>
                <c:pt idx="135">
                  <c:v>253.80059110405892</c:v>
                </c:pt>
                <c:pt idx="136">
                  <c:v>257.49618176890169</c:v>
                </c:pt>
                <c:pt idx="137">
                  <c:v>263.54481790291055</c:v>
                </c:pt>
                <c:pt idx="138">
                  <c:v>266.81419728392012</c:v>
                </c:pt>
                <c:pt idx="139">
                  <c:v>270.66955779684503</c:v>
                </c:pt>
                <c:pt idx="140">
                  <c:v>275.35971746342841</c:v>
                </c:pt>
                <c:pt idx="141">
                  <c:v>280.48116169651161</c:v>
                </c:pt>
                <c:pt idx="142">
                  <c:v>283.6021290632878</c:v>
                </c:pt>
                <c:pt idx="143">
                  <c:v>291.05072402930927</c:v>
                </c:pt>
                <c:pt idx="144">
                  <c:v>293.07329752482809</c:v>
                </c:pt>
                <c:pt idx="145">
                  <c:v>291.24870712693252</c:v>
                </c:pt>
                <c:pt idx="146">
                  <c:v>292.14589171425098</c:v>
                </c:pt>
                <c:pt idx="147">
                  <c:v>295.62997065292842</c:v>
                </c:pt>
                <c:pt idx="148">
                  <c:v>298.87425034196121</c:v>
                </c:pt>
                <c:pt idx="149">
                  <c:v>302.70852448157149</c:v>
                </c:pt>
                <c:pt idx="150">
                  <c:v>305.98900997237337</c:v>
                </c:pt>
                <c:pt idx="151">
                  <c:v>308.98837822368716</c:v>
                </c:pt>
                <c:pt idx="152">
                  <c:v>311.54651864091227</c:v>
                </c:pt>
                <c:pt idx="153">
                  <c:v>314.10598541040798</c:v>
                </c:pt>
                <c:pt idx="154">
                  <c:v>317.7234095620791</c:v>
                </c:pt>
                <c:pt idx="155">
                  <c:v>324.77647338352097</c:v>
                </c:pt>
                <c:pt idx="156">
                  <c:v>329.71360327724409</c:v>
                </c:pt>
                <c:pt idx="157">
                  <c:v>329.05183974448784</c:v>
                </c:pt>
                <c:pt idx="158">
                  <c:v>330.25229931130252</c:v>
                </c:pt>
                <c:pt idx="159">
                  <c:v>332.61892001374468</c:v>
                </c:pt>
                <c:pt idx="160">
                  <c:v>336.20262025854493</c:v>
                </c:pt>
                <c:pt idx="161">
                  <c:v>340.47823801180982</c:v>
                </c:pt>
                <c:pt idx="162">
                  <c:v>345.68146321931187</c:v>
                </c:pt>
                <c:pt idx="163">
                  <c:v>348.17461343169794</c:v>
                </c:pt>
                <c:pt idx="164">
                  <c:v>352.2853566432334</c:v>
                </c:pt>
                <c:pt idx="165">
                  <c:v>356.07875966294711</c:v>
                </c:pt>
                <c:pt idx="166">
                  <c:v>358.60867676534491</c:v>
                </c:pt>
                <c:pt idx="167">
                  <c:v>363.57702795018298</c:v>
                </c:pt>
                <c:pt idx="168">
                  <c:v>365.75224408831815</c:v>
                </c:pt>
                <c:pt idx="169">
                  <c:v>366.62487055562389</c:v>
                </c:pt>
                <c:pt idx="170">
                  <c:v>369.01273406821809</c:v>
                </c:pt>
                <c:pt idx="171">
                  <c:v>371.46611300163011</c:v>
                </c:pt>
                <c:pt idx="172">
                  <c:v>375.28889295059281</c:v>
                </c:pt>
                <c:pt idx="173">
                  <c:v>379.98877356260391</c:v>
                </c:pt>
                <c:pt idx="174">
                  <c:v>384.31026941719557</c:v>
                </c:pt>
                <c:pt idx="175">
                  <c:v>386.07819302093628</c:v>
                </c:pt>
                <c:pt idx="176">
                  <c:v>388.86282487312621</c:v>
                </c:pt>
                <c:pt idx="177">
                  <c:v>391.69372871290881</c:v>
                </c:pt>
                <c:pt idx="178">
                  <c:v>395.15394181985278</c:v>
                </c:pt>
                <c:pt idx="179">
                  <c:v>403.21165665272565</c:v>
                </c:pt>
                <c:pt idx="180">
                  <c:v>408.09252388636651</c:v>
                </c:pt>
                <c:pt idx="181">
                  <c:v>413.43357136332907</c:v>
                </c:pt>
                <c:pt idx="182">
                  <c:v>416.43519227703268</c:v>
                </c:pt>
                <c:pt idx="183">
                  <c:v>419.82649440439928</c:v>
                </c:pt>
                <c:pt idx="184">
                  <c:v>420.15330013358596</c:v>
                </c:pt>
                <c:pt idx="185">
                  <c:v>425.41821008502268</c:v>
                </c:pt>
                <c:pt idx="186">
                  <c:v>430.57299593227009</c:v>
                </c:pt>
                <c:pt idx="187">
                  <c:v>435.74562600235367</c:v>
                </c:pt>
                <c:pt idx="188">
                  <c:v>444.19269413127694</c:v>
                </c:pt>
                <c:pt idx="189">
                  <c:v>444.44714018728718</c:v>
                </c:pt>
                <c:pt idx="190">
                  <c:v>445.73529144030596</c:v>
                </c:pt>
                <c:pt idx="191">
                  <c:v>450.52737761366922</c:v>
                </c:pt>
                <c:pt idx="192">
                  <c:v>450.19025806170202</c:v>
                </c:pt>
                <c:pt idx="193">
                  <c:v>449.16543127599601</c:v>
                </c:pt>
                <c:pt idx="194">
                  <c:v>449.26653364901711</c:v>
                </c:pt>
                <c:pt idx="195">
                  <c:v>446.07852379526179</c:v>
                </c:pt>
                <c:pt idx="196">
                  <c:v>447.94153033020228</c:v>
                </c:pt>
                <c:pt idx="197">
                  <c:v>451.96952325521573</c:v>
                </c:pt>
                <c:pt idx="198">
                  <c:v>451.89046887635425</c:v>
                </c:pt>
                <c:pt idx="199">
                  <c:v>455.15436316682195</c:v>
                </c:pt>
                <c:pt idx="200">
                  <c:v>456.08476722189778</c:v>
                </c:pt>
                <c:pt idx="201">
                  <c:v>456.29887457186635</c:v>
                </c:pt>
                <c:pt idx="202">
                  <c:v>458.17040071342797</c:v>
                </c:pt>
                <c:pt idx="203">
                  <c:v>462.49096915374696</c:v>
                </c:pt>
                <c:pt idx="204">
                  <c:v>461.11229027301056</c:v>
                </c:pt>
                <c:pt idx="205">
                  <c:v>455.65775497842509</c:v>
                </c:pt>
                <c:pt idx="206">
                  <c:v>454.83668037564604</c:v>
                </c:pt>
                <c:pt idx="207">
                  <c:v>454.65091242041137</c:v>
                </c:pt>
                <c:pt idx="208">
                  <c:v>455.53022881741958</c:v>
                </c:pt>
                <c:pt idx="209">
                  <c:v>457.48079108724846</c:v>
                </c:pt>
                <c:pt idx="210">
                  <c:v>460.70984066522192</c:v>
                </c:pt>
                <c:pt idx="211">
                  <c:v>461.33373575017674</c:v>
                </c:pt>
                <c:pt idx="212">
                  <c:v>461.24070552712726</c:v>
                </c:pt>
                <c:pt idx="213">
                  <c:v>463.71699882240085</c:v>
                </c:pt>
                <c:pt idx="214">
                  <c:v>465.01496626336967</c:v>
                </c:pt>
                <c:pt idx="215">
                  <c:v>466.94244672912129</c:v>
                </c:pt>
                <c:pt idx="216">
                  <c:v>466.4124201739105</c:v>
                </c:pt>
                <c:pt idx="217">
                  <c:v>462.47876582976943</c:v>
                </c:pt>
                <c:pt idx="218">
                  <c:v>461.46345678456379</c:v>
                </c:pt>
                <c:pt idx="219">
                  <c:v>463.30266323296269</c:v>
                </c:pt>
                <c:pt idx="220">
                  <c:v>463.67243268437727</c:v>
                </c:pt>
                <c:pt idx="221">
                  <c:v>465.10835158635075</c:v>
                </c:pt>
                <c:pt idx="222">
                  <c:v>466.28192896623068</c:v>
                </c:pt>
                <c:pt idx="223">
                  <c:v>465.66756521226768</c:v>
                </c:pt>
                <c:pt idx="224">
                  <c:v>465.74146315875862</c:v>
                </c:pt>
                <c:pt idx="225">
                  <c:v>467.41378919023515</c:v>
                </c:pt>
                <c:pt idx="226">
                  <c:v>472.03957225770534</c:v>
                </c:pt>
                <c:pt idx="227">
                  <c:v>477.07178105036917</c:v>
                </c:pt>
                <c:pt idx="228">
                  <c:v>478.26462983153539</c:v>
                </c:pt>
                <c:pt idx="229">
                  <c:v>473.23362270433233</c:v>
                </c:pt>
                <c:pt idx="230">
                  <c:v>475.25122695829151</c:v>
                </c:pt>
                <c:pt idx="231">
                  <c:v>477.75228901075303</c:v>
                </c:pt>
                <c:pt idx="232">
                  <c:v>479.63493086392788</c:v>
                </c:pt>
                <c:pt idx="233">
                  <c:v>482.88047301783109</c:v>
                </c:pt>
                <c:pt idx="234">
                  <c:v>483.74750160054373</c:v>
                </c:pt>
                <c:pt idx="235">
                  <c:v>485.65412082821291</c:v>
                </c:pt>
                <c:pt idx="236">
                  <c:v>488.84357166458324</c:v>
                </c:pt>
                <c:pt idx="237">
                  <c:v>493.4298497777948</c:v>
                </c:pt>
                <c:pt idx="238">
                  <c:v>495.40207430499356</c:v>
                </c:pt>
                <c:pt idx="239">
                  <c:v>501.30844041024125</c:v>
                </c:pt>
                <c:pt idx="240">
                  <c:v>498.12012704039694</c:v>
                </c:pt>
                <c:pt idx="241">
                  <c:v>497.15229861705359</c:v>
                </c:pt>
                <c:pt idx="242">
                  <c:v>501.03575841931695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A-483F-BE02-B9A3F5B63A40}"/>
            </c:ext>
          </c:extLst>
        </c:ser>
        <c:ser>
          <c:idx val="6"/>
          <c:order val="6"/>
          <c:tx>
            <c:strRef>
              <c:f>'Grafico 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</c:numCache>
            </c:numRef>
          </c:cat>
          <c:val>
            <c:numRef>
              <c:f>'Grafico 3'!$H$15:$H$1009</c:f>
              <c:numCache>
                <c:formatCode>0.0</c:formatCode>
                <c:ptCount val="995"/>
                <c:pt idx="0">
                  <c:v>125.05532690384004</c:v>
                </c:pt>
                <c:pt idx="1">
                  <c:v>121.46077628351674</c:v>
                </c:pt>
                <c:pt idx="2">
                  <c:v>114.81229170229733</c:v>
                </c:pt>
                <c:pt idx="3">
                  <c:v>111.74117400115777</c:v>
                </c:pt>
                <c:pt idx="4">
                  <c:v>110.89838597962449</c:v>
                </c:pt>
                <c:pt idx="5">
                  <c:v>110.75226359079765</c:v>
                </c:pt>
                <c:pt idx="6">
                  <c:v>110.35701925414443</c:v>
                </c:pt>
                <c:pt idx="7">
                  <c:v>109.56735652072194</c:v>
                </c:pt>
                <c:pt idx="8">
                  <c:v>107.87833829757129</c:v>
                </c:pt>
                <c:pt idx="9">
                  <c:v>107.90575516969903</c:v>
                </c:pt>
                <c:pt idx="10">
                  <c:v>105.62858559947719</c:v>
                </c:pt>
                <c:pt idx="11">
                  <c:v>105.37408974813104</c:v>
                </c:pt>
                <c:pt idx="12">
                  <c:v>105.54798830264579</c:v>
                </c:pt>
                <c:pt idx="13">
                  <c:v>104.00659896259843</c:v>
                </c:pt>
                <c:pt idx="14">
                  <c:v>102.80980647734549</c:v>
                </c:pt>
                <c:pt idx="15">
                  <c:v>101.78171203420034</c:v>
                </c:pt>
                <c:pt idx="16">
                  <c:v>100.05882028755885</c:v>
                </c:pt>
                <c:pt idx="17">
                  <c:v>100.2681985503765</c:v>
                </c:pt>
                <c:pt idx="18">
                  <c:v>100.87774251902977</c:v>
                </c:pt>
                <c:pt idx="19">
                  <c:v>100.42489576715106</c:v>
                </c:pt>
                <c:pt idx="20">
                  <c:v>100.17457415725161</c:v>
                </c:pt>
                <c:pt idx="21">
                  <c:v>100.0678357192911</c:v>
                </c:pt>
                <c:pt idx="22">
                  <c:v>100.05107163043517</c:v>
                </c:pt>
                <c:pt idx="23">
                  <c:v>100.58762414149456</c:v>
                </c:pt>
                <c:pt idx="24">
                  <c:v>99.926962811339081</c:v>
                </c:pt>
                <c:pt idx="25">
                  <c:v>98.220121790773533</c:v>
                </c:pt>
                <c:pt idx="26">
                  <c:v>97.660005779733609</c:v>
                </c:pt>
                <c:pt idx="27">
                  <c:v>96.946765256359129</c:v>
                </c:pt>
                <c:pt idx="28">
                  <c:v>96.313458703699951</c:v>
                </c:pt>
                <c:pt idx="29">
                  <c:v>96.711599310406527</c:v>
                </c:pt>
                <c:pt idx="30">
                  <c:v>97.347130062394299</c:v>
                </c:pt>
                <c:pt idx="31">
                  <c:v>98.676507049983528</c:v>
                </c:pt>
                <c:pt idx="32">
                  <c:v>98.885446883015547</c:v>
                </c:pt>
                <c:pt idx="33">
                  <c:v>100.0943062148346</c:v>
                </c:pt>
                <c:pt idx="34">
                  <c:v>100.18022404627131</c:v>
                </c:pt>
                <c:pt idx="35">
                  <c:v>101.19789419680779</c:v>
                </c:pt>
                <c:pt idx="36">
                  <c:v>102.14628974091835</c:v>
                </c:pt>
                <c:pt idx="37">
                  <c:v>101.30083539782697</c:v>
                </c:pt>
                <c:pt idx="38">
                  <c:v>100.63201524648663</c:v>
                </c:pt>
                <c:pt idx="39">
                  <c:v>100.406312951896</c:v>
                </c:pt>
                <c:pt idx="40">
                  <c:v>100.70806062878465</c:v>
                </c:pt>
                <c:pt idx="41">
                  <c:v>100.99934372815397</c:v>
                </c:pt>
                <c:pt idx="42">
                  <c:v>100.02680531661348</c:v>
                </c:pt>
                <c:pt idx="43">
                  <c:v>100.23647746764487</c:v>
                </c:pt>
                <c:pt idx="44">
                  <c:v>100.63901729107918</c:v>
                </c:pt>
                <c:pt idx="45">
                  <c:v>101.12715987968568</c:v>
                </c:pt>
                <c:pt idx="46">
                  <c:v>102.42166646692515</c:v>
                </c:pt>
                <c:pt idx="47">
                  <c:v>102.8375717542787</c:v>
                </c:pt>
                <c:pt idx="48">
                  <c:v>102.41064763569368</c:v>
                </c:pt>
                <c:pt idx="49">
                  <c:v>106.67692092933049</c:v>
                </c:pt>
                <c:pt idx="50">
                  <c:v>106.6473973419973</c:v>
                </c:pt>
                <c:pt idx="51">
                  <c:v>105.26334569110256</c:v>
                </c:pt>
                <c:pt idx="52">
                  <c:v>105.97656124155893</c:v>
                </c:pt>
                <c:pt idx="53">
                  <c:v>107.22670820151748</c:v>
                </c:pt>
                <c:pt idx="54">
                  <c:v>108.88438369629013</c:v>
                </c:pt>
                <c:pt idx="55">
                  <c:v>110.31121244460192</c:v>
                </c:pt>
                <c:pt idx="56">
                  <c:v>112.11114930493831</c:v>
                </c:pt>
                <c:pt idx="57">
                  <c:v>113.17119356336563</c:v>
                </c:pt>
                <c:pt idx="58">
                  <c:v>114.29708748903843</c:v>
                </c:pt>
                <c:pt idx="59">
                  <c:v>116.10839986725257</c:v>
                </c:pt>
                <c:pt idx="60">
                  <c:v>117.05890485834345</c:v>
                </c:pt>
                <c:pt idx="61">
                  <c:v>116.76039891539537</c:v>
                </c:pt>
                <c:pt idx="62">
                  <c:v>116.76391061876897</c:v>
                </c:pt>
                <c:pt idx="63">
                  <c:v>117.97981204174336</c:v>
                </c:pt>
                <c:pt idx="64">
                  <c:v>119.11222942614451</c:v>
                </c:pt>
                <c:pt idx="65">
                  <c:v>120.2422682554521</c:v>
                </c:pt>
                <c:pt idx="66">
                  <c:v>122.14739657196982</c:v>
                </c:pt>
                <c:pt idx="67">
                  <c:v>122.91805085965356</c:v>
                </c:pt>
                <c:pt idx="68">
                  <c:v>122.98145194770859</c:v>
                </c:pt>
                <c:pt idx="69">
                  <c:v>124.58552051512301</c:v>
                </c:pt>
                <c:pt idx="70">
                  <c:v>126.19122672345507</c:v>
                </c:pt>
                <c:pt idx="71">
                  <c:v>127.92807880105553</c:v>
                </c:pt>
                <c:pt idx="72">
                  <c:v>130.58202098776118</c:v>
                </c:pt>
                <c:pt idx="73">
                  <c:v>131.9262924909512</c:v>
                </c:pt>
                <c:pt idx="74">
                  <c:v>133.81117924530585</c:v>
                </c:pt>
                <c:pt idx="75">
                  <c:v>133.91618458803066</c:v>
                </c:pt>
                <c:pt idx="76">
                  <c:v>137.7342900659273</c:v>
                </c:pt>
                <c:pt idx="77">
                  <c:v>141.71670879742098</c:v>
                </c:pt>
                <c:pt idx="78">
                  <c:v>145.70329712130615</c:v>
                </c:pt>
                <c:pt idx="79">
                  <c:v>148.62120057003295</c:v>
                </c:pt>
                <c:pt idx="80">
                  <c:v>151.01736928149623</c:v>
                </c:pt>
                <c:pt idx="81">
                  <c:v>154.36385887118479</c:v>
                </c:pt>
                <c:pt idx="82">
                  <c:v>158.52380786545245</c:v>
                </c:pt>
                <c:pt idx="83">
                  <c:v>162.48721880683783</c:v>
                </c:pt>
                <c:pt idx="84">
                  <c:v>165.42346313421615</c:v>
                </c:pt>
                <c:pt idx="85">
                  <c:v>166.29790023794763</c:v>
                </c:pt>
                <c:pt idx="86">
                  <c:v>168.77651030192132</c:v>
                </c:pt>
                <c:pt idx="87">
                  <c:v>171.76347732392861</c:v>
                </c:pt>
                <c:pt idx="88">
                  <c:v>173.9263297760497</c:v>
                </c:pt>
                <c:pt idx="89">
                  <c:v>178.21623519502714</c:v>
                </c:pt>
                <c:pt idx="90">
                  <c:v>181.55285693780294</c:v>
                </c:pt>
                <c:pt idx="91">
                  <c:v>184.8128400621855</c:v>
                </c:pt>
                <c:pt idx="92">
                  <c:v>187.99646988772426</c:v>
                </c:pt>
                <c:pt idx="93">
                  <c:v>191.96561985730705</c:v>
                </c:pt>
                <c:pt idx="94">
                  <c:v>196.11871164811106</c:v>
                </c:pt>
                <c:pt idx="95">
                  <c:v>199.98879799237017</c:v>
                </c:pt>
                <c:pt idx="96">
                  <c:v>200.69918680088151</c:v>
                </c:pt>
                <c:pt idx="97">
                  <c:v>199.9675120165868</c:v>
                </c:pt>
                <c:pt idx="98">
                  <c:v>200.92791615413856</c:v>
                </c:pt>
                <c:pt idx="99">
                  <c:v>201.74748855669461</c:v>
                </c:pt>
                <c:pt idx="100">
                  <c:v>203.01957888401725</c:v>
                </c:pt>
                <c:pt idx="101">
                  <c:v>205.12198176987215</c:v>
                </c:pt>
                <c:pt idx="102">
                  <c:v>209.3101204770588</c:v>
                </c:pt>
                <c:pt idx="103">
                  <c:v>211.14449583340863</c:v>
                </c:pt>
                <c:pt idx="104">
                  <c:v>213.88075421939138</c:v>
                </c:pt>
                <c:pt idx="105">
                  <c:v>217.89774041302388</c:v>
                </c:pt>
                <c:pt idx="106">
                  <c:v>222.45843937615919</c:v>
                </c:pt>
                <c:pt idx="107">
                  <c:v>225.79296696485977</c:v>
                </c:pt>
                <c:pt idx="108">
                  <c:v>225.12745658735548</c:v>
                </c:pt>
                <c:pt idx="109">
                  <c:v>224.09099018723603</c:v>
                </c:pt>
                <c:pt idx="110">
                  <c:v>222.52380437471166</c:v>
                </c:pt>
                <c:pt idx="111">
                  <c:v>221.34154230346286</c:v>
                </c:pt>
                <c:pt idx="112">
                  <c:v>220.75029157619846</c:v>
                </c:pt>
                <c:pt idx="113">
                  <c:v>224.21335482451516</c:v>
                </c:pt>
                <c:pt idx="114">
                  <c:v>224.41156550465791</c:v>
                </c:pt>
                <c:pt idx="115">
                  <c:v>223.64453902705074</c:v>
                </c:pt>
                <c:pt idx="116">
                  <c:v>221.38851080140597</c:v>
                </c:pt>
                <c:pt idx="117">
                  <c:v>221.25969177749727</c:v>
                </c:pt>
                <c:pt idx="118">
                  <c:v>222.34014396080102</c:v>
                </c:pt>
                <c:pt idx="119">
                  <c:v>223.2251917091896</c:v>
                </c:pt>
                <c:pt idx="120">
                  <c:v>224.43770218598101</c:v>
                </c:pt>
                <c:pt idx="121">
                  <c:v>222.82514035634972</c:v>
                </c:pt>
                <c:pt idx="122">
                  <c:v>222.91271257305246</c:v>
                </c:pt>
                <c:pt idx="123">
                  <c:v>223.60161482331199</c:v>
                </c:pt>
                <c:pt idx="124">
                  <c:v>224.75133482169636</c:v>
                </c:pt>
                <c:pt idx="125">
                  <c:v>227.28434356543326</c:v>
                </c:pt>
                <c:pt idx="126">
                  <c:v>230.3591584331177</c:v>
                </c:pt>
                <c:pt idx="127">
                  <c:v>232.68699921638995</c:v>
                </c:pt>
                <c:pt idx="128">
                  <c:v>235.79311882436357</c:v>
                </c:pt>
                <c:pt idx="129">
                  <c:v>241.04409459750502</c:v>
                </c:pt>
                <c:pt idx="130">
                  <c:v>245.15030816620964</c:v>
                </c:pt>
                <c:pt idx="131">
                  <c:v>252.23974961523223</c:v>
                </c:pt>
                <c:pt idx="132">
                  <c:v>257.16268463047254</c:v>
                </c:pt>
                <c:pt idx="133">
                  <c:v>255.906296375241</c:v>
                </c:pt>
                <c:pt idx="134">
                  <c:v>259.78995406193803</c:v>
                </c:pt>
                <c:pt idx="135">
                  <c:v>263.0744705581431</c:v>
                </c:pt>
                <c:pt idx="136">
                  <c:v>266.54621366999049</c:v>
                </c:pt>
                <c:pt idx="137">
                  <c:v>272.34334163623083</c:v>
                </c:pt>
                <c:pt idx="138">
                  <c:v>275.6753060539329</c:v>
                </c:pt>
                <c:pt idx="139">
                  <c:v>279.32205442376778</c:v>
                </c:pt>
                <c:pt idx="140">
                  <c:v>283.80136087182603</c:v>
                </c:pt>
                <c:pt idx="141">
                  <c:v>289.10059401650773</c:v>
                </c:pt>
                <c:pt idx="142">
                  <c:v>292.00867167242228</c:v>
                </c:pt>
                <c:pt idx="143">
                  <c:v>299.75049742863916</c:v>
                </c:pt>
                <c:pt idx="144">
                  <c:v>301.55785813908346</c:v>
                </c:pt>
                <c:pt idx="145">
                  <c:v>299.52047372257914</c:v>
                </c:pt>
                <c:pt idx="146">
                  <c:v>300.69997688351543</c:v>
                </c:pt>
                <c:pt idx="147">
                  <c:v>303.9916113464883</c:v>
                </c:pt>
                <c:pt idx="148">
                  <c:v>307.06968165977077</c:v>
                </c:pt>
                <c:pt idx="149">
                  <c:v>311.22512891903386</c:v>
                </c:pt>
                <c:pt idx="150">
                  <c:v>314.32548051778878</c:v>
                </c:pt>
                <c:pt idx="151">
                  <c:v>317.09744106443742</c:v>
                </c:pt>
                <c:pt idx="152">
                  <c:v>319.9467818238312</c:v>
                </c:pt>
                <c:pt idx="153">
                  <c:v>322.31572028310109</c:v>
                </c:pt>
                <c:pt idx="154">
                  <c:v>325.73492834709333</c:v>
                </c:pt>
                <c:pt idx="155">
                  <c:v>332.56809847019622</c:v>
                </c:pt>
                <c:pt idx="156">
                  <c:v>337.31959310531647</c:v>
                </c:pt>
                <c:pt idx="157">
                  <c:v>336.47255222941038</c:v>
                </c:pt>
                <c:pt idx="158">
                  <c:v>337.45040274000451</c:v>
                </c:pt>
                <c:pt idx="159">
                  <c:v>339.64173837409663</c:v>
                </c:pt>
                <c:pt idx="160">
                  <c:v>343.02158750156758</c:v>
                </c:pt>
                <c:pt idx="161">
                  <c:v>347.50528052797637</c:v>
                </c:pt>
                <c:pt idx="162">
                  <c:v>352.38625170083822</c:v>
                </c:pt>
                <c:pt idx="163">
                  <c:v>354.57363868043791</c:v>
                </c:pt>
                <c:pt idx="164">
                  <c:v>358.45133275503622</c:v>
                </c:pt>
                <c:pt idx="165">
                  <c:v>362.03141027386187</c:v>
                </c:pt>
                <c:pt idx="166">
                  <c:v>364.37357390782233</c:v>
                </c:pt>
                <c:pt idx="167">
                  <c:v>369.18766542114423</c:v>
                </c:pt>
                <c:pt idx="168">
                  <c:v>371.17649317045897</c:v>
                </c:pt>
                <c:pt idx="169">
                  <c:v>371.88426591008977</c:v>
                </c:pt>
                <c:pt idx="170">
                  <c:v>374.10790394823385</c:v>
                </c:pt>
                <c:pt idx="171">
                  <c:v>376.41690137422995</c:v>
                </c:pt>
                <c:pt idx="172">
                  <c:v>380.10190583407001</c:v>
                </c:pt>
                <c:pt idx="173">
                  <c:v>384.84332245905568</c:v>
                </c:pt>
                <c:pt idx="174">
                  <c:v>389.05649111461344</c:v>
                </c:pt>
                <c:pt idx="175">
                  <c:v>390.68197142918467</c:v>
                </c:pt>
                <c:pt idx="176">
                  <c:v>393.3622415355768</c:v>
                </c:pt>
                <c:pt idx="177">
                  <c:v>396.69104364977665</c:v>
                </c:pt>
                <c:pt idx="178">
                  <c:v>400.02072256223846</c:v>
                </c:pt>
                <c:pt idx="179">
                  <c:v>407.97370101170731</c:v>
                </c:pt>
                <c:pt idx="180">
                  <c:v>412.64582582772084</c:v>
                </c:pt>
                <c:pt idx="181">
                  <c:v>417.87864925692963</c:v>
                </c:pt>
                <c:pt idx="182">
                  <c:v>421.23847584975096</c:v>
                </c:pt>
                <c:pt idx="183">
                  <c:v>424.47180170370848</c:v>
                </c:pt>
                <c:pt idx="184">
                  <c:v>424.68233680393394</c:v>
                </c:pt>
                <c:pt idx="185">
                  <c:v>429.82974722948626</c:v>
                </c:pt>
                <c:pt idx="186">
                  <c:v>435.31878854993857</c:v>
                </c:pt>
                <c:pt idx="187">
                  <c:v>440.36434994822673</c:v>
                </c:pt>
                <c:pt idx="188">
                  <c:v>448.69222915664722</c:v>
                </c:pt>
                <c:pt idx="189">
                  <c:v>448.84188932817307</c:v>
                </c:pt>
                <c:pt idx="190">
                  <c:v>450.5137007525085</c:v>
                </c:pt>
                <c:pt idx="191">
                  <c:v>455.17156986967052</c:v>
                </c:pt>
                <c:pt idx="192">
                  <c:v>454.71777139347967</c:v>
                </c:pt>
                <c:pt idx="193">
                  <c:v>453.57989191717735</c:v>
                </c:pt>
                <c:pt idx="194">
                  <c:v>453.5378281695194</c:v>
                </c:pt>
                <c:pt idx="195">
                  <c:v>450.21617144910084</c:v>
                </c:pt>
                <c:pt idx="196">
                  <c:v>451.99887139150417</c:v>
                </c:pt>
                <c:pt idx="197">
                  <c:v>456.19929444368319</c:v>
                </c:pt>
                <c:pt idx="198">
                  <c:v>456.01657321600123</c:v>
                </c:pt>
                <c:pt idx="199">
                  <c:v>459.19753397324723</c:v>
                </c:pt>
                <c:pt idx="200">
                  <c:v>460.03875254569016</c:v>
                </c:pt>
                <c:pt idx="201">
                  <c:v>460.62785357109107</c:v>
                </c:pt>
                <c:pt idx="202">
                  <c:v>462.39284931842519</c:v>
                </c:pt>
                <c:pt idx="203">
                  <c:v>466.64429146869134</c:v>
                </c:pt>
                <c:pt idx="204">
                  <c:v>465.62277646258951</c:v>
                </c:pt>
                <c:pt idx="205">
                  <c:v>460.05946013587027</c:v>
                </c:pt>
                <c:pt idx="206">
                  <c:v>459.11654614200097</c:v>
                </c:pt>
                <c:pt idx="207">
                  <c:v>459.28683229238197</c:v>
                </c:pt>
                <c:pt idx="208">
                  <c:v>460.06617384670528</c:v>
                </c:pt>
                <c:pt idx="209">
                  <c:v>461.94458317646649</c:v>
                </c:pt>
                <c:pt idx="210">
                  <c:v>465.69814169505025</c:v>
                </c:pt>
                <c:pt idx="211">
                  <c:v>466.22603883705256</c:v>
                </c:pt>
                <c:pt idx="212">
                  <c:v>465.97315674083529</c:v>
                </c:pt>
                <c:pt idx="213">
                  <c:v>468.40107041955463</c:v>
                </c:pt>
                <c:pt idx="214">
                  <c:v>469.57705905983033</c:v>
                </c:pt>
                <c:pt idx="215">
                  <c:v>471.67886366148224</c:v>
                </c:pt>
                <c:pt idx="216">
                  <c:v>471.43534174689887</c:v>
                </c:pt>
                <c:pt idx="217">
                  <c:v>467.3686975219062</c:v>
                </c:pt>
                <c:pt idx="218">
                  <c:v>466.20961587378684</c:v>
                </c:pt>
                <c:pt idx="219">
                  <c:v>468.27496403390307</c:v>
                </c:pt>
                <c:pt idx="220">
                  <c:v>468.52939174729624</c:v>
                </c:pt>
                <c:pt idx="221">
                  <c:v>469.9104254757159</c:v>
                </c:pt>
                <c:pt idx="222">
                  <c:v>470.9724270078313</c:v>
                </c:pt>
                <c:pt idx="223">
                  <c:v>470.82751084574369</c:v>
                </c:pt>
                <c:pt idx="224">
                  <c:v>470.87686113884399</c:v>
                </c:pt>
                <c:pt idx="225">
                  <c:v>472.44595904010635</c:v>
                </c:pt>
                <c:pt idx="226">
                  <c:v>476.96191705127637</c:v>
                </c:pt>
                <c:pt idx="227">
                  <c:v>481.89771716863459</c:v>
                </c:pt>
                <c:pt idx="228">
                  <c:v>482.94179639950994</c:v>
                </c:pt>
                <c:pt idx="229">
                  <c:v>477.80486808472057</c:v>
                </c:pt>
                <c:pt idx="230">
                  <c:v>479.70825136551059</c:v>
                </c:pt>
                <c:pt idx="231">
                  <c:v>482.11252563612192</c:v>
                </c:pt>
                <c:pt idx="232">
                  <c:v>484.25371345536252</c:v>
                </c:pt>
                <c:pt idx="233">
                  <c:v>487.79861990827129</c:v>
                </c:pt>
                <c:pt idx="234">
                  <c:v>488.57680723636315</c:v>
                </c:pt>
                <c:pt idx="235">
                  <c:v>490.3777192148894</c:v>
                </c:pt>
                <c:pt idx="236">
                  <c:v>493.81355781648745</c:v>
                </c:pt>
                <c:pt idx="237">
                  <c:v>498.38995039257907</c:v>
                </c:pt>
                <c:pt idx="238">
                  <c:v>500.69815848025286</c:v>
                </c:pt>
                <c:pt idx="239">
                  <c:v>506.48029961816042</c:v>
                </c:pt>
                <c:pt idx="240">
                  <c:v>503.16420789230011</c:v>
                </c:pt>
                <c:pt idx="241">
                  <c:v>502.16212528544759</c:v>
                </c:pt>
                <c:pt idx="242">
                  <c:v>505.91041642578426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2A-483F-BE02-B9A3F5B6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ax val="43862"/>
          <c:min val="380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diciembre de 2019)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'Grafico 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</c:numCache>
            </c:numRef>
          </c:cat>
          <c:val>
            <c:numRef>
              <c:f>'Grafico 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6.9167929360883678</c:v>
                </c:pt>
                <c:pt idx="338">
                  <c:v>6.8587221744353686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2-46C6-82E4-FD85D8107735}"/>
            </c:ext>
          </c:extLst>
        </c:ser>
        <c:ser>
          <c:idx val="1"/>
          <c:order val="1"/>
          <c:tx>
            <c:strRef>
              <c:f>'Grafico 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</c:numCache>
            </c:numRef>
          </c:cat>
          <c:val>
            <c:numRef>
              <c:f>'Grafico 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6.7620874412976759</c:v>
                </c:pt>
                <c:pt idx="324">
                  <c:v>6.7618889562058744</c:v>
                </c:pt>
                <c:pt idx="325">
                  <c:v>6.7635639869444697</c:v>
                </c:pt>
                <c:pt idx="326">
                  <c:v>6.7636634972317031</c:v>
                </c:pt>
                <c:pt idx="327">
                  <c:v>6.7632508963003213</c:v>
                </c:pt>
                <c:pt idx="328">
                  <c:v>6.7632406233254629</c:v>
                </c:pt>
                <c:pt idx="329">
                  <c:v>6.7660744467494593</c:v>
                </c:pt>
                <c:pt idx="330">
                  <c:v>6.7698723318715137</c:v>
                </c:pt>
                <c:pt idx="331">
                  <c:v>6.7726105031293233</c:v>
                </c:pt>
                <c:pt idx="332">
                  <c:v>6.7746257214817751</c:v>
                </c:pt>
                <c:pt idx="333">
                  <c:v>6.7756824382189844</c:v>
                </c:pt>
                <c:pt idx="334">
                  <c:v>6.7766853065938566</c:v>
                </c:pt>
                <c:pt idx="335">
                  <c:v>6.7780130110682899</c:v>
                </c:pt>
                <c:pt idx="336">
                  <c:v>6.7815673953638589</c:v>
                </c:pt>
                <c:pt idx="337">
                  <c:v>6.7868048384961792</c:v>
                </c:pt>
                <c:pt idx="338">
                  <c:v>6.7913635265894383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2-46C6-82E4-FD85D81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3862"/>
          <c:min val="36557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'Grafico 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</c:numCache>
            </c:numRef>
          </c:cat>
          <c:val>
            <c:numRef>
              <c:f>'Grafico 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B-41D8-B352-B13550E7C217}"/>
            </c:ext>
          </c:extLst>
        </c:ser>
        <c:ser>
          <c:idx val="1"/>
          <c:order val="1"/>
          <c:tx>
            <c:strRef>
              <c:f>'Grafico 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</c:numCache>
            </c:numRef>
          </c:cat>
          <c:val>
            <c:numRef>
              <c:f>'Grafico 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4.2648368839914133</c:v>
                </c:pt>
                <c:pt idx="338">
                  <c:v>4.2263091541082671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B-41D8-B352-B13550E7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210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'Grafico 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</c:numCache>
            </c:numRef>
          </c:cat>
          <c:val>
            <c:numRef>
              <c:f>'Grafico 20'!$D$4:$D$535</c:f>
              <c:numCache>
                <c:formatCode>0.0</c:formatCode>
                <c:ptCount val="532"/>
                <c:pt idx="0">
                  <c:v>4.5319064897136121</c:v>
                </c:pt>
                <c:pt idx="1">
                  <c:v>4.5552903172911865</c:v>
                </c:pt>
                <c:pt idx="2">
                  <c:v>4.5555103161659245</c:v>
                </c:pt>
                <c:pt idx="3">
                  <c:v>4.5729353230602063</c:v>
                </c:pt>
                <c:pt idx="4">
                  <c:v>4.5903306852772916</c:v>
                </c:pt>
                <c:pt idx="5">
                  <c:v>4.680561018326773</c:v>
                </c:pt>
                <c:pt idx="6">
                  <c:v>4.7901224660094011</c:v>
                </c:pt>
                <c:pt idx="7">
                  <c:v>5.2910640040780148</c:v>
                </c:pt>
                <c:pt idx="8">
                  <c:v>5.2911370828664088</c:v>
                </c:pt>
                <c:pt idx="9">
                  <c:v>5.2947656469019488</c:v>
                </c:pt>
                <c:pt idx="10">
                  <c:v>5.4407057351287751</c:v>
                </c:pt>
                <c:pt idx="11">
                  <c:v>5.4996724604128637</c:v>
                </c:pt>
                <c:pt idx="12">
                  <c:v>5.6290047957996912</c:v>
                </c:pt>
                <c:pt idx="13">
                  <c:v>5.8153069853984016</c:v>
                </c:pt>
                <c:pt idx="14">
                  <c:v>6.013974322692162</c:v>
                </c:pt>
                <c:pt idx="15">
                  <c:v>6.0033192288563795</c:v>
                </c:pt>
                <c:pt idx="16">
                  <c:v>6.1988798389283994</c:v>
                </c:pt>
                <c:pt idx="17">
                  <c:v>6.3686068505749676</c:v>
                </c:pt>
                <c:pt idx="18">
                  <c:v>6.6304631195545349</c:v>
                </c:pt>
                <c:pt idx="19">
                  <c:v>6.898468610154854</c:v>
                </c:pt>
                <c:pt idx="20">
                  <c:v>7.0525520289378214</c:v>
                </c:pt>
                <c:pt idx="21">
                  <c:v>7.211101605130585</c:v>
                </c:pt>
                <c:pt idx="22">
                  <c:v>7.4565817534409229</c:v>
                </c:pt>
                <c:pt idx="23">
                  <c:v>7.6853667333380002</c:v>
                </c:pt>
                <c:pt idx="24">
                  <c:v>7.9778763736601297</c:v>
                </c:pt>
                <c:pt idx="25">
                  <c:v>8.3188442793348862</c:v>
                </c:pt>
                <c:pt idx="26">
                  <c:v>8.5742532556759041</c:v>
                </c:pt>
                <c:pt idx="27">
                  <c:v>8.8285160776659701</c:v>
                </c:pt>
                <c:pt idx="28">
                  <c:v>9.0410524315283105</c:v>
                </c:pt>
                <c:pt idx="29">
                  <c:v>9.2180348323658148</c:v>
                </c:pt>
                <c:pt idx="30">
                  <c:v>9.4232682325803587</c:v>
                </c:pt>
                <c:pt idx="31">
                  <c:v>9.5389585175951037</c:v>
                </c:pt>
                <c:pt idx="32">
                  <c:v>9.6528193004278044</c:v>
                </c:pt>
                <c:pt idx="33">
                  <c:v>9.8897346544703737</c:v>
                </c:pt>
                <c:pt idx="34">
                  <c:v>9.5729416891976165</c:v>
                </c:pt>
                <c:pt idx="35">
                  <c:v>9.5873197038793148</c:v>
                </c:pt>
                <c:pt idx="36">
                  <c:v>9.5961671428320319</c:v>
                </c:pt>
                <c:pt idx="37">
                  <c:v>9.4220259654233285</c:v>
                </c:pt>
                <c:pt idx="38">
                  <c:v>9.154587833929801</c:v>
                </c:pt>
                <c:pt idx="39">
                  <c:v>7.8590497181499508</c:v>
                </c:pt>
                <c:pt idx="40">
                  <c:v>7.5307728937282006</c:v>
                </c:pt>
                <c:pt idx="41">
                  <c:v>6.7620700307094843</c:v>
                </c:pt>
                <c:pt idx="42">
                  <c:v>6.2940079466513934</c:v>
                </c:pt>
                <c:pt idx="43">
                  <c:v>6.1385387662474136</c:v>
                </c:pt>
                <c:pt idx="44">
                  <c:v>6.0168149592707865</c:v>
                </c:pt>
                <c:pt idx="45">
                  <c:v>5.8271865583808227</c:v>
                </c:pt>
                <c:pt idx="46">
                  <c:v>5.6164195806615957</c:v>
                </c:pt>
                <c:pt idx="47">
                  <c:v>5.4179448673188224</c:v>
                </c:pt>
                <c:pt idx="48">
                  <c:v>5.3530469653645669</c:v>
                </c:pt>
                <c:pt idx="49">
                  <c:v>5.1242812803756106</c:v>
                </c:pt>
                <c:pt idx="50">
                  <c:v>4.9739266665671664</c:v>
                </c:pt>
                <c:pt idx="51">
                  <c:v>4.8036173781208413</c:v>
                </c:pt>
                <c:pt idx="52">
                  <c:v>4.6513764567190883</c:v>
                </c:pt>
                <c:pt idx="53">
                  <c:v>4.470698972105442</c:v>
                </c:pt>
                <c:pt idx="54">
                  <c:v>4.2292697412632823</c:v>
                </c:pt>
                <c:pt idx="55">
                  <c:v>4.0875690381489465</c:v>
                </c:pt>
                <c:pt idx="56">
                  <c:v>3.9398700970561911</c:v>
                </c:pt>
                <c:pt idx="57">
                  <c:v>3.7942030375659601</c:v>
                </c:pt>
                <c:pt idx="58">
                  <c:v>3.4641074341709794</c:v>
                </c:pt>
                <c:pt idx="59">
                  <c:v>3.3387630166783859</c:v>
                </c:pt>
                <c:pt idx="60">
                  <c:v>3.2303851150566381</c:v>
                </c:pt>
                <c:pt idx="61">
                  <c:v>3.126065888485094</c:v>
                </c:pt>
                <c:pt idx="62">
                  <c:v>3.049962257947465</c:v>
                </c:pt>
                <c:pt idx="63">
                  <c:v>2.9694266080249094</c:v>
                </c:pt>
                <c:pt idx="64">
                  <c:v>2.9326673018749805</c:v>
                </c:pt>
                <c:pt idx="65">
                  <c:v>2.9622615664274812</c:v>
                </c:pt>
                <c:pt idx="66">
                  <c:v>2.9926225036681822</c:v>
                </c:pt>
                <c:pt idx="67">
                  <c:v>3.0427115722314726</c:v>
                </c:pt>
                <c:pt idx="68">
                  <c:v>3.1276541381729182</c:v>
                </c:pt>
                <c:pt idx="69">
                  <c:v>3.1613844307905703</c:v>
                </c:pt>
                <c:pt idx="70">
                  <c:v>3.265045199149625</c:v>
                </c:pt>
                <c:pt idx="71">
                  <c:v>3.2962663487172734</c:v>
                </c:pt>
                <c:pt idx="72">
                  <c:v>3.3611778734824722</c:v>
                </c:pt>
                <c:pt idx="73">
                  <c:v>3.4050626677794202</c:v>
                </c:pt>
                <c:pt idx="74">
                  <c:v>3.4286493505328726</c:v>
                </c:pt>
                <c:pt idx="75">
                  <c:v>3.4581553099996887</c:v>
                </c:pt>
                <c:pt idx="76">
                  <c:v>3.4933012465207041</c:v>
                </c:pt>
                <c:pt idx="77">
                  <c:v>3.587816270606778</c:v>
                </c:pt>
                <c:pt idx="78">
                  <c:v>3.6832034922823409</c:v>
                </c:pt>
                <c:pt idx="79">
                  <c:v>3.7506367769035758</c:v>
                </c:pt>
                <c:pt idx="80">
                  <c:v>3.8091214303531662</c:v>
                </c:pt>
                <c:pt idx="81">
                  <c:v>3.9030470959677919</c:v>
                </c:pt>
                <c:pt idx="82">
                  <c:v>3.975441889574812</c:v>
                </c:pt>
                <c:pt idx="83">
                  <c:v>4.0084953808939163</c:v>
                </c:pt>
                <c:pt idx="84">
                  <c:v>4.0674353965722236</c:v>
                </c:pt>
                <c:pt idx="85">
                  <c:v>4.117613637095566</c:v>
                </c:pt>
                <c:pt idx="86">
                  <c:v>4.1737761703800942</c:v>
                </c:pt>
                <c:pt idx="87">
                  <c:v>4.2285755851440001</c:v>
                </c:pt>
                <c:pt idx="88">
                  <c:v>4.2988128119631339</c:v>
                </c:pt>
                <c:pt idx="89">
                  <c:v>4.3052423048663107</c:v>
                </c:pt>
                <c:pt idx="90">
                  <c:v>4.4324680710464124</c:v>
                </c:pt>
                <c:pt idx="91">
                  <c:v>4.5167376581870435</c:v>
                </c:pt>
                <c:pt idx="92">
                  <c:v>4.6276651436132861</c:v>
                </c:pt>
                <c:pt idx="93">
                  <c:v>4.755784535999422</c:v>
                </c:pt>
                <c:pt idx="94">
                  <c:v>4.9419847042063161</c:v>
                </c:pt>
                <c:pt idx="95">
                  <c:v>5.0260702658494933</c:v>
                </c:pt>
                <c:pt idx="96">
                  <c:v>5.1968323096792846</c:v>
                </c:pt>
                <c:pt idx="97">
                  <c:v>5.3219725248771468</c:v>
                </c:pt>
                <c:pt idx="98">
                  <c:v>5.3997081830626081</c:v>
                </c:pt>
                <c:pt idx="99">
                  <c:v>5.5426460649914677</c:v>
                </c:pt>
                <c:pt idx="100">
                  <c:v>5.6779536173236371</c:v>
                </c:pt>
                <c:pt idx="101">
                  <c:v>5.807523477631638</c:v>
                </c:pt>
                <c:pt idx="102">
                  <c:v>5.9646164725548472</c:v>
                </c:pt>
                <c:pt idx="103">
                  <c:v>5.9461596437829156</c:v>
                </c:pt>
                <c:pt idx="104">
                  <c:v>6.0557331664569318</c:v>
                </c:pt>
                <c:pt idx="105">
                  <c:v>6.1630918975438238</c:v>
                </c:pt>
                <c:pt idx="106">
                  <c:v>6.2682469696730383</c:v>
                </c:pt>
                <c:pt idx="107">
                  <c:v>6.3098367546082406</c:v>
                </c:pt>
                <c:pt idx="108">
                  <c:v>6.3900736328757661</c:v>
                </c:pt>
                <c:pt idx="109">
                  <c:v>6.4504628360062846</c:v>
                </c:pt>
                <c:pt idx="110">
                  <c:v>6.5756418889748645</c:v>
                </c:pt>
                <c:pt idx="111">
                  <c:v>6.6040122430312254</c:v>
                </c:pt>
                <c:pt idx="112">
                  <c:v>6.665799284150502</c:v>
                </c:pt>
                <c:pt idx="113">
                  <c:v>6.73243473218505</c:v>
                </c:pt>
                <c:pt idx="114">
                  <c:v>6.8117230667940367</c:v>
                </c:pt>
                <c:pt idx="115">
                  <c:v>6.8089646000832573</c:v>
                </c:pt>
                <c:pt idx="116">
                  <c:v>6.8289816993211501</c:v>
                </c:pt>
                <c:pt idx="117">
                  <c:v>6.9042488803495257</c:v>
                </c:pt>
                <c:pt idx="118">
                  <c:v>6.9553750311409495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768-BC17-AED3AD7C3683}"/>
            </c:ext>
          </c:extLst>
        </c:ser>
        <c:ser>
          <c:idx val="1"/>
          <c:order val="1"/>
          <c:tx>
            <c:strRef>
              <c:f>'Grafico 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</c:numCache>
            </c:numRef>
          </c:cat>
          <c:val>
            <c:numRef>
              <c:f>'Grafico 20'!$B$4:$B$535</c:f>
              <c:numCache>
                <c:formatCode>0.0</c:formatCode>
                <c:ptCount val="532"/>
                <c:pt idx="0">
                  <c:v>10.169081921707223</c:v>
                </c:pt>
                <c:pt idx="1">
                  <c:v>10.335475883279466</c:v>
                </c:pt>
                <c:pt idx="2">
                  <c:v>9.7792849443943712</c:v>
                </c:pt>
                <c:pt idx="3">
                  <c:v>9.2412168638857075</c:v>
                </c:pt>
                <c:pt idx="4">
                  <c:v>8.6492101311890828</c:v>
                </c:pt>
                <c:pt idx="5">
                  <c:v>8.7089532341974589</c:v>
                </c:pt>
                <c:pt idx="6">
                  <c:v>8.5773121602829878</c:v>
                </c:pt>
                <c:pt idx="7">
                  <c:v>7.4722265350092441</c:v>
                </c:pt>
                <c:pt idx="8">
                  <c:v>7.4993529553324247</c:v>
                </c:pt>
                <c:pt idx="9">
                  <c:v>7.6536010781329571</c:v>
                </c:pt>
                <c:pt idx="10">
                  <c:v>8.1813452086676843</c:v>
                </c:pt>
                <c:pt idx="11">
                  <c:v>8.1830009394706824</c:v>
                </c:pt>
                <c:pt idx="12">
                  <c:v>8.5123782932706806</c:v>
                </c:pt>
                <c:pt idx="13">
                  <c:v>8.9201538957155577</c:v>
                </c:pt>
                <c:pt idx="14">
                  <c:v>9.5749569042469425</c:v>
                </c:pt>
                <c:pt idx="15">
                  <c:v>12.189829195232758</c:v>
                </c:pt>
                <c:pt idx="16">
                  <c:v>12.2642233612347</c:v>
                </c:pt>
                <c:pt idx="17">
                  <c:v>12.92372291924376</c:v>
                </c:pt>
                <c:pt idx="18">
                  <c:v>13.80079471661311</c:v>
                </c:pt>
                <c:pt idx="19">
                  <c:v>14.105007707606676</c:v>
                </c:pt>
                <c:pt idx="20">
                  <c:v>14.612173274046707</c:v>
                </c:pt>
                <c:pt idx="21">
                  <c:v>15.469197318363328</c:v>
                </c:pt>
                <c:pt idx="22">
                  <c:v>16.076106734712962</c:v>
                </c:pt>
                <c:pt idx="23">
                  <c:v>16.211667527946915</c:v>
                </c:pt>
                <c:pt idx="24">
                  <c:v>16.350787455532966</c:v>
                </c:pt>
                <c:pt idx="25">
                  <c:v>16.283958975707506</c:v>
                </c:pt>
                <c:pt idx="26">
                  <c:v>17.494944947893014</c:v>
                </c:pt>
                <c:pt idx="27">
                  <c:v>17.389551665620303</c:v>
                </c:pt>
                <c:pt idx="28">
                  <c:v>17.717838349863758</c:v>
                </c:pt>
                <c:pt idx="29">
                  <c:v>17.914134002639635</c:v>
                </c:pt>
                <c:pt idx="30">
                  <c:v>18.317370070414405</c:v>
                </c:pt>
                <c:pt idx="31">
                  <c:v>17.923196803001591</c:v>
                </c:pt>
                <c:pt idx="32">
                  <c:v>17.670498643542903</c:v>
                </c:pt>
                <c:pt idx="33">
                  <c:v>17.667128839680007</c:v>
                </c:pt>
                <c:pt idx="34">
                  <c:v>17.014881598635458</c:v>
                </c:pt>
                <c:pt idx="35">
                  <c:v>16.38761222748828</c:v>
                </c:pt>
                <c:pt idx="36">
                  <c:v>16.226794789954496</c:v>
                </c:pt>
                <c:pt idx="37">
                  <c:v>16.353594281883495</c:v>
                </c:pt>
                <c:pt idx="38">
                  <c:v>15.708632564806866</c:v>
                </c:pt>
                <c:pt idx="39">
                  <c:v>14.369201087826799</c:v>
                </c:pt>
                <c:pt idx="40">
                  <c:v>13.830787075864231</c:v>
                </c:pt>
                <c:pt idx="41">
                  <c:v>13.502578806020828</c:v>
                </c:pt>
                <c:pt idx="42">
                  <c:v>13.145081159640714</c:v>
                </c:pt>
                <c:pt idx="43">
                  <c:v>12.789253609389503</c:v>
                </c:pt>
                <c:pt idx="44">
                  <c:v>12.608569249904722</c:v>
                </c:pt>
                <c:pt idx="45">
                  <c:v>12.371137757795806</c:v>
                </c:pt>
                <c:pt idx="46">
                  <c:v>12.160098004704182</c:v>
                </c:pt>
                <c:pt idx="47">
                  <c:v>12.292911940891136</c:v>
                </c:pt>
                <c:pt idx="48">
                  <c:v>12.183360276480604</c:v>
                </c:pt>
                <c:pt idx="49">
                  <c:v>12.40021250746681</c:v>
                </c:pt>
                <c:pt idx="50">
                  <c:v>12.545349844728069</c:v>
                </c:pt>
                <c:pt idx="51">
                  <c:v>12.428520806746514</c:v>
                </c:pt>
                <c:pt idx="52">
                  <c:v>12.22103165361951</c:v>
                </c:pt>
                <c:pt idx="53">
                  <c:v>12.18990914338602</c:v>
                </c:pt>
                <c:pt idx="54">
                  <c:v>12.161670254571868</c:v>
                </c:pt>
                <c:pt idx="55">
                  <c:v>12.693141498467989</c:v>
                </c:pt>
                <c:pt idx="56">
                  <c:v>13.097837018697108</c:v>
                </c:pt>
                <c:pt idx="57">
                  <c:v>13.355402643605686</c:v>
                </c:pt>
                <c:pt idx="58">
                  <c:v>13.610595075888416</c:v>
                </c:pt>
                <c:pt idx="59">
                  <c:v>13.653283739346838</c:v>
                </c:pt>
                <c:pt idx="60">
                  <c:v>13.832806712272081</c:v>
                </c:pt>
                <c:pt idx="61">
                  <c:v>13.692670545537514</c:v>
                </c:pt>
                <c:pt idx="62">
                  <c:v>14.090464940148268</c:v>
                </c:pt>
                <c:pt idx="63">
                  <c:v>14.14516465487965</c:v>
                </c:pt>
                <c:pt idx="64">
                  <c:v>15.299236709303937</c:v>
                </c:pt>
                <c:pt idx="65">
                  <c:v>15.610765829264631</c:v>
                </c:pt>
                <c:pt idx="66">
                  <c:v>16.171527760906617</c:v>
                </c:pt>
                <c:pt idx="67">
                  <c:v>16.354555535956386</c:v>
                </c:pt>
                <c:pt idx="68">
                  <c:v>16.863228912162047</c:v>
                </c:pt>
                <c:pt idx="69">
                  <c:v>17.569864234402157</c:v>
                </c:pt>
                <c:pt idx="70">
                  <c:v>17.832351837152803</c:v>
                </c:pt>
                <c:pt idx="71">
                  <c:v>17.8129879638837</c:v>
                </c:pt>
                <c:pt idx="72">
                  <c:v>18.245306966321163</c:v>
                </c:pt>
                <c:pt idx="73">
                  <c:v>18.76467023707254</c:v>
                </c:pt>
                <c:pt idx="74">
                  <c:v>19.225191771637629</c:v>
                </c:pt>
                <c:pt idx="75">
                  <c:v>19.049324826197999</c:v>
                </c:pt>
                <c:pt idx="76">
                  <c:v>19.290338929781072</c:v>
                </c:pt>
                <c:pt idx="77">
                  <c:v>18.530090686059808</c:v>
                </c:pt>
                <c:pt idx="78">
                  <c:v>18.362326127223497</c:v>
                </c:pt>
                <c:pt idx="79">
                  <c:v>18.081460123952901</c:v>
                </c:pt>
                <c:pt idx="80">
                  <c:v>18.396040784311534</c:v>
                </c:pt>
                <c:pt idx="81">
                  <c:v>18.971841021903138</c:v>
                </c:pt>
                <c:pt idx="82">
                  <c:v>20.132779083001914</c:v>
                </c:pt>
                <c:pt idx="83">
                  <c:v>20.166143343345865</c:v>
                </c:pt>
                <c:pt idx="84">
                  <c:v>20.427329244847623</c:v>
                </c:pt>
                <c:pt idx="85">
                  <c:v>20.758250922533293</c:v>
                </c:pt>
                <c:pt idx="86">
                  <c:v>21.008789158839079</c:v>
                </c:pt>
                <c:pt idx="87">
                  <c:v>20.685402719311185</c:v>
                </c:pt>
                <c:pt idx="88">
                  <c:v>20.971624471051868</c:v>
                </c:pt>
                <c:pt idx="89">
                  <c:v>21.216009609052765</c:v>
                </c:pt>
                <c:pt idx="90">
                  <c:v>22.070578305717749</c:v>
                </c:pt>
                <c:pt idx="91">
                  <c:v>22.122635274263484</c:v>
                </c:pt>
                <c:pt idx="92">
                  <c:v>22.906635744145696</c:v>
                </c:pt>
                <c:pt idx="93">
                  <c:v>22.945726453403186</c:v>
                </c:pt>
                <c:pt idx="94">
                  <c:v>22.945768260915621</c:v>
                </c:pt>
                <c:pt idx="95">
                  <c:v>23.119531472221745</c:v>
                </c:pt>
                <c:pt idx="96">
                  <c:v>23.844210572726322</c:v>
                </c:pt>
                <c:pt idx="97">
                  <c:v>23.812146971815622</c:v>
                </c:pt>
                <c:pt idx="98">
                  <c:v>24.80971980479563</c:v>
                </c:pt>
                <c:pt idx="99">
                  <c:v>25.900751920681774</c:v>
                </c:pt>
                <c:pt idx="100">
                  <c:v>26.602898294938448</c:v>
                </c:pt>
                <c:pt idx="101">
                  <c:v>27.5182975752098</c:v>
                </c:pt>
                <c:pt idx="102">
                  <c:v>27.685690142890529</c:v>
                </c:pt>
                <c:pt idx="103">
                  <c:v>27.665254979446434</c:v>
                </c:pt>
                <c:pt idx="104">
                  <c:v>27.508089423606357</c:v>
                </c:pt>
                <c:pt idx="105">
                  <c:v>27.340977307099546</c:v>
                </c:pt>
                <c:pt idx="106">
                  <c:v>26.852420178701138</c:v>
                </c:pt>
                <c:pt idx="107">
                  <c:v>26.487098612038391</c:v>
                </c:pt>
                <c:pt idx="108">
                  <c:v>26.764578767013536</c:v>
                </c:pt>
                <c:pt idx="109">
                  <c:v>26.292914453494948</c:v>
                </c:pt>
                <c:pt idx="110">
                  <c:v>26.036417100232701</c:v>
                </c:pt>
                <c:pt idx="111">
                  <c:v>25.796016060855798</c:v>
                </c:pt>
                <c:pt idx="112">
                  <c:v>25.531359171943684</c:v>
                </c:pt>
                <c:pt idx="113">
                  <c:v>24.85181696666633</c:v>
                </c:pt>
                <c:pt idx="114">
                  <c:v>25.090799337158447</c:v>
                </c:pt>
                <c:pt idx="115">
                  <c:v>24.809163217394442</c:v>
                </c:pt>
                <c:pt idx="116">
                  <c:v>24.684687293273473</c:v>
                </c:pt>
                <c:pt idx="117">
                  <c:v>24.495284396031941</c:v>
                </c:pt>
                <c:pt idx="118">
                  <c:v>23.929043172118863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6-4768-BC17-AED3AD7C3683}"/>
            </c:ext>
          </c:extLst>
        </c:ser>
        <c:ser>
          <c:idx val="2"/>
          <c:order val="2"/>
          <c:tx>
            <c:strRef>
              <c:f>'Grafico 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</c:numCache>
            </c:numRef>
          </c:cat>
          <c:val>
            <c:numRef>
              <c:f>'Grafico 20'!$C$4:$C$535</c:f>
              <c:numCache>
                <c:formatCode>0.0</c:formatCode>
                <c:ptCount val="532"/>
                <c:pt idx="0">
                  <c:v>7.3248254500976957</c:v>
                </c:pt>
                <c:pt idx="1">
                  <c:v>7.4334729953701242</c:v>
                </c:pt>
                <c:pt idx="2">
                  <c:v>7.4235918895103978</c:v>
                </c:pt>
                <c:pt idx="3">
                  <c:v>6.7880311037657375</c:v>
                </c:pt>
                <c:pt idx="4">
                  <c:v>6.5932604146416649</c:v>
                </c:pt>
                <c:pt idx="5">
                  <c:v>6.5622005222961075</c:v>
                </c:pt>
                <c:pt idx="6">
                  <c:v>6.6176929070926178</c:v>
                </c:pt>
                <c:pt idx="7">
                  <c:v>6.6492946076008028</c:v>
                </c:pt>
                <c:pt idx="8">
                  <c:v>6.744375089517078</c:v>
                </c:pt>
                <c:pt idx="9">
                  <c:v>6.9128566067475594</c:v>
                </c:pt>
                <c:pt idx="10">
                  <c:v>7.5519349290493256</c:v>
                </c:pt>
                <c:pt idx="11">
                  <c:v>7.8207120984486611</c:v>
                </c:pt>
                <c:pt idx="12">
                  <c:v>8.2535583316669889</c:v>
                </c:pt>
                <c:pt idx="13">
                  <c:v>8.5180624659672972</c:v>
                </c:pt>
                <c:pt idx="14">
                  <c:v>9.0026373873924044</c:v>
                </c:pt>
                <c:pt idx="15">
                  <c:v>6.6191162471777494</c:v>
                </c:pt>
                <c:pt idx="16">
                  <c:v>6.6504244766088485</c:v>
                </c:pt>
                <c:pt idx="17">
                  <c:v>6.7697855992913167</c:v>
                </c:pt>
                <c:pt idx="18">
                  <c:v>6.8498886759678328</c:v>
                </c:pt>
                <c:pt idx="19">
                  <c:v>6.8884601077168357</c:v>
                </c:pt>
                <c:pt idx="20">
                  <c:v>6.8650248299318219</c:v>
                </c:pt>
                <c:pt idx="21">
                  <c:v>6.8812662925485286</c:v>
                </c:pt>
                <c:pt idx="22">
                  <c:v>6.8110630063277622</c:v>
                </c:pt>
                <c:pt idx="23">
                  <c:v>6.8807429230177588</c:v>
                </c:pt>
                <c:pt idx="24">
                  <c:v>6.717270354560327</c:v>
                </c:pt>
                <c:pt idx="25">
                  <c:v>6.6864880565838671</c:v>
                </c:pt>
                <c:pt idx="26">
                  <c:v>5.8001668611355566</c:v>
                </c:pt>
                <c:pt idx="27">
                  <c:v>6.0269080288174797</c:v>
                </c:pt>
                <c:pt idx="28">
                  <c:v>5.987485629930891</c:v>
                </c:pt>
                <c:pt idx="29">
                  <c:v>6.0814201482142876</c:v>
                </c:pt>
                <c:pt idx="30">
                  <c:v>6.1064714646591733</c:v>
                </c:pt>
                <c:pt idx="31">
                  <c:v>6.2611548878361765</c:v>
                </c:pt>
                <c:pt idx="32">
                  <c:v>6.2490496234981521</c:v>
                </c:pt>
                <c:pt idx="33">
                  <c:v>6.1277747614731366</c:v>
                </c:pt>
                <c:pt idx="34">
                  <c:v>5.8554669336845198</c:v>
                </c:pt>
                <c:pt idx="35">
                  <c:v>5.7201847872405915</c:v>
                </c:pt>
                <c:pt idx="36">
                  <c:v>5.1536075515473412</c:v>
                </c:pt>
                <c:pt idx="37">
                  <c:v>4.5182711979351726</c:v>
                </c:pt>
                <c:pt idx="38">
                  <c:v>3.966497278112481</c:v>
                </c:pt>
                <c:pt idx="39">
                  <c:v>3.6263492636612571</c:v>
                </c:pt>
                <c:pt idx="40">
                  <c:v>3.5340159281250711</c:v>
                </c:pt>
                <c:pt idx="41">
                  <c:v>3.4492360378268736</c:v>
                </c:pt>
                <c:pt idx="42">
                  <c:v>3.2487579333255079</c:v>
                </c:pt>
                <c:pt idx="43">
                  <c:v>3.187790988909684</c:v>
                </c:pt>
                <c:pt idx="44">
                  <c:v>3.1486510112307151</c:v>
                </c:pt>
                <c:pt idx="45">
                  <c:v>3.1895107374832468</c:v>
                </c:pt>
                <c:pt idx="46">
                  <c:v>3.3400213777054217</c:v>
                </c:pt>
                <c:pt idx="47">
                  <c:v>2.9250750975530768</c:v>
                </c:pt>
                <c:pt idx="48">
                  <c:v>3.0173308196447044</c:v>
                </c:pt>
                <c:pt idx="49">
                  <c:v>3.1613624382020027</c:v>
                </c:pt>
                <c:pt idx="50">
                  <c:v>3.2573477072075079</c:v>
                </c:pt>
                <c:pt idx="51">
                  <c:v>3.2512666790762355</c:v>
                </c:pt>
                <c:pt idx="52">
                  <c:v>3.3578138043005663</c:v>
                </c:pt>
                <c:pt idx="53">
                  <c:v>3.4877023921850165</c:v>
                </c:pt>
                <c:pt idx="54">
                  <c:v>3.6323523642958633</c:v>
                </c:pt>
                <c:pt idx="55">
                  <c:v>3.7446001321178159</c:v>
                </c:pt>
                <c:pt idx="56">
                  <c:v>3.874872310126634</c:v>
                </c:pt>
                <c:pt idx="57">
                  <c:v>4.0424135630918574</c:v>
                </c:pt>
                <c:pt idx="58">
                  <c:v>4.246589986399699</c:v>
                </c:pt>
                <c:pt idx="59">
                  <c:v>4.3613858235776926</c:v>
                </c:pt>
                <c:pt idx="60">
                  <c:v>4.5893238772037162</c:v>
                </c:pt>
                <c:pt idx="61">
                  <c:v>4.9396695735809795</c:v>
                </c:pt>
                <c:pt idx="62">
                  <c:v>5.3600219243281577</c:v>
                </c:pt>
                <c:pt idx="63">
                  <c:v>5.7014224712203525</c:v>
                </c:pt>
                <c:pt idx="64">
                  <c:v>6.1575208064830393</c:v>
                </c:pt>
                <c:pt idx="65">
                  <c:v>6.6257357392363545</c:v>
                </c:pt>
                <c:pt idx="66">
                  <c:v>7.0685052343424193</c:v>
                </c:pt>
                <c:pt idx="67">
                  <c:v>7.4386252285334882</c:v>
                </c:pt>
                <c:pt idx="68">
                  <c:v>7.8542524400451024</c:v>
                </c:pt>
                <c:pt idx="69">
                  <c:v>8.1792958854868481</c:v>
                </c:pt>
                <c:pt idx="70">
                  <c:v>8.5368736339911226</c:v>
                </c:pt>
                <c:pt idx="71">
                  <c:v>8.5383482350603082</c:v>
                </c:pt>
                <c:pt idx="72">
                  <c:v>8.5816559793492306</c:v>
                </c:pt>
                <c:pt idx="73">
                  <c:v>8.6188498285887079</c:v>
                </c:pt>
                <c:pt idx="74">
                  <c:v>8.6053611481511005</c:v>
                </c:pt>
                <c:pt idx="75">
                  <c:v>8.3487762676023003</c:v>
                </c:pt>
                <c:pt idx="76">
                  <c:v>8.1799520800027672</c:v>
                </c:pt>
                <c:pt idx="77">
                  <c:v>8.1723576349963221</c:v>
                </c:pt>
                <c:pt idx="78">
                  <c:v>8.2914847426102618</c:v>
                </c:pt>
                <c:pt idx="79">
                  <c:v>8.2497636385861366</c:v>
                </c:pt>
                <c:pt idx="80">
                  <c:v>8.3350445152917025</c:v>
                </c:pt>
                <c:pt idx="81">
                  <c:v>8.5852653520828532</c:v>
                </c:pt>
                <c:pt idx="82">
                  <c:v>8.8823606676543196</c:v>
                </c:pt>
                <c:pt idx="83">
                  <c:v>8.9913809755898555</c:v>
                </c:pt>
                <c:pt idx="84">
                  <c:v>9.3639284124441478</c:v>
                </c:pt>
                <c:pt idx="85">
                  <c:v>9.5534251031206932</c:v>
                </c:pt>
                <c:pt idx="86">
                  <c:v>9.7620762725440251</c:v>
                </c:pt>
                <c:pt idx="87">
                  <c:v>9.9103075236241658</c:v>
                </c:pt>
                <c:pt idx="88">
                  <c:v>10.127402469567169</c:v>
                </c:pt>
                <c:pt idx="89">
                  <c:v>10.36587048670062</c:v>
                </c:pt>
                <c:pt idx="90">
                  <c:v>10.627185910646119</c:v>
                </c:pt>
                <c:pt idx="91">
                  <c:v>10.721843659160362</c:v>
                </c:pt>
                <c:pt idx="92">
                  <c:v>10.832263586131031</c:v>
                </c:pt>
                <c:pt idx="93">
                  <c:v>10.954397028686458</c:v>
                </c:pt>
                <c:pt idx="94">
                  <c:v>11.101127830914201</c:v>
                </c:pt>
                <c:pt idx="95">
                  <c:v>11.032768912519723</c:v>
                </c:pt>
                <c:pt idx="96">
                  <c:v>11.215186630863739</c:v>
                </c:pt>
                <c:pt idx="97">
                  <c:v>11.456965842333114</c:v>
                </c:pt>
                <c:pt idx="98">
                  <c:v>11.742245716762154</c:v>
                </c:pt>
                <c:pt idx="99">
                  <c:v>11.836989813156096</c:v>
                </c:pt>
                <c:pt idx="100">
                  <c:v>12.128841550294894</c:v>
                </c:pt>
                <c:pt idx="101">
                  <c:v>12.271230632878732</c:v>
                </c:pt>
                <c:pt idx="102">
                  <c:v>12.448570458484619</c:v>
                </c:pt>
                <c:pt idx="103">
                  <c:v>12.421581706235536</c:v>
                </c:pt>
                <c:pt idx="104">
                  <c:v>12.635648708705439</c:v>
                </c:pt>
                <c:pt idx="105">
                  <c:v>12.874356586740882</c:v>
                </c:pt>
                <c:pt idx="106">
                  <c:v>13.125906574939766</c:v>
                </c:pt>
                <c:pt idx="107">
                  <c:v>13.141078282457672</c:v>
                </c:pt>
                <c:pt idx="108">
                  <c:v>13.291331781396762</c:v>
                </c:pt>
                <c:pt idx="109">
                  <c:v>13.374636346872038</c:v>
                </c:pt>
                <c:pt idx="110">
                  <c:v>13.510793256201604</c:v>
                </c:pt>
                <c:pt idx="111">
                  <c:v>13.425581411091226</c:v>
                </c:pt>
                <c:pt idx="112">
                  <c:v>13.487035711275997</c:v>
                </c:pt>
                <c:pt idx="113">
                  <c:v>13.562300532064578</c:v>
                </c:pt>
                <c:pt idx="114">
                  <c:v>13.775974730406567</c:v>
                </c:pt>
                <c:pt idx="115">
                  <c:v>13.828655854032634</c:v>
                </c:pt>
                <c:pt idx="116">
                  <c:v>14.041297783018896</c:v>
                </c:pt>
                <c:pt idx="117">
                  <c:v>14.416274255974489</c:v>
                </c:pt>
                <c:pt idx="118">
                  <c:v>14.797496324106685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6-4768-BC17-AED3AD7C3683}"/>
            </c:ext>
          </c:extLst>
        </c:ser>
        <c:ser>
          <c:idx val="3"/>
          <c:order val="3"/>
          <c:tx>
            <c:strRef>
              <c:f>'Grafico 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</c:numCache>
            </c:numRef>
          </c:cat>
          <c:val>
            <c:numRef>
              <c:f>'Grafico 20'!$E$4:$E$535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5.8566602074369742E-2</c:v>
                </c:pt>
                <c:pt idx="48">
                  <c:v>5.7785716519490313E-2</c:v>
                </c:pt>
                <c:pt idx="49">
                  <c:v>0.13736975121650036</c:v>
                </c:pt>
                <c:pt idx="50">
                  <c:v>0.15881641954298989</c:v>
                </c:pt>
                <c:pt idx="51">
                  <c:v>0.16816379065737835</c:v>
                </c:pt>
                <c:pt idx="52">
                  <c:v>0.16536440858364931</c:v>
                </c:pt>
                <c:pt idx="53">
                  <c:v>0.19292420269524124</c:v>
                </c:pt>
                <c:pt idx="54">
                  <c:v>0.2089929228007173</c:v>
                </c:pt>
                <c:pt idx="55">
                  <c:v>0.2157445286984101</c:v>
                </c:pt>
                <c:pt idx="56">
                  <c:v>0.21416757324016558</c:v>
                </c:pt>
                <c:pt idx="57">
                  <c:v>0.23507942611072061</c:v>
                </c:pt>
                <c:pt idx="58">
                  <c:v>0.27391219334895955</c:v>
                </c:pt>
                <c:pt idx="59">
                  <c:v>0.30078483442151993</c:v>
                </c:pt>
                <c:pt idx="60">
                  <c:v>0.32682926503671383</c:v>
                </c:pt>
                <c:pt idx="61">
                  <c:v>0.35282149132984314</c:v>
                </c:pt>
                <c:pt idx="62">
                  <c:v>0.3719499280774714</c:v>
                </c:pt>
                <c:pt idx="63">
                  <c:v>0.39012464289884274</c:v>
                </c:pt>
                <c:pt idx="64">
                  <c:v>0.4060792890482644</c:v>
                </c:pt>
                <c:pt idx="65">
                  <c:v>0.43141342040755065</c:v>
                </c:pt>
                <c:pt idx="66">
                  <c:v>0.44144429305772537</c:v>
                </c:pt>
                <c:pt idx="67">
                  <c:v>0.45234838827917723</c:v>
                </c:pt>
                <c:pt idx="68">
                  <c:v>0.45321529135154187</c:v>
                </c:pt>
                <c:pt idx="69">
                  <c:v>0.45669764567152304</c:v>
                </c:pt>
                <c:pt idx="70">
                  <c:v>0.46191613755933403</c:v>
                </c:pt>
                <c:pt idx="71">
                  <c:v>0.45688296542177087</c:v>
                </c:pt>
                <c:pt idx="72">
                  <c:v>0.48952166019113708</c:v>
                </c:pt>
                <c:pt idx="73">
                  <c:v>0.51497556386759646</c:v>
                </c:pt>
                <c:pt idx="74">
                  <c:v>0.64736130985995277</c:v>
                </c:pt>
                <c:pt idx="75">
                  <c:v>0.68043961332235647</c:v>
                </c:pt>
                <c:pt idx="76">
                  <c:v>0.71716748202141001</c:v>
                </c:pt>
                <c:pt idx="77">
                  <c:v>0.75342409520938403</c:v>
                </c:pt>
                <c:pt idx="78">
                  <c:v>0.76541836940311891</c:v>
                </c:pt>
                <c:pt idx="79">
                  <c:v>0.75348413842767936</c:v>
                </c:pt>
                <c:pt idx="80">
                  <c:v>0.75234226017061434</c:v>
                </c:pt>
                <c:pt idx="81">
                  <c:v>0.76921365870525948</c:v>
                </c:pt>
                <c:pt idx="82">
                  <c:v>0.79116094641951384</c:v>
                </c:pt>
                <c:pt idx="83">
                  <c:v>0.89382620509067234</c:v>
                </c:pt>
                <c:pt idx="84">
                  <c:v>0.91379645986220048</c:v>
                </c:pt>
                <c:pt idx="85">
                  <c:v>0.94003618961624757</c:v>
                </c:pt>
                <c:pt idx="86">
                  <c:v>0.96175276322366388</c:v>
                </c:pt>
                <c:pt idx="87">
                  <c:v>0.97129124351708374</c:v>
                </c:pt>
                <c:pt idx="88">
                  <c:v>0.98838441581506808</c:v>
                </c:pt>
                <c:pt idx="89">
                  <c:v>1.0333956467476133</c:v>
                </c:pt>
                <c:pt idx="90">
                  <c:v>1.0694275444518979</c:v>
                </c:pt>
                <c:pt idx="91">
                  <c:v>1.0884462773020651</c:v>
                </c:pt>
                <c:pt idx="92">
                  <c:v>1.122903989714602</c:v>
                </c:pt>
                <c:pt idx="93">
                  <c:v>1.155271847465003</c:v>
                </c:pt>
                <c:pt idx="94">
                  <c:v>1.1712967068995228</c:v>
                </c:pt>
                <c:pt idx="95">
                  <c:v>1.1657511361793891</c:v>
                </c:pt>
                <c:pt idx="96">
                  <c:v>1.1828087607767734</c:v>
                </c:pt>
                <c:pt idx="97">
                  <c:v>1.1999144874824663</c:v>
                </c:pt>
                <c:pt idx="98">
                  <c:v>1.1999243218430125</c:v>
                </c:pt>
                <c:pt idx="99">
                  <c:v>1.3192444052948502</c:v>
                </c:pt>
                <c:pt idx="100">
                  <c:v>1.324585589600638</c:v>
                </c:pt>
                <c:pt idx="101">
                  <c:v>1.3183120117319906</c:v>
                </c:pt>
                <c:pt idx="102">
                  <c:v>1.3115666624771278</c:v>
                </c:pt>
                <c:pt idx="103">
                  <c:v>1.2929263765395171</c:v>
                </c:pt>
                <c:pt idx="104">
                  <c:v>1.2899231984148973</c:v>
                </c:pt>
                <c:pt idx="105">
                  <c:v>1.3105181410346181</c:v>
                </c:pt>
                <c:pt idx="106">
                  <c:v>1.3032766992248814</c:v>
                </c:pt>
                <c:pt idx="107">
                  <c:v>1.3010009159131504</c:v>
                </c:pt>
                <c:pt idx="108">
                  <c:v>1.3120601972528223</c:v>
                </c:pt>
                <c:pt idx="109">
                  <c:v>1.3245353972125995</c:v>
                </c:pt>
                <c:pt idx="110">
                  <c:v>1.3176666289067822</c:v>
                </c:pt>
                <c:pt idx="111">
                  <c:v>1.3056538402412945</c:v>
                </c:pt>
                <c:pt idx="112">
                  <c:v>1.2961016807775569</c:v>
                </c:pt>
                <c:pt idx="113">
                  <c:v>1.2815317474486636</c:v>
                </c:pt>
                <c:pt idx="114">
                  <c:v>1.2736371408186735</c:v>
                </c:pt>
                <c:pt idx="115">
                  <c:v>1.2616285953824862</c:v>
                </c:pt>
                <c:pt idx="116">
                  <c:v>1.2411280750712237</c:v>
                </c:pt>
                <c:pt idx="117">
                  <c:v>1.2402807887219889</c:v>
                </c:pt>
                <c:pt idx="118">
                  <c:v>1.2462756906050303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6-4768-BC17-AED3AD7C3683}"/>
            </c:ext>
          </c:extLst>
        </c:ser>
        <c:ser>
          <c:idx val="4"/>
          <c:order val="4"/>
          <c:tx>
            <c:strRef>
              <c:f>'Grafico 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</c:numCache>
            </c:numRef>
          </c:cat>
          <c:val>
            <c:numRef>
              <c:f>'Grafico 20'!$F$4:$F$535</c:f>
              <c:numCache>
                <c:formatCode>0.0</c:formatCode>
                <c:ptCount val="532"/>
                <c:pt idx="0">
                  <c:v>22.025813861518532</c:v>
                </c:pt>
                <c:pt idx="1">
                  <c:v>22.324239195940777</c:v>
                </c:pt>
                <c:pt idx="2">
                  <c:v>21.758387150070693</c:v>
                </c:pt>
                <c:pt idx="3">
                  <c:v>20.60218329071165</c:v>
                </c:pt>
                <c:pt idx="4">
                  <c:v>19.832801231108039</c:v>
                </c:pt>
                <c:pt idx="5">
                  <c:v>19.951714774820339</c:v>
                </c:pt>
                <c:pt idx="6">
                  <c:v>19.985127533385004</c:v>
                </c:pt>
                <c:pt idx="7">
                  <c:v>19.412585146688063</c:v>
                </c:pt>
                <c:pt idx="8">
                  <c:v>19.534865127715911</c:v>
                </c:pt>
                <c:pt idx="9">
                  <c:v>19.861223331782465</c:v>
                </c:pt>
                <c:pt idx="10">
                  <c:v>21.173985872845783</c:v>
                </c:pt>
                <c:pt idx="11">
                  <c:v>21.503385498332207</c:v>
                </c:pt>
                <c:pt idx="12">
                  <c:v>22.394941420737364</c:v>
                </c:pt>
                <c:pt idx="13">
                  <c:v>23.253523347081256</c:v>
                </c:pt>
                <c:pt idx="14">
                  <c:v>24.591568614331507</c:v>
                </c:pt>
                <c:pt idx="15">
                  <c:v>24.812264671266888</c:v>
                </c:pt>
                <c:pt idx="16">
                  <c:v>25.113527676771945</c:v>
                </c:pt>
                <c:pt idx="17">
                  <c:v>26.062115369110046</c:v>
                </c:pt>
                <c:pt idx="18">
                  <c:v>27.281146512135479</c:v>
                </c:pt>
                <c:pt idx="19">
                  <c:v>27.891936425478363</c:v>
                </c:pt>
                <c:pt idx="20">
                  <c:v>28.529750132916355</c:v>
                </c:pt>
                <c:pt idx="21">
                  <c:v>29.561565216042439</c:v>
                </c:pt>
                <c:pt idx="22">
                  <c:v>30.343751494481648</c:v>
                </c:pt>
                <c:pt idx="23">
                  <c:v>30.777777184302675</c:v>
                </c:pt>
                <c:pt idx="24">
                  <c:v>31.04593418375342</c:v>
                </c:pt>
                <c:pt idx="25">
                  <c:v>31.289291311626261</c:v>
                </c:pt>
                <c:pt idx="26">
                  <c:v>31.869365064704475</c:v>
                </c:pt>
                <c:pt idx="27">
                  <c:v>32.244975772103757</c:v>
                </c:pt>
                <c:pt idx="28">
                  <c:v>32.746376411322956</c:v>
                </c:pt>
                <c:pt idx="29">
                  <c:v>33.213588983219736</c:v>
                </c:pt>
                <c:pt idx="30">
                  <c:v>33.84710976765394</c:v>
                </c:pt>
                <c:pt idx="31">
                  <c:v>33.723310208432871</c:v>
                </c:pt>
                <c:pt idx="32">
                  <c:v>33.572367567468866</c:v>
                </c:pt>
                <c:pt idx="33">
                  <c:v>33.684638255623518</c:v>
                </c:pt>
                <c:pt idx="34">
                  <c:v>32.443290221517593</c:v>
                </c:pt>
                <c:pt idx="35">
                  <c:v>31.695116718608183</c:v>
                </c:pt>
                <c:pt idx="36">
                  <c:v>30.976569484333872</c:v>
                </c:pt>
                <c:pt idx="37">
                  <c:v>30.293891445242</c:v>
                </c:pt>
                <c:pt idx="38">
                  <c:v>28.82971767684915</c:v>
                </c:pt>
                <c:pt idx="39">
                  <c:v>25.854600069638007</c:v>
                </c:pt>
                <c:pt idx="40">
                  <c:v>24.895575897717507</c:v>
                </c:pt>
                <c:pt idx="41">
                  <c:v>23.713884874557188</c:v>
                </c:pt>
                <c:pt idx="42">
                  <c:v>22.687847039617616</c:v>
                </c:pt>
                <c:pt idx="43">
                  <c:v>22.115583364546602</c:v>
                </c:pt>
                <c:pt idx="44">
                  <c:v>21.774035220406223</c:v>
                </c:pt>
                <c:pt idx="45">
                  <c:v>21.387835053659874</c:v>
                </c:pt>
                <c:pt idx="46">
                  <c:v>21.1165389630712</c:v>
                </c:pt>
                <c:pt idx="47">
                  <c:v>20.694498507837405</c:v>
                </c:pt>
                <c:pt idx="48">
                  <c:v>20.611523778009367</c:v>
                </c:pt>
                <c:pt idx="49">
                  <c:v>20.823225977260922</c:v>
                </c:pt>
                <c:pt idx="50">
                  <c:v>20.935440638045733</c:v>
                </c:pt>
                <c:pt idx="51">
                  <c:v>20.651568654600968</c:v>
                </c:pt>
                <c:pt idx="52">
                  <c:v>20.395586323222812</c:v>
                </c:pt>
                <c:pt idx="53">
                  <c:v>20.341234710371719</c:v>
                </c:pt>
                <c:pt idx="54">
                  <c:v>20.232285282931731</c:v>
                </c:pt>
                <c:pt idx="55">
                  <c:v>20.741055197433163</c:v>
                </c:pt>
                <c:pt idx="56">
                  <c:v>21.126746999120098</c:v>
                </c:pt>
                <c:pt idx="57">
                  <c:v>21.427098670374225</c:v>
                </c:pt>
                <c:pt idx="58">
                  <c:v>21.595204689808053</c:v>
                </c:pt>
                <c:pt idx="59">
                  <c:v>21.654217414024437</c:v>
                </c:pt>
                <c:pt idx="60">
                  <c:v>21.979344969569144</c:v>
                </c:pt>
                <c:pt idx="61">
                  <c:v>22.111227498933431</c:v>
                </c:pt>
                <c:pt idx="62">
                  <c:v>22.872399050501365</c:v>
                </c:pt>
                <c:pt idx="63">
                  <c:v>23.206138377023752</c:v>
                </c:pt>
                <c:pt idx="64">
                  <c:v>24.795504106710236</c:v>
                </c:pt>
                <c:pt idx="65">
                  <c:v>25.630176555336025</c:v>
                </c:pt>
                <c:pt idx="66">
                  <c:v>26.674099791974946</c:v>
                </c:pt>
                <c:pt idx="67">
                  <c:v>27.288240725000527</c:v>
                </c:pt>
                <c:pt idx="68">
                  <c:v>28.298350781731614</c:v>
                </c:pt>
                <c:pt idx="69">
                  <c:v>29.367242196351096</c:v>
                </c:pt>
                <c:pt idx="70">
                  <c:v>30.096186807852877</c:v>
                </c:pt>
                <c:pt idx="71">
                  <c:v>30.104485513083056</c:v>
                </c:pt>
                <c:pt idx="72">
                  <c:v>30.677662479343997</c:v>
                </c:pt>
                <c:pt idx="73">
                  <c:v>31.303558297308275</c:v>
                </c:pt>
                <c:pt idx="74">
                  <c:v>31.90656358018154</c:v>
                </c:pt>
                <c:pt idx="75">
                  <c:v>31.536696017122338</c:v>
                </c:pt>
                <c:pt idx="76">
                  <c:v>31.680759738325932</c:v>
                </c:pt>
                <c:pt idx="77">
                  <c:v>31.043688686872283</c:v>
                </c:pt>
                <c:pt idx="78">
                  <c:v>31.102432731519237</c:v>
                </c:pt>
                <c:pt idx="79">
                  <c:v>30.835344677870292</c:v>
                </c:pt>
                <c:pt idx="80">
                  <c:v>31.292548990127006</c:v>
                </c:pt>
                <c:pt idx="81">
                  <c:v>32.22936712865905</c:v>
                </c:pt>
                <c:pt idx="82">
                  <c:v>33.781742586650552</c:v>
                </c:pt>
                <c:pt idx="83">
                  <c:v>34.059845904920294</c:v>
                </c:pt>
                <c:pt idx="84">
                  <c:v>34.772489513726192</c:v>
                </c:pt>
                <c:pt idx="85">
                  <c:v>35.369325852365797</c:v>
                </c:pt>
                <c:pt idx="86">
                  <c:v>35.906394364986866</c:v>
                </c:pt>
                <c:pt idx="87">
                  <c:v>35.795577071596426</c:v>
                </c:pt>
                <c:pt idx="88">
                  <c:v>36.386224168397227</c:v>
                </c:pt>
                <c:pt idx="89">
                  <c:v>36.92051804736731</c:v>
                </c:pt>
                <c:pt idx="90">
                  <c:v>38.199659831862185</c:v>
                </c:pt>
                <c:pt idx="91">
                  <c:v>38.449662868912945</c:v>
                </c:pt>
                <c:pt idx="92">
                  <c:v>39.489468463604609</c:v>
                </c:pt>
                <c:pt idx="93">
                  <c:v>39.81117986555406</c:v>
                </c:pt>
                <c:pt idx="94">
                  <c:v>40.16017750293566</c:v>
                </c:pt>
                <c:pt idx="95">
                  <c:v>40.344121786770359</c:v>
                </c:pt>
                <c:pt idx="96">
                  <c:v>41.439038274046148</c:v>
                </c:pt>
                <c:pt idx="97">
                  <c:v>41.790999826508326</c:v>
                </c:pt>
                <c:pt idx="98">
                  <c:v>43.151598026463432</c:v>
                </c:pt>
                <c:pt idx="99">
                  <c:v>44.599632204124198</c:v>
                </c:pt>
                <c:pt idx="100">
                  <c:v>45.734279052157603</c:v>
                </c:pt>
                <c:pt idx="101">
                  <c:v>46.915363697452158</c:v>
                </c:pt>
                <c:pt idx="102">
                  <c:v>47.410443736407139</c:v>
                </c:pt>
                <c:pt idx="103">
                  <c:v>47.32592270600442</c:v>
                </c:pt>
                <c:pt idx="104">
                  <c:v>47.489394497183639</c:v>
                </c:pt>
                <c:pt idx="105">
                  <c:v>47.688943932418866</c:v>
                </c:pt>
                <c:pt idx="106">
                  <c:v>47.549850422538846</c:v>
                </c:pt>
                <c:pt idx="107">
                  <c:v>47.239014565017463</c:v>
                </c:pt>
                <c:pt idx="108">
                  <c:v>47.758044378538898</c:v>
                </c:pt>
                <c:pt idx="109">
                  <c:v>47.442549033585898</c:v>
                </c:pt>
                <c:pt idx="110">
                  <c:v>47.440518874315941</c:v>
                </c:pt>
                <c:pt idx="111">
                  <c:v>47.131263555219547</c:v>
                </c:pt>
                <c:pt idx="112">
                  <c:v>46.980295848147755</c:v>
                </c:pt>
                <c:pt idx="113">
                  <c:v>46.428083978364612</c:v>
                </c:pt>
                <c:pt idx="114">
                  <c:v>46.952134275177755</c:v>
                </c:pt>
                <c:pt idx="115">
                  <c:v>46.708412266892815</c:v>
                </c:pt>
                <c:pt idx="116">
                  <c:v>46.796094850684753</c:v>
                </c:pt>
                <c:pt idx="117">
                  <c:v>47.056088321077958</c:v>
                </c:pt>
                <c:pt idx="118">
                  <c:v>46.928190217971533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6-4768-BC17-AED3AD7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in val="3649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21'!$B$3:$B$501</c:f>
              <c:numCache>
                <c:formatCode>0.0</c:formatCode>
                <c:ptCount val="499"/>
                <c:pt idx="0">
                  <c:v>175.46872478993822</c:v>
                </c:pt>
                <c:pt idx="1">
                  <c:v>179.79278918815317</c:v>
                </c:pt>
                <c:pt idx="2">
                  <c:v>178.2776494020564</c:v>
                </c:pt>
                <c:pt idx="3">
                  <c:v>175.73653639496931</c:v>
                </c:pt>
                <c:pt idx="4">
                  <c:v>176.80963350521148</c:v>
                </c:pt>
                <c:pt idx="5">
                  <c:v>175.67771801745872</c:v>
                </c:pt>
                <c:pt idx="6">
                  <c:v>170.68055843040585</c:v>
                </c:pt>
                <c:pt idx="7">
                  <c:v>177.15038962629265</c:v>
                </c:pt>
                <c:pt idx="8">
                  <c:v>178.53736512135441</c:v>
                </c:pt>
                <c:pt idx="9">
                  <c:v>185.37476742024518</c:v>
                </c:pt>
                <c:pt idx="10">
                  <c:v>190.65793896237381</c:v>
                </c:pt>
                <c:pt idx="11">
                  <c:v>199.14486990133298</c:v>
                </c:pt>
                <c:pt idx="12">
                  <c:v>193.38566879691828</c:v>
                </c:pt>
                <c:pt idx="13">
                  <c:v>196.0410372935352</c:v>
                </c:pt>
                <c:pt idx="14">
                  <c:v>199.09982961969641</c:v>
                </c:pt>
                <c:pt idx="15">
                  <c:v>198.79471351622175</c:v>
                </c:pt>
                <c:pt idx="16">
                  <c:v>202.97576371851582</c:v>
                </c:pt>
                <c:pt idx="17">
                  <c:v>209.7525483611702</c:v>
                </c:pt>
                <c:pt idx="18">
                  <c:v>214.88212374406439</c:v>
                </c:pt>
                <c:pt idx="19">
                  <c:v>217.58603517335857</c:v>
                </c:pt>
                <c:pt idx="20">
                  <c:v>213.99251620843003</c:v>
                </c:pt>
                <c:pt idx="21">
                  <c:v>220.18888804700092</c:v>
                </c:pt>
                <c:pt idx="22">
                  <c:v>227.4276802440491</c:v>
                </c:pt>
                <c:pt idx="23">
                  <c:v>229.17164806129958</c:v>
                </c:pt>
                <c:pt idx="24">
                  <c:v>226.90727757067211</c:v>
                </c:pt>
                <c:pt idx="25">
                  <c:v>234.65100113321972</c:v>
                </c:pt>
                <c:pt idx="26">
                  <c:v>232.32243038080017</c:v>
                </c:pt>
                <c:pt idx="27">
                  <c:v>233.14569416311016</c:v>
                </c:pt>
                <c:pt idx="28">
                  <c:v>229.20087286340529</c:v>
                </c:pt>
                <c:pt idx="29">
                  <c:v>233.15232436233435</c:v>
                </c:pt>
                <c:pt idx="30">
                  <c:v>235.87713276330086</c:v>
                </c:pt>
                <c:pt idx="31">
                  <c:v>235.9371953487813</c:v>
                </c:pt>
                <c:pt idx="32">
                  <c:v>232.98730424502301</c:v>
                </c:pt>
                <c:pt idx="33">
                  <c:v>235.75558365009226</c:v>
                </c:pt>
                <c:pt idx="34">
                  <c:v>237.05055457210699</c:v>
                </c:pt>
                <c:pt idx="35">
                  <c:v>235.21352376926046</c:v>
                </c:pt>
                <c:pt idx="36">
                  <c:v>230.28476464856942</c:v>
                </c:pt>
                <c:pt idx="37">
                  <c:v>236.89887445848979</c:v>
                </c:pt>
                <c:pt idx="38">
                  <c:v>237.76684102354017</c:v>
                </c:pt>
                <c:pt idx="39">
                  <c:v>231.96594849057888</c:v>
                </c:pt>
                <c:pt idx="40">
                  <c:v>231.05273059470912</c:v>
                </c:pt>
                <c:pt idx="41">
                  <c:v>235.18857409820112</c:v>
                </c:pt>
                <c:pt idx="42">
                  <c:v>240.00841167170157</c:v>
                </c:pt>
                <c:pt idx="43">
                  <c:v>243.91567718891835</c:v>
                </c:pt>
                <c:pt idx="44">
                  <c:v>240.06353438718537</c:v>
                </c:pt>
                <c:pt idx="45">
                  <c:v>247.18061900828775</c:v>
                </c:pt>
                <c:pt idx="46">
                  <c:v>250.11555802590976</c:v>
                </c:pt>
                <c:pt idx="47">
                  <c:v>249.03295662954449</c:v>
                </c:pt>
                <c:pt idx="48">
                  <c:v>241.43880387671675</c:v>
                </c:pt>
                <c:pt idx="49">
                  <c:v>249.61764983980683</c:v>
                </c:pt>
                <c:pt idx="50">
                  <c:v>244.21674158631131</c:v>
                </c:pt>
                <c:pt idx="51">
                  <c:v>240.6571052441615</c:v>
                </c:pt>
                <c:pt idx="52">
                  <c:v>233.75669039473465</c:v>
                </c:pt>
                <c:pt idx="53">
                  <c:v>231.72987389563593</c:v>
                </c:pt>
                <c:pt idx="54">
                  <c:v>229.33622261705395</c:v>
                </c:pt>
                <c:pt idx="55">
                  <c:v>228.41698633559312</c:v>
                </c:pt>
                <c:pt idx="56">
                  <c:v>222.38139237069035</c:v>
                </c:pt>
                <c:pt idx="57">
                  <c:v>225.23972803585772</c:v>
                </c:pt>
                <c:pt idx="58">
                  <c:v>237.28089879137124</c:v>
                </c:pt>
                <c:pt idx="59">
                  <c:v>234.46670016084909</c:v>
                </c:pt>
                <c:pt idx="60">
                  <c:v>233.01298300689609</c:v>
                </c:pt>
                <c:pt idx="61">
                  <c:v>233.5026065411343</c:v>
                </c:pt>
                <c:pt idx="62">
                  <c:v>227.73339785353608</c:v>
                </c:pt>
                <c:pt idx="63">
                  <c:v>227.68309626192536</c:v>
                </c:pt>
                <c:pt idx="64">
                  <c:v>224.92161525594031</c:v>
                </c:pt>
                <c:pt idx="65">
                  <c:v>229.63257219773885</c:v>
                </c:pt>
                <c:pt idx="66">
                  <c:v>232.85958048099067</c:v>
                </c:pt>
                <c:pt idx="67">
                  <c:v>229.17007640551111</c:v>
                </c:pt>
                <c:pt idx="68">
                  <c:v>225.60011095304597</c:v>
                </c:pt>
                <c:pt idx="69">
                  <c:v>228.9517548861634</c:v>
                </c:pt>
                <c:pt idx="70">
                  <c:v>235.76975058767488</c:v>
                </c:pt>
                <c:pt idx="71">
                  <c:v>239.61385101639613</c:v>
                </c:pt>
                <c:pt idx="72">
                  <c:v>233.08258071663039</c:v>
                </c:pt>
                <c:pt idx="73">
                  <c:v>235.02648029122091</c:v>
                </c:pt>
                <c:pt idx="74">
                  <c:v>233.72847198583796</c:v>
                </c:pt>
                <c:pt idx="75">
                  <c:v>230.53291993731915</c:v>
                </c:pt>
                <c:pt idx="76">
                  <c:v>226.16147640739712</c:v>
                </c:pt>
                <c:pt idx="77">
                  <c:v>228.85769124658859</c:v>
                </c:pt>
                <c:pt idx="78">
                  <c:v>234.83339286097313</c:v>
                </c:pt>
                <c:pt idx="79">
                  <c:v>237.33847365325599</c:v>
                </c:pt>
                <c:pt idx="80">
                  <c:v>230.90036292405503</c:v>
                </c:pt>
                <c:pt idx="81">
                  <c:v>235.74791763038778</c:v>
                </c:pt>
                <c:pt idx="82">
                  <c:v>245.45524550281507</c:v>
                </c:pt>
                <c:pt idx="83">
                  <c:v>246.10567954494491</c:v>
                </c:pt>
                <c:pt idx="84">
                  <c:v>238.09411745346188</c:v>
                </c:pt>
                <c:pt idx="85">
                  <c:v>241.12686474980015</c:v>
                </c:pt>
                <c:pt idx="86">
                  <c:v>242.86863051101724</c:v>
                </c:pt>
                <c:pt idx="87">
                  <c:v>244.5278091696153</c:v>
                </c:pt>
                <c:pt idx="88">
                  <c:v>242.06563003719043</c:v>
                </c:pt>
                <c:pt idx="89">
                  <c:v>243.50742880844601</c:v>
                </c:pt>
                <c:pt idx="90">
                  <c:v>245.72647618476304</c:v>
                </c:pt>
                <c:pt idx="91">
                  <c:v>248.10224268542942</c:v>
                </c:pt>
                <c:pt idx="92">
                  <c:v>246.97722483855438</c:v>
                </c:pt>
                <c:pt idx="93">
                  <c:v>253.96264073782487</c:v>
                </c:pt>
                <c:pt idx="94">
                  <c:v>267.48553734497943</c:v>
                </c:pt>
                <c:pt idx="95">
                  <c:v>261.61479395400642</c:v>
                </c:pt>
                <c:pt idx="96">
                  <c:v>254.15312601922662</c:v>
                </c:pt>
                <c:pt idx="97">
                  <c:v>260.28254060028814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9-451D-B36C-25AFC9E70B40}"/>
            </c:ext>
          </c:extLst>
        </c:ser>
        <c:ser>
          <c:idx val="1"/>
          <c:order val="1"/>
          <c:tx>
            <c:strRef>
              <c:f>'Grafico 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21'!$C$3:$C$501</c:f>
              <c:numCache>
                <c:formatCode>0.0</c:formatCode>
                <c:ptCount val="499"/>
                <c:pt idx="0">
                  <c:v>87.64507721785921</c:v>
                </c:pt>
                <c:pt idx="1">
                  <c:v>89.837142585993135</c:v>
                </c:pt>
                <c:pt idx="2">
                  <c:v>92.813976651045763</c:v>
                </c:pt>
                <c:pt idx="3">
                  <c:v>94.761597330557777</c:v>
                </c:pt>
                <c:pt idx="4">
                  <c:v>97.435730289329769</c:v>
                </c:pt>
                <c:pt idx="5">
                  <c:v>99.217454105871624</c:v>
                </c:pt>
                <c:pt idx="6">
                  <c:v>103.48211936462882</c:v>
                </c:pt>
                <c:pt idx="7">
                  <c:v>105.99473752661211</c:v>
                </c:pt>
                <c:pt idx="8">
                  <c:v>107.80482636763131</c:v>
                </c:pt>
                <c:pt idx="9">
                  <c:v>109.01403897994373</c:v>
                </c:pt>
                <c:pt idx="10">
                  <c:v>108.10440375789305</c:v>
                </c:pt>
                <c:pt idx="11">
                  <c:v>107.94076273255864</c:v>
                </c:pt>
                <c:pt idx="12">
                  <c:v>112.61749140380644</c:v>
                </c:pt>
                <c:pt idx="13">
                  <c:v>113.91139498383787</c:v>
                </c:pt>
                <c:pt idx="14">
                  <c:v>115.00596073062263</c:v>
                </c:pt>
                <c:pt idx="15">
                  <c:v>115.73628079190013</c:v>
                </c:pt>
                <c:pt idx="16">
                  <c:v>114.83812980806032</c:v>
                </c:pt>
                <c:pt idx="17">
                  <c:v>113.54009377165694</c:v>
                </c:pt>
                <c:pt idx="18">
                  <c:v>112.75355890159095</c:v>
                </c:pt>
                <c:pt idx="19">
                  <c:v>115.50623089561707</c:v>
                </c:pt>
                <c:pt idx="20">
                  <c:v>117.11415282669746</c:v>
                </c:pt>
                <c:pt idx="21">
                  <c:v>119.49716636584367</c:v>
                </c:pt>
                <c:pt idx="22">
                  <c:v>120.34812443196388</c:v>
                </c:pt>
                <c:pt idx="23">
                  <c:v>117.30703876109446</c:v>
                </c:pt>
                <c:pt idx="24">
                  <c:v>120.36652889840819</c:v>
                </c:pt>
                <c:pt idx="25">
                  <c:v>121.80206998274105</c:v>
                </c:pt>
                <c:pt idx="26">
                  <c:v>122.35323198617789</c:v>
                </c:pt>
                <c:pt idx="27">
                  <c:v>120.87372301714305</c:v>
                </c:pt>
                <c:pt idx="28">
                  <c:v>123.14702952765413</c:v>
                </c:pt>
                <c:pt idx="29">
                  <c:v>122.97900033286409</c:v>
                </c:pt>
                <c:pt idx="30">
                  <c:v>124.07230253960272</c:v>
                </c:pt>
                <c:pt idx="31">
                  <c:v>126.64794044028856</c:v>
                </c:pt>
                <c:pt idx="32">
                  <c:v>129.43327861234235</c:v>
                </c:pt>
                <c:pt idx="33">
                  <c:v>131.12527741042214</c:v>
                </c:pt>
                <c:pt idx="34">
                  <c:v>131.84388986591475</c:v>
                </c:pt>
                <c:pt idx="35">
                  <c:v>131.00668619750846</c:v>
                </c:pt>
                <c:pt idx="36">
                  <c:v>134.036064519902</c:v>
                </c:pt>
                <c:pt idx="37">
                  <c:v>137.90384671068949</c:v>
                </c:pt>
                <c:pt idx="38">
                  <c:v>138.08016616990051</c:v>
                </c:pt>
                <c:pt idx="39">
                  <c:v>139.88632235539225</c:v>
                </c:pt>
                <c:pt idx="40">
                  <c:v>141.40998561095509</c:v>
                </c:pt>
                <c:pt idx="41">
                  <c:v>140.9992618607196</c:v>
                </c:pt>
                <c:pt idx="42">
                  <c:v>142.69709972238624</c:v>
                </c:pt>
                <c:pt idx="43">
                  <c:v>144.28846681853071</c:v>
                </c:pt>
                <c:pt idx="44">
                  <c:v>142.5655395040005</c:v>
                </c:pt>
                <c:pt idx="45">
                  <c:v>142.26659164399675</c:v>
                </c:pt>
                <c:pt idx="46">
                  <c:v>141.36551617313896</c:v>
                </c:pt>
                <c:pt idx="47">
                  <c:v>140.27715996242509</c:v>
                </c:pt>
                <c:pt idx="48">
                  <c:v>142.8439228738838</c:v>
                </c:pt>
                <c:pt idx="49">
                  <c:v>144.40017796609121</c:v>
                </c:pt>
                <c:pt idx="50">
                  <c:v>147.49814719907147</c:v>
                </c:pt>
                <c:pt idx="51">
                  <c:v>153.09144849803022</c:v>
                </c:pt>
                <c:pt idx="52">
                  <c:v>157.96712204020281</c:v>
                </c:pt>
                <c:pt idx="53">
                  <c:v>162.29680764253891</c:v>
                </c:pt>
                <c:pt idx="54">
                  <c:v>165.66898645810079</c:v>
                </c:pt>
                <c:pt idx="55">
                  <c:v>169.02488598658894</c:v>
                </c:pt>
                <c:pt idx="56">
                  <c:v>171.63442420888774</c:v>
                </c:pt>
                <c:pt idx="57">
                  <c:v>171.41468435100055</c:v>
                </c:pt>
                <c:pt idx="58">
                  <c:v>167.21919122865395</c:v>
                </c:pt>
                <c:pt idx="59">
                  <c:v>166.69216631301256</c:v>
                </c:pt>
                <c:pt idx="60">
                  <c:v>168.71590715575513</c:v>
                </c:pt>
                <c:pt idx="61">
                  <c:v>169.37756733744999</c:v>
                </c:pt>
                <c:pt idx="62">
                  <c:v>171.8146317276636</c:v>
                </c:pt>
                <c:pt idx="63">
                  <c:v>172.22424158635408</c:v>
                </c:pt>
                <c:pt idx="64">
                  <c:v>173.53156386378149</c:v>
                </c:pt>
                <c:pt idx="65">
                  <c:v>172.75407658500211</c:v>
                </c:pt>
                <c:pt idx="66">
                  <c:v>171.22801093842421</c:v>
                </c:pt>
                <c:pt idx="67">
                  <c:v>173.0550585374784</c:v>
                </c:pt>
                <c:pt idx="68">
                  <c:v>172.37334307674271</c:v>
                </c:pt>
                <c:pt idx="69">
                  <c:v>172.12851446508739</c:v>
                </c:pt>
                <c:pt idx="70">
                  <c:v>171.32659801786502</c:v>
                </c:pt>
                <c:pt idx="71">
                  <c:v>167.90831940591772</c:v>
                </c:pt>
                <c:pt idx="72">
                  <c:v>170.67053234614212</c:v>
                </c:pt>
                <c:pt idx="73">
                  <c:v>172.62678306486944</c:v>
                </c:pt>
                <c:pt idx="74">
                  <c:v>172.68528625953013</c:v>
                </c:pt>
                <c:pt idx="75">
                  <c:v>174.92642777513012</c:v>
                </c:pt>
                <c:pt idx="76">
                  <c:v>175.9411642134564</c:v>
                </c:pt>
                <c:pt idx="77">
                  <c:v>174.02081529322558</c:v>
                </c:pt>
                <c:pt idx="78">
                  <c:v>173.74711340082573</c:v>
                </c:pt>
                <c:pt idx="79">
                  <c:v>173.49765760851028</c:v>
                </c:pt>
                <c:pt idx="80">
                  <c:v>173.30031391216954</c:v>
                </c:pt>
                <c:pt idx="81">
                  <c:v>172.56285359998455</c:v>
                </c:pt>
                <c:pt idx="82">
                  <c:v>169.8564872757901</c:v>
                </c:pt>
                <c:pt idx="83">
                  <c:v>168.21012806231354</c:v>
                </c:pt>
                <c:pt idx="84">
                  <c:v>170.46851640457618</c:v>
                </c:pt>
                <c:pt idx="85">
                  <c:v>173.98149577458653</c:v>
                </c:pt>
                <c:pt idx="86">
                  <c:v>174.19469190971</c:v>
                </c:pt>
                <c:pt idx="87">
                  <c:v>174.00441115434262</c:v>
                </c:pt>
                <c:pt idx="88">
                  <c:v>175.74877295739213</c:v>
                </c:pt>
                <c:pt idx="89">
                  <c:v>176.24994377027699</c:v>
                </c:pt>
                <c:pt idx="90">
                  <c:v>177.2053313602637</c:v>
                </c:pt>
                <c:pt idx="91">
                  <c:v>177.10487274061595</c:v>
                </c:pt>
                <c:pt idx="92">
                  <c:v>177.62717340022311</c:v>
                </c:pt>
                <c:pt idx="93">
                  <c:v>176.88267593764132</c:v>
                </c:pt>
                <c:pt idx="94">
                  <c:v>171.9394710383572</c:v>
                </c:pt>
                <c:pt idx="95">
                  <c:v>170.40874378450565</c:v>
                </c:pt>
                <c:pt idx="96">
                  <c:v>175.80942940197338</c:v>
                </c:pt>
                <c:pt idx="97">
                  <c:v>177.46468554660802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9-451D-B36C-25AFC9E70B40}"/>
            </c:ext>
          </c:extLst>
        </c:ser>
        <c:ser>
          <c:idx val="2"/>
          <c:order val="2"/>
          <c:tx>
            <c:strRef>
              <c:f>'Grafico 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21'!$D$3:$D$501</c:f>
              <c:numCache>
                <c:formatCode>0.0</c:formatCode>
                <c:ptCount val="499"/>
                <c:pt idx="0">
                  <c:v>39.217335171999871</c:v>
                </c:pt>
                <c:pt idx="1">
                  <c:v>37.40987580679662</c:v>
                </c:pt>
                <c:pt idx="2">
                  <c:v>36.600928961402829</c:v>
                </c:pt>
                <c:pt idx="3">
                  <c:v>34.995782976408691</c:v>
                </c:pt>
                <c:pt idx="4">
                  <c:v>34.565379133844594</c:v>
                </c:pt>
                <c:pt idx="5">
                  <c:v>34.011327521788836</c:v>
                </c:pt>
                <c:pt idx="6">
                  <c:v>33.842739781087872</c:v>
                </c:pt>
                <c:pt idx="7">
                  <c:v>34.430866672874103</c:v>
                </c:pt>
                <c:pt idx="8">
                  <c:v>33.921283907579159</c:v>
                </c:pt>
                <c:pt idx="9">
                  <c:v>33.56463590370322</c:v>
                </c:pt>
                <c:pt idx="10">
                  <c:v>33.689750799585042</c:v>
                </c:pt>
                <c:pt idx="11">
                  <c:v>34.750172781643023</c:v>
                </c:pt>
                <c:pt idx="12">
                  <c:v>33.337752801757773</c:v>
                </c:pt>
                <c:pt idx="13">
                  <c:v>32.853194372143598</c:v>
                </c:pt>
                <c:pt idx="14">
                  <c:v>33.923684697387841</c:v>
                </c:pt>
                <c:pt idx="15">
                  <c:v>37.299096052685677</c:v>
                </c:pt>
                <c:pt idx="16">
                  <c:v>37.921610744576981</c:v>
                </c:pt>
                <c:pt idx="17">
                  <c:v>39.464280033124822</c:v>
                </c:pt>
                <c:pt idx="18">
                  <c:v>40.42675166823436</c:v>
                </c:pt>
                <c:pt idx="19">
                  <c:v>40.810802812895375</c:v>
                </c:pt>
                <c:pt idx="20">
                  <c:v>41.089116616526155</c:v>
                </c:pt>
                <c:pt idx="21">
                  <c:v>40.948063250451263</c:v>
                </c:pt>
                <c:pt idx="22">
                  <c:v>41.212345542013409</c:v>
                </c:pt>
                <c:pt idx="23">
                  <c:v>42.101379128932258</c:v>
                </c:pt>
                <c:pt idx="24">
                  <c:v>42.199123489059595</c:v>
                </c:pt>
                <c:pt idx="25">
                  <c:v>42.63912767139346</c:v>
                </c:pt>
                <c:pt idx="26">
                  <c:v>42.50950472357119</c:v>
                </c:pt>
                <c:pt idx="27">
                  <c:v>41.545931087542755</c:v>
                </c:pt>
                <c:pt idx="28">
                  <c:v>41.173732771718733</c:v>
                </c:pt>
                <c:pt idx="29">
                  <c:v>40.910359987057838</c:v>
                </c:pt>
                <c:pt idx="30">
                  <c:v>40.301885944087822</c:v>
                </c:pt>
                <c:pt idx="31">
                  <c:v>40.94759219337957</c:v>
                </c:pt>
                <c:pt idx="32">
                  <c:v>41.669682597441678</c:v>
                </c:pt>
                <c:pt idx="33">
                  <c:v>40.76058857616222</c:v>
                </c:pt>
                <c:pt idx="34">
                  <c:v>42.240640193592043</c:v>
                </c:pt>
                <c:pt idx="35">
                  <c:v>47.133431092587237</c:v>
                </c:pt>
                <c:pt idx="36">
                  <c:v>44.545167913303573</c:v>
                </c:pt>
                <c:pt idx="37">
                  <c:v>44.763701823654294</c:v>
                </c:pt>
                <c:pt idx="38">
                  <c:v>45.383792334900939</c:v>
                </c:pt>
                <c:pt idx="39">
                  <c:v>44.259392768217019</c:v>
                </c:pt>
                <c:pt idx="40">
                  <c:v>45.62830605934424</c:v>
                </c:pt>
                <c:pt idx="41">
                  <c:v>46.005301315869879</c:v>
                </c:pt>
                <c:pt idx="42">
                  <c:v>48.21448199722257</c:v>
                </c:pt>
                <c:pt idx="43">
                  <c:v>49.314012447549146</c:v>
                </c:pt>
                <c:pt idx="44">
                  <c:v>49.300086877114133</c:v>
                </c:pt>
                <c:pt idx="45">
                  <c:v>47.26942342387094</c:v>
                </c:pt>
                <c:pt idx="46">
                  <c:v>49.790716605484036</c:v>
                </c:pt>
                <c:pt idx="47">
                  <c:v>49.237717915748512</c:v>
                </c:pt>
                <c:pt idx="48">
                  <c:v>49.944942658881459</c:v>
                </c:pt>
                <c:pt idx="49">
                  <c:v>49.380882822368235</c:v>
                </c:pt>
                <c:pt idx="50">
                  <c:v>46.744799162523918</c:v>
                </c:pt>
                <c:pt idx="51">
                  <c:v>45.331768413119548</c:v>
                </c:pt>
                <c:pt idx="52">
                  <c:v>48.961524713783362</c:v>
                </c:pt>
                <c:pt idx="53">
                  <c:v>47.789185065382696</c:v>
                </c:pt>
                <c:pt idx="54">
                  <c:v>49.704346279738793</c:v>
                </c:pt>
                <c:pt idx="55">
                  <c:v>49.042910637493115</c:v>
                </c:pt>
                <c:pt idx="56">
                  <c:v>48.572974030643621</c:v>
                </c:pt>
                <c:pt idx="57">
                  <c:v>50.098303061059767</c:v>
                </c:pt>
                <c:pt idx="58">
                  <c:v>52.884368131714865</c:v>
                </c:pt>
                <c:pt idx="59">
                  <c:v>52.485433439474924</c:v>
                </c:pt>
                <c:pt idx="60">
                  <c:v>49.17911469447111</c:v>
                </c:pt>
                <c:pt idx="61">
                  <c:v>49.08629911315343</c:v>
                </c:pt>
                <c:pt idx="62">
                  <c:v>48.583868851158108</c:v>
                </c:pt>
                <c:pt idx="63">
                  <c:v>50.686947120529361</c:v>
                </c:pt>
                <c:pt idx="64">
                  <c:v>49.129386991629104</c:v>
                </c:pt>
                <c:pt idx="65">
                  <c:v>50.925181240489302</c:v>
                </c:pt>
                <c:pt idx="66">
                  <c:v>50.53411257130017</c:v>
                </c:pt>
                <c:pt idx="67">
                  <c:v>51.951102916611326</c:v>
                </c:pt>
                <c:pt idx="68">
                  <c:v>51.391568535324602</c:v>
                </c:pt>
                <c:pt idx="69">
                  <c:v>53.66915901308009</c:v>
                </c:pt>
                <c:pt idx="70">
                  <c:v>53.455859944383519</c:v>
                </c:pt>
                <c:pt idx="71">
                  <c:v>53.555882375526515</c:v>
                </c:pt>
                <c:pt idx="72">
                  <c:v>50.66719391603705</c:v>
                </c:pt>
                <c:pt idx="73">
                  <c:v>49.703903539818683</c:v>
                </c:pt>
                <c:pt idx="74">
                  <c:v>47.98220984303267</c:v>
                </c:pt>
                <c:pt idx="75">
                  <c:v>48.278046050372893</c:v>
                </c:pt>
                <c:pt idx="76">
                  <c:v>48.125340800563848</c:v>
                </c:pt>
                <c:pt idx="77">
                  <c:v>48.725883657260724</c:v>
                </c:pt>
                <c:pt idx="78">
                  <c:v>48.809444484763489</c:v>
                </c:pt>
                <c:pt idx="79">
                  <c:v>49.455159599209686</c:v>
                </c:pt>
                <c:pt idx="80">
                  <c:v>48.881043582938645</c:v>
                </c:pt>
                <c:pt idx="81">
                  <c:v>50.437506073391134</c:v>
                </c:pt>
                <c:pt idx="82">
                  <c:v>51.485076224841841</c:v>
                </c:pt>
                <c:pt idx="83">
                  <c:v>51.262508543401154</c:v>
                </c:pt>
                <c:pt idx="84">
                  <c:v>50.122331549615332</c:v>
                </c:pt>
                <c:pt idx="85">
                  <c:v>50.064778153367293</c:v>
                </c:pt>
                <c:pt idx="86">
                  <c:v>50.227920477937843</c:v>
                </c:pt>
                <c:pt idx="87">
                  <c:v>50.368366496955673</c:v>
                </c:pt>
                <c:pt idx="88">
                  <c:v>51.949141587090871</c:v>
                </c:pt>
                <c:pt idx="89">
                  <c:v>51.13397037913159</c:v>
                </c:pt>
                <c:pt idx="90">
                  <c:v>52.606890923707375</c:v>
                </c:pt>
                <c:pt idx="91">
                  <c:v>53.906931007091309</c:v>
                </c:pt>
                <c:pt idx="92">
                  <c:v>55.309394361839203</c:v>
                </c:pt>
                <c:pt idx="93">
                  <c:v>54.56338954903682</c:v>
                </c:pt>
                <c:pt idx="94">
                  <c:v>55.188477843994768</c:v>
                </c:pt>
                <c:pt idx="95">
                  <c:v>53.126922591778076</c:v>
                </c:pt>
                <c:pt idx="96">
                  <c:v>55.201848023784571</c:v>
                </c:pt>
                <c:pt idx="97">
                  <c:v>56.803274770284204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9-451D-B36C-25AFC9E70B40}"/>
            </c:ext>
          </c:extLst>
        </c:ser>
        <c:ser>
          <c:idx val="3"/>
          <c:order val="3"/>
          <c:tx>
            <c:strRef>
              <c:f>'Grafico 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21'!$E$3:$E$501</c:f>
              <c:numCache>
                <c:formatCode>0.0</c:formatCode>
                <c:ptCount val="499"/>
                <c:pt idx="0">
                  <c:v>32.175324667414777</c:v>
                </c:pt>
                <c:pt idx="1">
                  <c:v>31.646604231979858</c:v>
                </c:pt>
                <c:pt idx="2">
                  <c:v>31.466925607658439</c:v>
                </c:pt>
                <c:pt idx="3">
                  <c:v>32.822867772507543</c:v>
                </c:pt>
                <c:pt idx="4">
                  <c:v>33.164381447671957</c:v>
                </c:pt>
                <c:pt idx="5">
                  <c:v>32.401721130511049</c:v>
                </c:pt>
                <c:pt idx="6">
                  <c:v>34.047381797180954</c:v>
                </c:pt>
                <c:pt idx="7">
                  <c:v>35.459907094822462</c:v>
                </c:pt>
                <c:pt idx="8">
                  <c:v>38.400164208376104</c:v>
                </c:pt>
                <c:pt idx="9">
                  <c:v>38.613383245707929</c:v>
                </c:pt>
                <c:pt idx="10">
                  <c:v>38.030790951233072</c:v>
                </c:pt>
                <c:pt idx="11">
                  <c:v>37.592276839037673</c:v>
                </c:pt>
                <c:pt idx="12">
                  <c:v>38.678198431561782</c:v>
                </c:pt>
                <c:pt idx="13">
                  <c:v>41.295153484377146</c:v>
                </c:pt>
                <c:pt idx="14">
                  <c:v>41.994223556095221</c:v>
                </c:pt>
                <c:pt idx="15">
                  <c:v>41.885740625071413</c:v>
                </c:pt>
                <c:pt idx="16">
                  <c:v>43.225737542622667</c:v>
                </c:pt>
                <c:pt idx="17">
                  <c:v>43.010666589185647</c:v>
                </c:pt>
                <c:pt idx="18">
                  <c:v>42.594330283436541</c:v>
                </c:pt>
                <c:pt idx="19">
                  <c:v>41.690050974534266</c:v>
                </c:pt>
                <c:pt idx="20">
                  <c:v>40.377886319828001</c:v>
                </c:pt>
                <c:pt idx="21">
                  <c:v>39.989527537410098</c:v>
                </c:pt>
                <c:pt idx="22">
                  <c:v>40.322313417533159</c:v>
                </c:pt>
                <c:pt idx="23">
                  <c:v>40.66144528067543</c:v>
                </c:pt>
                <c:pt idx="24">
                  <c:v>41.180848869700419</c:v>
                </c:pt>
                <c:pt idx="25">
                  <c:v>40.529171312934906</c:v>
                </c:pt>
                <c:pt idx="26">
                  <c:v>39.556440655031494</c:v>
                </c:pt>
                <c:pt idx="27">
                  <c:v>39.075877050581425</c:v>
                </c:pt>
                <c:pt idx="28">
                  <c:v>40.03453729740994</c:v>
                </c:pt>
                <c:pt idx="29">
                  <c:v>39.408564494539142</c:v>
                </c:pt>
                <c:pt idx="30">
                  <c:v>39.283968627211451</c:v>
                </c:pt>
                <c:pt idx="31">
                  <c:v>39.143817415760587</c:v>
                </c:pt>
                <c:pt idx="32">
                  <c:v>39.680933993681251</c:v>
                </c:pt>
                <c:pt idx="33">
                  <c:v>40.896779375664686</c:v>
                </c:pt>
                <c:pt idx="34">
                  <c:v>42.317369715841977</c:v>
                </c:pt>
                <c:pt idx="35">
                  <c:v>43.595750394224602</c:v>
                </c:pt>
                <c:pt idx="36">
                  <c:v>47.097809249380227</c:v>
                </c:pt>
                <c:pt idx="37">
                  <c:v>47.521679975687874</c:v>
                </c:pt>
                <c:pt idx="38">
                  <c:v>47.299513751700538</c:v>
                </c:pt>
                <c:pt idx="39">
                  <c:v>44.730765716957769</c:v>
                </c:pt>
                <c:pt idx="40">
                  <c:v>45.042932586442809</c:v>
                </c:pt>
                <c:pt idx="41">
                  <c:v>46.499544229747116</c:v>
                </c:pt>
                <c:pt idx="42">
                  <c:v>48.974865678013707</c:v>
                </c:pt>
                <c:pt idx="43">
                  <c:v>52.104226952180198</c:v>
                </c:pt>
                <c:pt idx="44">
                  <c:v>51.448489490608146</c:v>
                </c:pt>
                <c:pt idx="45">
                  <c:v>51.019732572807108</c:v>
                </c:pt>
                <c:pt idx="46">
                  <c:v>54.625988703453025</c:v>
                </c:pt>
                <c:pt idx="47">
                  <c:v>58.021286552199989</c:v>
                </c:pt>
                <c:pt idx="48">
                  <c:v>58.956461414496808</c:v>
                </c:pt>
                <c:pt idx="49">
                  <c:v>58.432686087106731</c:v>
                </c:pt>
                <c:pt idx="50">
                  <c:v>54.948106110681977</c:v>
                </c:pt>
                <c:pt idx="51">
                  <c:v>53.3333401575251</c:v>
                </c:pt>
                <c:pt idx="52">
                  <c:v>55.432074227920111</c:v>
                </c:pt>
                <c:pt idx="53">
                  <c:v>53.715864413427333</c:v>
                </c:pt>
                <c:pt idx="54">
                  <c:v>54.454090475853363</c:v>
                </c:pt>
                <c:pt idx="55">
                  <c:v>52.873888177093043</c:v>
                </c:pt>
                <c:pt idx="56">
                  <c:v>51.739258626905801</c:v>
                </c:pt>
                <c:pt idx="57">
                  <c:v>50.11010259976333</c:v>
                </c:pt>
                <c:pt idx="58">
                  <c:v>49.504051755579631</c:v>
                </c:pt>
                <c:pt idx="59">
                  <c:v>49.274595064462417</c:v>
                </c:pt>
                <c:pt idx="60">
                  <c:v>49.114739371288991</c:v>
                </c:pt>
                <c:pt idx="61">
                  <c:v>47.640759140208026</c:v>
                </c:pt>
                <c:pt idx="62">
                  <c:v>47.890974507507934</c:v>
                </c:pt>
                <c:pt idx="63">
                  <c:v>48.072880238781977</c:v>
                </c:pt>
                <c:pt idx="64">
                  <c:v>48.275447003709012</c:v>
                </c:pt>
                <c:pt idx="65">
                  <c:v>49.563626895340114</c:v>
                </c:pt>
                <c:pt idx="66">
                  <c:v>49.671223526882457</c:v>
                </c:pt>
                <c:pt idx="67">
                  <c:v>47.901280171215461</c:v>
                </c:pt>
                <c:pt idx="68">
                  <c:v>47.692906069671622</c:v>
                </c:pt>
                <c:pt idx="69">
                  <c:v>48.238785988621665</c:v>
                </c:pt>
                <c:pt idx="70">
                  <c:v>48.496096580863103</c:v>
                </c:pt>
                <c:pt idx="71">
                  <c:v>49.206541899296091</c:v>
                </c:pt>
                <c:pt idx="72">
                  <c:v>46.826932503321281</c:v>
                </c:pt>
                <c:pt idx="73">
                  <c:v>47.132117041838164</c:v>
                </c:pt>
                <c:pt idx="74">
                  <c:v>46.981692094276013</c:v>
                </c:pt>
                <c:pt idx="75">
                  <c:v>47.585331328943887</c:v>
                </c:pt>
                <c:pt idx="76">
                  <c:v>48.39144439960684</c:v>
                </c:pt>
                <c:pt idx="77">
                  <c:v>48.794955622303583</c:v>
                </c:pt>
                <c:pt idx="78">
                  <c:v>47.783575127690824</c:v>
                </c:pt>
                <c:pt idx="79">
                  <c:v>49.580184690416807</c:v>
                </c:pt>
                <c:pt idx="80">
                  <c:v>50.008901795766619</c:v>
                </c:pt>
                <c:pt idx="81">
                  <c:v>52.185259058937447</c:v>
                </c:pt>
                <c:pt idx="82">
                  <c:v>53.479229902492328</c:v>
                </c:pt>
                <c:pt idx="83">
                  <c:v>54.198583567534527</c:v>
                </c:pt>
                <c:pt idx="84">
                  <c:v>52.901525383676912</c:v>
                </c:pt>
                <c:pt idx="85">
                  <c:v>50.355370410824627</c:v>
                </c:pt>
                <c:pt idx="86">
                  <c:v>49.924080882913977</c:v>
                </c:pt>
                <c:pt idx="87">
                  <c:v>50.13860506378559</c:v>
                </c:pt>
                <c:pt idx="88">
                  <c:v>51.859846372237847</c:v>
                </c:pt>
                <c:pt idx="89">
                  <c:v>50.116021279813658</c:v>
                </c:pt>
                <c:pt idx="90">
                  <c:v>50.841279384950028</c:v>
                </c:pt>
                <c:pt idx="91">
                  <c:v>52.952281408710562</c:v>
                </c:pt>
                <c:pt idx="92">
                  <c:v>54.297603880426628</c:v>
                </c:pt>
                <c:pt idx="93">
                  <c:v>53.552335730701486</c:v>
                </c:pt>
                <c:pt idx="94">
                  <c:v>55.366916493078399</c:v>
                </c:pt>
                <c:pt idx="95">
                  <c:v>55.209635757372617</c:v>
                </c:pt>
                <c:pt idx="96">
                  <c:v>55.835118645108523</c:v>
                </c:pt>
                <c:pt idx="97">
                  <c:v>56.364691422205496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9-451D-B36C-25AFC9E70B40}"/>
            </c:ext>
          </c:extLst>
        </c:ser>
        <c:ser>
          <c:idx val="4"/>
          <c:order val="4"/>
          <c:tx>
            <c:strRef>
              <c:f>'Grafico 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21'!$F$3:$F$501</c:f>
              <c:numCache>
                <c:formatCode>0.0</c:formatCode>
                <c:ptCount val="499"/>
                <c:pt idx="0">
                  <c:v>12.70873401858708</c:v>
                </c:pt>
                <c:pt idx="1">
                  <c:v>10.736851237371086</c:v>
                </c:pt>
                <c:pt idx="2">
                  <c:v>11.964966124453753</c:v>
                </c:pt>
                <c:pt idx="3">
                  <c:v>14.353998706730856</c:v>
                </c:pt>
                <c:pt idx="4">
                  <c:v>12.688254309306181</c:v>
                </c:pt>
                <c:pt idx="5">
                  <c:v>22.718947861892996</c:v>
                </c:pt>
                <c:pt idx="6">
                  <c:v>23.308550154937596</c:v>
                </c:pt>
                <c:pt idx="7">
                  <c:v>16.389659062061021</c:v>
                </c:pt>
                <c:pt idx="8">
                  <c:v>20.463823486438329</c:v>
                </c:pt>
                <c:pt idx="9">
                  <c:v>16.3361668907378</c:v>
                </c:pt>
                <c:pt idx="10">
                  <c:v>13.377178139806581</c:v>
                </c:pt>
                <c:pt idx="11">
                  <c:v>12.155019233357242</c:v>
                </c:pt>
                <c:pt idx="12">
                  <c:v>15.195283000094358</c:v>
                </c:pt>
                <c:pt idx="13">
                  <c:v>12.413378575605927</c:v>
                </c:pt>
                <c:pt idx="14">
                  <c:v>11.102388178604011</c:v>
                </c:pt>
                <c:pt idx="15">
                  <c:v>14.394869967388065</c:v>
                </c:pt>
                <c:pt idx="16">
                  <c:v>16.424939265720692</c:v>
                </c:pt>
                <c:pt idx="17">
                  <c:v>13.303939411228901</c:v>
                </c:pt>
                <c:pt idx="18">
                  <c:v>13.247077437643938</c:v>
                </c:pt>
                <c:pt idx="19">
                  <c:v>12.529834871861187</c:v>
                </c:pt>
                <c:pt idx="20">
                  <c:v>17.041942031045018</c:v>
                </c:pt>
                <c:pt idx="21">
                  <c:v>15.61048800510965</c:v>
                </c:pt>
                <c:pt idx="22">
                  <c:v>10.970613870151551</c:v>
                </c:pt>
                <c:pt idx="23">
                  <c:v>13.32302419789732</c:v>
                </c:pt>
                <c:pt idx="24">
                  <c:v>10.93526170191693</c:v>
                </c:pt>
                <c:pt idx="25">
                  <c:v>13.19857991289552</c:v>
                </c:pt>
                <c:pt idx="26">
                  <c:v>14.448171915893585</c:v>
                </c:pt>
                <c:pt idx="27">
                  <c:v>19.561780202045846</c:v>
                </c:pt>
                <c:pt idx="28">
                  <c:v>17.08294791405141</c:v>
                </c:pt>
                <c:pt idx="29">
                  <c:v>15.101396570333247</c:v>
                </c:pt>
                <c:pt idx="30">
                  <c:v>14.993423466966314</c:v>
                </c:pt>
                <c:pt idx="31">
                  <c:v>16.452304425533686</c:v>
                </c:pt>
                <c:pt idx="32">
                  <c:v>16.764212300445763</c:v>
                </c:pt>
                <c:pt idx="33">
                  <c:v>18.751314091701857</c:v>
                </c:pt>
                <c:pt idx="34">
                  <c:v>21.358490214506059</c:v>
                </c:pt>
                <c:pt idx="35">
                  <c:v>19.48938712794649</c:v>
                </c:pt>
                <c:pt idx="36">
                  <c:v>29.039508003708274</c:v>
                </c:pt>
                <c:pt idx="37">
                  <c:v>22.786852591288273</c:v>
                </c:pt>
                <c:pt idx="38">
                  <c:v>25.50326639687054</c:v>
                </c:pt>
                <c:pt idx="39">
                  <c:v>32.93620462951182</c:v>
                </c:pt>
                <c:pt idx="40">
                  <c:v>30.423695719421104</c:v>
                </c:pt>
                <c:pt idx="41">
                  <c:v>29.499811394490358</c:v>
                </c:pt>
                <c:pt idx="42">
                  <c:v>24.475265898671513</c:v>
                </c:pt>
                <c:pt idx="43">
                  <c:v>25.177500227465352</c:v>
                </c:pt>
                <c:pt idx="44">
                  <c:v>30.899136949106662</c:v>
                </c:pt>
                <c:pt idx="45">
                  <c:v>30.037757108899584</c:v>
                </c:pt>
                <c:pt idx="46">
                  <c:v>25.569533908712607</c:v>
                </c:pt>
                <c:pt idx="47">
                  <c:v>26.70515270653766</c:v>
                </c:pt>
                <c:pt idx="48">
                  <c:v>26.994215083182901</c:v>
                </c:pt>
                <c:pt idx="49">
                  <c:v>26.298284719714683</c:v>
                </c:pt>
                <c:pt idx="50">
                  <c:v>29.398245797593145</c:v>
                </c:pt>
                <c:pt idx="51">
                  <c:v>34.072413988196729</c:v>
                </c:pt>
                <c:pt idx="52">
                  <c:v>34.026270378837303</c:v>
                </c:pt>
                <c:pt idx="53">
                  <c:v>25.987524570933818</c:v>
                </c:pt>
                <c:pt idx="54">
                  <c:v>22.503962925823686</c:v>
                </c:pt>
                <c:pt idx="55">
                  <c:v>25.161106218047777</c:v>
                </c:pt>
                <c:pt idx="56">
                  <c:v>27.423097409907225</c:v>
                </c:pt>
                <c:pt idx="57">
                  <c:v>24.180389612183792</c:v>
                </c:pt>
                <c:pt idx="58">
                  <c:v>24.26223407428639</c:v>
                </c:pt>
                <c:pt idx="59">
                  <c:v>21.307871598781663</c:v>
                </c:pt>
                <c:pt idx="60">
                  <c:v>23.316980494319939</c:v>
                </c:pt>
                <c:pt idx="61">
                  <c:v>21.077712723635166</c:v>
                </c:pt>
                <c:pt idx="62">
                  <c:v>24.969695062661003</c:v>
                </c:pt>
                <c:pt idx="63">
                  <c:v>20.757681349025962</c:v>
                </c:pt>
                <c:pt idx="64">
                  <c:v>28.507844795449873</c:v>
                </c:pt>
                <c:pt idx="65">
                  <c:v>24.898850416825876</c:v>
                </c:pt>
                <c:pt idx="66">
                  <c:v>24.769002718807183</c:v>
                </c:pt>
                <c:pt idx="67">
                  <c:v>26.478426883475823</c:v>
                </c:pt>
                <c:pt idx="68">
                  <c:v>27.616677345193793</c:v>
                </c:pt>
                <c:pt idx="69">
                  <c:v>26.124182929097284</c:v>
                </c:pt>
                <c:pt idx="70">
                  <c:v>24.232736943609741</c:v>
                </c:pt>
                <c:pt idx="71">
                  <c:v>20.755622426020047</c:v>
                </c:pt>
                <c:pt idx="72">
                  <c:v>27.013953770716103</c:v>
                </c:pt>
                <c:pt idx="73">
                  <c:v>22.119466479270216</c:v>
                </c:pt>
                <c:pt idx="74">
                  <c:v>21.6226134726403</c:v>
                </c:pt>
                <c:pt idx="75">
                  <c:v>23.993846552521923</c:v>
                </c:pt>
                <c:pt idx="76">
                  <c:v>28.843558813358097</c:v>
                </c:pt>
                <c:pt idx="77">
                  <c:v>23.718412151324728</c:v>
                </c:pt>
                <c:pt idx="78">
                  <c:v>27.88089498298951</c:v>
                </c:pt>
                <c:pt idx="79">
                  <c:v>28.762702191350719</c:v>
                </c:pt>
                <c:pt idx="80">
                  <c:v>25.688635974754948</c:v>
                </c:pt>
                <c:pt idx="81">
                  <c:v>28.026038070310872</c:v>
                </c:pt>
                <c:pt idx="82">
                  <c:v>27.640836928995959</c:v>
                </c:pt>
                <c:pt idx="83">
                  <c:v>26.867245900717293</c:v>
                </c:pt>
                <c:pt idx="84">
                  <c:v>33.617077574459266</c:v>
                </c:pt>
                <c:pt idx="85">
                  <c:v>30.990964523750321</c:v>
                </c:pt>
                <c:pt idx="86">
                  <c:v>28.00490285447556</c:v>
                </c:pt>
                <c:pt idx="87">
                  <c:v>26.329090119164285</c:v>
                </c:pt>
                <c:pt idx="88">
                  <c:v>37.28505027659034</c:v>
                </c:pt>
                <c:pt idx="89">
                  <c:v>37.161850786850778</c:v>
                </c:pt>
                <c:pt idx="90">
                  <c:v>32.954562920969408</c:v>
                </c:pt>
                <c:pt idx="91">
                  <c:v>31.859692103626326</c:v>
                </c:pt>
                <c:pt idx="92">
                  <c:v>26.939156327001974</c:v>
                </c:pt>
                <c:pt idx="93">
                  <c:v>29.874883347462433</c:v>
                </c:pt>
                <c:pt idx="94">
                  <c:v>25.081719653574698</c:v>
                </c:pt>
                <c:pt idx="95">
                  <c:v>25.567628657733803</c:v>
                </c:pt>
                <c:pt idx="96">
                  <c:v>27.137524095707285</c:v>
                </c:pt>
                <c:pt idx="97">
                  <c:v>26.265532993556011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49-451D-B36C-25AFC9E70B40}"/>
            </c:ext>
          </c:extLst>
        </c:ser>
        <c:ser>
          <c:idx val="5"/>
          <c:order val="5"/>
          <c:tx>
            <c:strRef>
              <c:f>'Grafico 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21'!$G$3:$G$501</c:f>
              <c:numCache>
                <c:formatCode>0.0</c:formatCode>
                <c:ptCount val="499"/>
                <c:pt idx="0">
                  <c:v>28.104322887063404</c:v>
                </c:pt>
                <c:pt idx="1">
                  <c:v>27.108965181195572</c:v>
                </c:pt>
                <c:pt idx="2">
                  <c:v>31.004613392026272</c:v>
                </c:pt>
                <c:pt idx="3">
                  <c:v>30.154561697379222</c:v>
                </c:pt>
                <c:pt idx="4">
                  <c:v>29.384880631562964</c:v>
                </c:pt>
                <c:pt idx="5">
                  <c:v>30.342575991205138</c:v>
                </c:pt>
                <c:pt idx="6">
                  <c:v>28.555996422620751</c:v>
                </c:pt>
                <c:pt idx="7">
                  <c:v>28.4380884112133</c:v>
                </c:pt>
                <c:pt idx="8">
                  <c:v>30.429946553692446</c:v>
                </c:pt>
                <c:pt idx="9">
                  <c:v>28.522502962410442</c:v>
                </c:pt>
                <c:pt idx="10">
                  <c:v>29.58193811301129</c:v>
                </c:pt>
                <c:pt idx="11">
                  <c:v>30.389825023661842</c:v>
                </c:pt>
                <c:pt idx="12">
                  <c:v>27.589259885945353</c:v>
                </c:pt>
                <c:pt idx="13">
                  <c:v>26.747574105983233</c:v>
                </c:pt>
                <c:pt idx="14">
                  <c:v>31.541688617658963</c:v>
                </c:pt>
                <c:pt idx="15">
                  <c:v>30.128498129100649</c:v>
                </c:pt>
                <c:pt idx="16">
                  <c:v>30.27675822177747</c:v>
                </c:pt>
                <c:pt idx="17">
                  <c:v>31.561366087656381</c:v>
                </c:pt>
                <c:pt idx="18">
                  <c:v>29.426672263777448</c:v>
                </c:pt>
                <c:pt idx="19">
                  <c:v>29.90216213470984</c:v>
                </c:pt>
                <c:pt idx="20">
                  <c:v>30.44134355984977</c:v>
                </c:pt>
                <c:pt idx="21">
                  <c:v>30.030451568789829</c:v>
                </c:pt>
                <c:pt idx="22">
                  <c:v>32.591887910217395</c:v>
                </c:pt>
                <c:pt idx="23">
                  <c:v>29.518709677929735</c:v>
                </c:pt>
                <c:pt idx="24">
                  <c:v>29.373428935461277</c:v>
                </c:pt>
                <c:pt idx="25">
                  <c:v>29.215707117671741</c:v>
                </c:pt>
                <c:pt idx="26">
                  <c:v>31.71560278614345</c:v>
                </c:pt>
                <c:pt idx="27">
                  <c:v>30.87003770745099</c:v>
                </c:pt>
                <c:pt idx="28">
                  <c:v>31.468537129877063</c:v>
                </c:pt>
                <c:pt idx="29">
                  <c:v>32.267248335812042</c:v>
                </c:pt>
                <c:pt idx="30">
                  <c:v>29.773215471855963</c:v>
                </c:pt>
                <c:pt idx="31">
                  <c:v>32.333996098446221</c:v>
                </c:pt>
                <c:pt idx="32">
                  <c:v>32.304295054683053</c:v>
                </c:pt>
                <c:pt idx="33">
                  <c:v>31.790665245957655</c:v>
                </c:pt>
                <c:pt idx="34">
                  <c:v>38.269150124074883</c:v>
                </c:pt>
                <c:pt idx="35">
                  <c:v>36.566180496422135</c:v>
                </c:pt>
                <c:pt idx="36">
                  <c:v>39.774599298365672</c:v>
                </c:pt>
                <c:pt idx="37">
                  <c:v>39.820175649531734</c:v>
                </c:pt>
                <c:pt idx="38">
                  <c:v>40.999818280459579</c:v>
                </c:pt>
                <c:pt idx="39">
                  <c:v>40.59146617534816</c:v>
                </c:pt>
                <c:pt idx="40">
                  <c:v>40.978027589271164</c:v>
                </c:pt>
                <c:pt idx="41">
                  <c:v>38.184773277578415</c:v>
                </c:pt>
                <c:pt idx="42">
                  <c:v>42.257834457032232</c:v>
                </c:pt>
                <c:pt idx="43">
                  <c:v>45.980255802937677</c:v>
                </c:pt>
                <c:pt idx="44">
                  <c:v>43.096007912802179</c:v>
                </c:pt>
                <c:pt idx="45">
                  <c:v>40.189658518081387</c:v>
                </c:pt>
                <c:pt idx="46">
                  <c:v>43.848687630606037</c:v>
                </c:pt>
                <c:pt idx="47">
                  <c:v>40.743620254558209</c:v>
                </c:pt>
                <c:pt idx="48">
                  <c:v>41.844993137810206</c:v>
                </c:pt>
                <c:pt idx="49">
                  <c:v>37.974110649507338</c:v>
                </c:pt>
                <c:pt idx="50">
                  <c:v>41.198980203956467</c:v>
                </c:pt>
                <c:pt idx="51">
                  <c:v>41.890415049666444</c:v>
                </c:pt>
                <c:pt idx="52">
                  <c:v>38.372958841855393</c:v>
                </c:pt>
                <c:pt idx="53">
                  <c:v>38.453727660768436</c:v>
                </c:pt>
                <c:pt idx="54">
                  <c:v>39.077380739832165</c:v>
                </c:pt>
                <c:pt idx="55">
                  <c:v>36.910621346594553</c:v>
                </c:pt>
                <c:pt idx="56">
                  <c:v>38.785562046642212</c:v>
                </c:pt>
                <c:pt idx="57">
                  <c:v>36.433277474801116</c:v>
                </c:pt>
                <c:pt idx="58">
                  <c:v>38.750272541887966</c:v>
                </c:pt>
                <c:pt idx="59">
                  <c:v>36.066300741643545</c:v>
                </c:pt>
                <c:pt idx="60">
                  <c:v>33.558002674645536</c:v>
                </c:pt>
                <c:pt idx="61">
                  <c:v>33.217536316103747</c:v>
                </c:pt>
                <c:pt idx="62">
                  <c:v>38.232921519640627</c:v>
                </c:pt>
                <c:pt idx="63">
                  <c:v>40.043814688807743</c:v>
                </c:pt>
                <c:pt idx="64">
                  <c:v>36.255369637117951</c:v>
                </c:pt>
                <c:pt idx="65">
                  <c:v>36.66914900259269</c:v>
                </c:pt>
                <c:pt idx="66">
                  <c:v>35.824152014549668</c:v>
                </c:pt>
                <c:pt idx="67">
                  <c:v>35.299395732089124</c:v>
                </c:pt>
                <c:pt idx="68">
                  <c:v>36.868682080162785</c:v>
                </c:pt>
                <c:pt idx="69">
                  <c:v>35.769349771426619</c:v>
                </c:pt>
                <c:pt idx="70">
                  <c:v>37.136406495299639</c:v>
                </c:pt>
                <c:pt idx="71">
                  <c:v>35.373974097010091</c:v>
                </c:pt>
                <c:pt idx="72">
                  <c:v>34.190485321341157</c:v>
                </c:pt>
                <c:pt idx="73">
                  <c:v>32.572395264939473</c:v>
                </c:pt>
                <c:pt idx="74">
                  <c:v>39.104924121208001</c:v>
                </c:pt>
                <c:pt idx="75">
                  <c:v>36.548781860972554</c:v>
                </c:pt>
                <c:pt idx="76">
                  <c:v>34.370014730658795</c:v>
                </c:pt>
                <c:pt idx="77">
                  <c:v>35.821584172728308</c:v>
                </c:pt>
                <c:pt idx="78">
                  <c:v>33.462422206291649</c:v>
                </c:pt>
                <c:pt idx="79">
                  <c:v>35.812840813080243</c:v>
                </c:pt>
                <c:pt idx="80">
                  <c:v>37.101734466083144</c:v>
                </c:pt>
                <c:pt idx="81">
                  <c:v>37.863453607425981</c:v>
                </c:pt>
                <c:pt idx="82">
                  <c:v>37.744927087362043</c:v>
                </c:pt>
                <c:pt idx="83">
                  <c:v>42.763934011692641</c:v>
                </c:pt>
                <c:pt idx="84">
                  <c:v>38.636991470578437</c:v>
                </c:pt>
                <c:pt idx="85">
                  <c:v>38.914912746344044</c:v>
                </c:pt>
                <c:pt idx="86">
                  <c:v>45.791960926655292</c:v>
                </c:pt>
                <c:pt idx="87">
                  <c:v>45.14190703281588</c:v>
                </c:pt>
                <c:pt idx="88">
                  <c:v>46.715267973905497</c:v>
                </c:pt>
                <c:pt idx="89">
                  <c:v>46.336868492295253</c:v>
                </c:pt>
                <c:pt idx="90">
                  <c:v>44.568313322161657</c:v>
                </c:pt>
                <c:pt idx="91">
                  <c:v>47.362156761587698</c:v>
                </c:pt>
                <c:pt idx="92">
                  <c:v>47.692515552312102</c:v>
                </c:pt>
                <c:pt idx="93">
                  <c:v>43.647472369142633</c:v>
                </c:pt>
                <c:pt idx="94">
                  <c:v>49.610470898048447</c:v>
                </c:pt>
                <c:pt idx="95">
                  <c:v>46.819146191446407</c:v>
                </c:pt>
                <c:pt idx="96">
                  <c:v>41.814272458416212</c:v>
                </c:pt>
                <c:pt idx="97">
                  <c:v>45.471141686010128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9-451D-B36C-25AFC9E70B40}"/>
            </c:ext>
          </c:extLst>
        </c:ser>
        <c:ser>
          <c:idx val="6"/>
          <c:order val="6"/>
          <c:tx>
            <c:strRef>
              <c:f>'Grafico 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</c:numCache>
            </c:numRef>
          </c:cat>
          <c:val>
            <c:numRef>
              <c:f>'Grafico 21'!$H$3:$H$501</c:f>
              <c:numCache>
                <c:formatCode>0.0</c:formatCode>
                <c:ptCount val="499"/>
                <c:pt idx="0">
                  <c:v>375.31951875286256</c:v>
                </c:pt>
                <c:pt idx="1">
                  <c:v>376.5322282314894</c:v>
                </c:pt>
                <c:pt idx="2">
                  <c:v>382.12906013864347</c:v>
                </c:pt>
                <c:pt idx="3">
                  <c:v>382.82534487855338</c:v>
                </c:pt>
                <c:pt idx="4">
                  <c:v>384.04825931692693</c:v>
                </c:pt>
                <c:pt idx="5">
                  <c:v>394.36974462872831</c:v>
                </c:pt>
                <c:pt idx="6">
                  <c:v>393.91734595086183</c:v>
                </c:pt>
                <c:pt idx="7">
                  <c:v>397.86364839387568</c:v>
                </c:pt>
                <c:pt idx="8">
                  <c:v>409.55740964507174</c:v>
                </c:pt>
                <c:pt idx="9">
                  <c:v>411.42549540274831</c:v>
                </c:pt>
                <c:pt idx="10">
                  <c:v>413.44200072390288</c:v>
                </c:pt>
                <c:pt idx="11">
                  <c:v>421.97292651159137</c:v>
                </c:pt>
                <c:pt idx="12">
                  <c:v>420.80365432008398</c:v>
                </c:pt>
                <c:pt idx="13">
                  <c:v>423.26173281548296</c:v>
                </c:pt>
                <c:pt idx="14">
                  <c:v>432.66777540006507</c:v>
                </c:pt>
                <c:pt idx="15">
                  <c:v>438.23919908236769</c:v>
                </c:pt>
                <c:pt idx="16">
                  <c:v>445.66293930127392</c:v>
                </c:pt>
                <c:pt idx="17">
                  <c:v>450.63289425402291</c:v>
                </c:pt>
                <c:pt idx="18">
                  <c:v>453.33051429874763</c:v>
                </c:pt>
                <c:pt idx="19">
                  <c:v>458.02511686297623</c:v>
                </c:pt>
                <c:pt idx="20">
                  <c:v>460.05695756237645</c:v>
                </c:pt>
                <c:pt idx="21">
                  <c:v>466.26458477460534</c:v>
                </c:pt>
                <c:pt idx="22">
                  <c:v>472.87296541592849</c:v>
                </c:pt>
                <c:pt idx="23">
                  <c:v>472.08324510782876</c:v>
                </c:pt>
                <c:pt idx="24">
                  <c:v>470.96246946521853</c:v>
                </c:pt>
                <c:pt idx="25">
                  <c:v>482.03565713085641</c:v>
                </c:pt>
                <c:pt idx="26">
                  <c:v>482.90538244761774</c:v>
                </c:pt>
                <c:pt idx="27">
                  <c:v>485.07304322787417</c:v>
                </c:pt>
                <c:pt idx="28">
                  <c:v>482.10765750411656</c:v>
                </c:pt>
                <c:pt idx="29">
                  <c:v>483.81889408294069</c:v>
                </c:pt>
                <c:pt idx="30">
                  <c:v>484.30192881302509</c:v>
                </c:pt>
                <c:pt idx="31">
                  <c:v>491.4628459221899</c:v>
                </c:pt>
                <c:pt idx="32">
                  <c:v>492.83970680361716</c:v>
                </c:pt>
                <c:pt idx="33">
                  <c:v>499.08020835000076</c:v>
                </c:pt>
                <c:pt idx="34">
                  <c:v>513.08009468603677</c:v>
                </c:pt>
                <c:pt idx="35">
                  <c:v>513.00495907794937</c:v>
                </c:pt>
                <c:pt idx="36">
                  <c:v>524.7779136332291</c:v>
                </c:pt>
                <c:pt idx="37">
                  <c:v>529.69513120934141</c:v>
                </c:pt>
                <c:pt idx="38">
                  <c:v>535.03339795737224</c:v>
                </c:pt>
                <c:pt idx="39">
                  <c:v>534.37010013600593</c:v>
                </c:pt>
                <c:pt idx="40">
                  <c:v>534.53567816014356</c:v>
                </c:pt>
                <c:pt idx="41">
                  <c:v>536.37726617660644</c:v>
                </c:pt>
                <c:pt idx="42">
                  <c:v>546.62795942502783</c:v>
                </c:pt>
                <c:pt idx="43">
                  <c:v>560.7801394375814</c:v>
                </c:pt>
                <c:pt idx="44">
                  <c:v>557.37279512081705</c:v>
                </c:pt>
                <c:pt idx="45">
                  <c:v>557.96378227594357</c:v>
                </c:pt>
                <c:pt idx="46">
                  <c:v>565.31600104730444</c:v>
                </c:pt>
                <c:pt idx="47">
                  <c:v>564.01789402101394</c:v>
                </c:pt>
                <c:pt idx="48">
                  <c:v>562.02333904497198</c:v>
                </c:pt>
                <c:pt idx="49">
                  <c:v>566.10379208459506</c:v>
                </c:pt>
                <c:pt idx="50">
                  <c:v>564.00502006013824</c:v>
                </c:pt>
                <c:pt idx="51">
                  <c:v>568.37649135069955</c:v>
                </c:pt>
                <c:pt idx="52">
                  <c:v>568.51664059733366</c:v>
                </c:pt>
                <c:pt idx="53">
                  <c:v>559.97298324868711</c:v>
                </c:pt>
                <c:pt idx="54">
                  <c:v>560.74498949640281</c:v>
                </c:pt>
                <c:pt idx="55">
                  <c:v>561.43039870141047</c:v>
                </c:pt>
                <c:pt idx="56">
                  <c:v>560.53670869367693</c:v>
                </c:pt>
                <c:pt idx="57">
                  <c:v>557.47648513466629</c:v>
                </c:pt>
                <c:pt idx="58">
                  <c:v>569.90101652349404</c:v>
                </c:pt>
                <c:pt idx="59">
                  <c:v>560.29306731822419</c:v>
                </c:pt>
                <c:pt idx="60">
                  <c:v>556.8977273973768</c:v>
                </c:pt>
                <c:pt idx="61">
                  <c:v>553.90248117168471</c:v>
                </c:pt>
                <c:pt idx="62">
                  <c:v>559.22548952216732</c:v>
                </c:pt>
                <c:pt idx="63">
                  <c:v>559.46866124542441</c:v>
                </c:pt>
                <c:pt idx="64">
                  <c:v>560.62122754762765</c:v>
                </c:pt>
                <c:pt idx="65">
                  <c:v>564.44345633798889</c:v>
                </c:pt>
                <c:pt idx="66">
                  <c:v>564.88608225095436</c:v>
                </c:pt>
                <c:pt idx="67">
                  <c:v>563.85534064638114</c:v>
                </c:pt>
                <c:pt idx="68">
                  <c:v>561.54328806014144</c:v>
                </c:pt>
                <c:pt idx="69">
                  <c:v>564.88174705347637</c:v>
                </c:pt>
                <c:pt idx="70">
                  <c:v>570.41744856969592</c:v>
                </c:pt>
                <c:pt idx="71">
                  <c:v>566.41419122016657</c:v>
                </c:pt>
                <c:pt idx="72">
                  <c:v>562.45167857418812</c:v>
                </c:pt>
                <c:pt idx="73">
                  <c:v>559.18114568195688</c:v>
                </c:pt>
                <c:pt idx="74">
                  <c:v>562.10519777652507</c:v>
                </c:pt>
                <c:pt idx="75">
                  <c:v>561.86535350526049</c:v>
                </c:pt>
                <c:pt idx="76">
                  <c:v>561.83299936504113</c:v>
                </c:pt>
                <c:pt idx="77">
                  <c:v>559.93934214343153</c:v>
                </c:pt>
                <c:pt idx="78">
                  <c:v>566.51684306353434</c:v>
                </c:pt>
                <c:pt idx="79">
                  <c:v>574.44701855582366</c:v>
                </c:pt>
                <c:pt idx="80">
                  <c:v>565.88099265576795</c:v>
                </c:pt>
                <c:pt idx="81">
                  <c:v>576.82302804043775</c:v>
                </c:pt>
                <c:pt idx="82">
                  <c:v>585.6618029222974</c:v>
                </c:pt>
                <c:pt idx="83">
                  <c:v>589.40807963060411</c:v>
                </c:pt>
                <c:pt idx="84">
                  <c:v>583.84055983636802</c:v>
                </c:pt>
                <c:pt idx="85">
                  <c:v>585.43438635867301</c:v>
                </c:pt>
                <c:pt idx="86">
                  <c:v>591.01218756270987</c:v>
                </c:pt>
                <c:pt idx="87">
                  <c:v>590.51018903667944</c:v>
                </c:pt>
                <c:pt idx="88">
                  <c:v>605.62370920440719</c:v>
                </c:pt>
                <c:pt idx="89">
                  <c:v>604.50608351681433</c:v>
                </c:pt>
                <c:pt idx="90">
                  <c:v>603.90285409681519</c:v>
                </c:pt>
                <c:pt idx="91">
                  <c:v>611.28817670706121</c:v>
                </c:pt>
                <c:pt idx="92">
                  <c:v>608.84306836035751</c:v>
                </c:pt>
                <c:pt idx="93">
                  <c:v>612.48339767180948</c:v>
                </c:pt>
                <c:pt idx="94">
                  <c:v>624.67259327203294</c:v>
                </c:pt>
                <c:pt idx="95">
                  <c:v>612.74687093684304</c:v>
                </c:pt>
                <c:pt idx="96">
                  <c:v>609.9513186442166</c:v>
                </c:pt>
                <c:pt idx="97">
                  <c:v>622.65186701895198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49-451D-B36C-25AFC9E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671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diciembre de 2019)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88818531239567367"/>
          <c:h val="0.20238864229953435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'Grafico 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22'!$B$2:$B$500</c:f>
              <c:numCache>
                <c:formatCode>0.0</c:formatCode>
                <c:ptCount val="499"/>
                <c:pt idx="0">
                  <c:v>23.188745742714723</c:v>
                </c:pt>
                <c:pt idx="1">
                  <c:v>22.672145847324199</c:v>
                </c:pt>
                <c:pt idx="2">
                  <c:v>22.414682741827139</c:v>
                </c:pt>
                <c:pt idx="3">
                  <c:v>22.002712665187502</c:v>
                </c:pt>
                <c:pt idx="4">
                  <c:v>21.642825181123047</c:v>
                </c:pt>
                <c:pt idx="5">
                  <c:v>21.086024210174422</c:v>
                </c:pt>
                <c:pt idx="6">
                  <c:v>21.21983257163949</c:v>
                </c:pt>
                <c:pt idx="7">
                  <c:v>21.525712533032848</c:v>
                </c:pt>
                <c:pt idx="8">
                  <c:v>23.159624825618579</c:v>
                </c:pt>
                <c:pt idx="9">
                  <c:v>24.572989668821748</c:v>
                </c:pt>
                <c:pt idx="10">
                  <c:v>23.983953096287987</c:v>
                </c:pt>
                <c:pt idx="11">
                  <c:v>23.5334612782104</c:v>
                </c:pt>
                <c:pt idx="12">
                  <c:v>21.701569249022267</c:v>
                </c:pt>
                <c:pt idx="13">
                  <c:v>21.743628631257703</c:v>
                </c:pt>
                <c:pt idx="14">
                  <c:v>21.365215160442627</c:v>
                </c:pt>
                <c:pt idx="15">
                  <c:v>21.642180824261761</c:v>
                </c:pt>
                <c:pt idx="16">
                  <c:v>21.22347009220891</c:v>
                </c:pt>
                <c:pt idx="17">
                  <c:v>21.35837561507298</c:v>
                </c:pt>
                <c:pt idx="18">
                  <c:v>20.688009340259221</c:v>
                </c:pt>
                <c:pt idx="19">
                  <c:v>20.56472118051099</c:v>
                </c:pt>
                <c:pt idx="20">
                  <c:v>19.94863066047494</c:v>
                </c:pt>
                <c:pt idx="21">
                  <c:v>20.854112537722127</c:v>
                </c:pt>
                <c:pt idx="22">
                  <c:v>21.493271607573543</c:v>
                </c:pt>
                <c:pt idx="23">
                  <c:v>20.772728893089578</c:v>
                </c:pt>
                <c:pt idx="24">
                  <c:v>19.761769436186199</c:v>
                </c:pt>
                <c:pt idx="25">
                  <c:v>19.663207432443336</c:v>
                </c:pt>
                <c:pt idx="26">
                  <c:v>19.679415526742492</c:v>
                </c:pt>
                <c:pt idx="27">
                  <c:v>19.336014882315755</c:v>
                </c:pt>
                <c:pt idx="28">
                  <c:v>19.385428291291454</c:v>
                </c:pt>
                <c:pt idx="29">
                  <c:v>19.393228570412344</c:v>
                </c:pt>
                <c:pt idx="30">
                  <c:v>19.200165941614124</c:v>
                </c:pt>
                <c:pt idx="31">
                  <c:v>18.993462612809747</c:v>
                </c:pt>
                <c:pt idx="32">
                  <c:v>19.049963675144298</c:v>
                </c:pt>
                <c:pt idx="33">
                  <c:v>19.235010580550806</c:v>
                </c:pt>
                <c:pt idx="34">
                  <c:v>19.315712267347404</c:v>
                </c:pt>
                <c:pt idx="35">
                  <c:v>19.808604977025574</c:v>
                </c:pt>
                <c:pt idx="36">
                  <c:v>19.875035094047487</c:v>
                </c:pt>
                <c:pt idx="37">
                  <c:v>19.344884961722588</c:v>
                </c:pt>
                <c:pt idx="38">
                  <c:v>19.035454832242802</c:v>
                </c:pt>
                <c:pt idx="39">
                  <c:v>18.830859463480245</c:v>
                </c:pt>
                <c:pt idx="40">
                  <c:v>18.74383382561469</c:v>
                </c:pt>
                <c:pt idx="41">
                  <c:v>19.428053809163838</c:v>
                </c:pt>
                <c:pt idx="42">
                  <c:v>19.299309782910267</c:v>
                </c:pt>
                <c:pt idx="43">
                  <c:v>19.504023395279336</c:v>
                </c:pt>
                <c:pt idx="44">
                  <c:v>19.19655752725642</c:v>
                </c:pt>
                <c:pt idx="45">
                  <c:v>18.728258231179705</c:v>
                </c:pt>
                <c:pt idx="46">
                  <c:v>18.799668527720328</c:v>
                </c:pt>
                <c:pt idx="47">
                  <c:v>19.222127157457599</c:v>
                </c:pt>
                <c:pt idx="48">
                  <c:v>19.310585398007902</c:v>
                </c:pt>
                <c:pt idx="49">
                  <c:v>19.623354475946265</c:v>
                </c:pt>
                <c:pt idx="50">
                  <c:v>19.420281484897352</c:v>
                </c:pt>
                <c:pt idx="51">
                  <c:v>18.635867108269768</c:v>
                </c:pt>
                <c:pt idx="52">
                  <c:v>18.841495558103837</c:v>
                </c:pt>
                <c:pt idx="53">
                  <c:v>19.363073072542189</c:v>
                </c:pt>
                <c:pt idx="54">
                  <c:v>19.556691299813881</c:v>
                </c:pt>
                <c:pt idx="55">
                  <c:v>19.963494199154454</c:v>
                </c:pt>
                <c:pt idx="56">
                  <c:v>19.979390319909342</c:v>
                </c:pt>
                <c:pt idx="57">
                  <c:v>19.906710416028954</c:v>
                </c:pt>
                <c:pt idx="58">
                  <c:v>20.252208200205231</c:v>
                </c:pt>
                <c:pt idx="59">
                  <c:v>20.280134349325365</c:v>
                </c:pt>
                <c:pt idx="60">
                  <c:v>20.628460014462998</c:v>
                </c:pt>
                <c:pt idx="61">
                  <c:v>21.025776138237276</c:v>
                </c:pt>
                <c:pt idx="62">
                  <c:v>21.113536573652667</c:v>
                </c:pt>
                <c:pt idx="63">
                  <c:v>21.030186623345333</c:v>
                </c:pt>
                <c:pt idx="64">
                  <c:v>21.031784653129204</c:v>
                </c:pt>
                <c:pt idx="65">
                  <c:v>20.929723210394521</c:v>
                </c:pt>
                <c:pt idx="66">
                  <c:v>21.146934038138017</c:v>
                </c:pt>
                <c:pt idx="67">
                  <c:v>21.494149036989736</c:v>
                </c:pt>
                <c:pt idx="68">
                  <c:v>22.079563453699077</c:v>
                </c:pt>
                <c:pt idx="69">
                  <c:v>22.330843189179443</c:v>
                </c:pt>
                <c:pt idx="70">
                  <c:v>22.899638898264314</c:v>
                </c:pt>
                <c:pt idx="71">
                  <c:v>23.567249347041017</c:v>
                </c:pt>
                <c:pt idx="72">
                  <c:v>24.192425612159777</c:v>
                </c:pt>
                <c:pt idx="73">
                  <c:v>24.545052382895317</c:v>
                </c:pt>
                <c:pt idx="74">
                  <c:v>24.749953611734366</c:v>
                </c:pt>
                <c:pt idx="75">
                  <c:v>23.435662702088422</c:v>
                </c:pt>
                <c:pt idx="76">
                  <c:v>24.096616896362058</c:v>
                </c:pt>
                <c:pt idx="77">
                  <c:v>24.649865090428261</c:v>
                </c:pt>
                <c:pt idx="78">
                  <c:v>25.605043550841177</c:v>
                </c:pt>
                <c:pt idx="79">
                  <c:v>24.769926389073731</c:v>
                </c:pt>
                <c:pt idx="80">
                  <c:v>25.128211545500935</c:v>
                </c:pt>
                <c:pt idx="81">
                  <c:v>26.603830575584659</c:v>
                </c:pt>
                <c:pt idx="82">
                  <c:v>26.973884379597315</c:v>
                </c:pt>
                <c:pt idx="83">
                  <c:v>27.714524365321953</c:v>
                </c:pt>
                <c:pt idx="84">
                  <c:v>28.166143165929164</c:v>
                </c:pt>
                <c:pt idx="85">
                  <c:v>29.360198221825627</c:v>
                </c:pt>
                <c:pt idx="86">
                  <c:v>29.64006522355848</c:v>
                </c:pt>
                <c:pt idx="87">
                  <c:v>28.186669788890793</c:v>
                </c:pt>
                <c:pt idx="88">
                  <c:v>28.201470138883515</c:v>
                </c:pt>
                <c:pt idx="89">
                  <c:v>26.460965772003796</c:v>
                </c:pt>
                <c:pt idx="90">
                  <c:v>26.384587802210245</c:v>
                </c:pt>
                <c:pt idx="91">
                  <c:v>27.807181725580033</c:v>
                </c:pt>
                <c:pt idx="92">
                  <c:v>28.985602817476384</c:v>
                </c:pt>
                <c:pt idx="93">
                  <c:v>28.029451817967932</c:v>
                </c:pt>
                <c:pt idx="94">
                  <c:v>28.896707369389095</c:v>
                </c:pt>
                <c:pt idx="95">
                  <c:v>29.237448950157631</c:v>
                </c:pt>
                <c:pt idx="96">
                  <c:v>30.515673657664909</c:v>
                </c:pt>
                <c:pt idx="97">
                  <c:v>30.591639410794148</c:v>
                </c:pt>
                <c:pt idx="98">
                  <c:v>30.709238366302614</c:v>
                </c:pt>
                <c:pt idx="99">
                  <c:v>29.813870595602097</c:v>
                </c:pt>
                <c:pt idx="100">
                  <c:v>30.104911426083973</c:v>
                </c:pt>
                <c:pt idx="101">
                  <c:v>30.431136199179424</c:v>
                </c:pt>
                <c:pt idx="102">
                  <c:v>31.055437624432372</c:v>
                </c:pt>
                <c:pt idx="103">
                  <c:v>33.176921563658105</c:v>
                </c:pt>
                <c:pt idx="104">
                  <c:v>33.574818561323028</c:v>
                </c:pt>
                <c:pt idx="105">
                  <c:v>32.219123803930088</c:v>
                </c:pt>
                <c:pt idx="106">
                  <c:v>32.933101572479046</c:v>
                </c:pt>
                <c:pt idx="107">
                  <c:v>33.765050230835399</c:v>
                </c:pt>
                <c:pt idx="108">
                  <c:v>34.979003892389798</c:v>
                </c:pt>
                <c:pt idx="109">
                  <c:v>34.772013268883661</c:v>
                </c:pt>
                <c:pt idx="110">
                  <c:v>34.976132118307902</c:v>
                </c:pt>
                <c:pt idx="111">
                  <c:v>33.359399783347769</c:v>
                </c:pt>
                <c:pt idx="112">
                  <c:v>34.118739659547295</c:v>
                </c:pt>
                <c:pt idx="113">
                  <c:v>34.961516520972459</c:v>
                </c:pt>
                <c:pt idx="114">
                  <c:v>35.387352364622764</c:v>
                </c:pt>
                <c:pt idx="115">
                  <c:v>36.1000219917021</c:v>
                </c:pt>
                <c:pt idx="116">
                  <c:v>37.160251984661876</c:v>
                </c:pt>
                <c:pt idx="117">
                  <c:v>36.675529833179652</c:v>
                </c:pt>
                <c:pt idx="118">
                  <c:v>36.844513320592036</c:v>
                </c:pt>
                <c:pt idx="119">
                  <c:v>38.01217789914076</c:v>
                </c:pt>
                <c:pt idx="120">
                  <c:v>39.157953168190318</c:v>
                </c:pt>
                <c:pt idx="121">
                  <c:v>40.194883699142999</c:v>
                </c:pt>
                <c:pt idx="122">
                  <c:v>40.685535536630617</c:v>
                </c:pt>
                <c:pt idx="123">
                  <c:v>39.513953573279061</c:v>
                </c:pt>
                <c:pt idx="124">
                  <c:v>40.540064378529607</c:v>
                </c:pt>
                <c:pt idx="125">
                  <c:v>41.303905536617229</c:v>
                </c:pt>
                <c:pt idx="126">
                  <c:v>42.219920829550539</c:v>
                </c:pt>
                <c:pt idx="127">
                  <c:v>43.22142730824951</c:v>
                </c:pt>
                <c:pt idx="128">
                  <c:v>44.177468142140107</c:v>
                </c:pt>
                <c:pt idx="129">
                  <c:v>44.762085187581597</c:v>
                </c:pt>
                <c:pt idx="130">
                  <c:v>45.669721376261897</c:v>
                </c:pt>
                <c:pt idx="131">
                  <c:v>46.08745244651432</c:v>
                </c:pt>
                <c:pt idx="132">
                  <c:v>47.244754841135375</c:v>
                </c:pt>
                <c:pt idx="133">
                  <c:v>46.974373411961864</c:v>
                </c:pt>
                <c:pt idx="134">
                  <c:v>47.489010658493783</c:v>
                </c:pt>
                <c:pt idx="135">
                  <c:v>46.293864279664668</c:v>
                </c:pt>
                <c:pt idx="136">
                  <c:v>47.308634905364286</c:v>
                </c:pt>
                <c:pt idx="137">
                  <c:v>47.922982096447036</c:v>
                </c:pt>
                <c:pt idx="138">
                  <c:v>48.569794627042874</c:v>
                </c:pt>
                <c:pt idx="139">
                  <c:v>49.597371489929536</c:v>
                </c:pt>
                <c:pt idx="140">
                  <c:v>50.344644945878841</c:v>
                </c:pt>
                <c:pt idx="141">
                  <c:v>51.631161891049203</c:v>
                </c:pt>
                <c:pt idx="142">
                  <c:v>52.565500525974635</c:v>
                </c:pt>
                <c:pt idx="143">
                  <c:v>52.898325084350517</c:v>
                </c:pt>
                <c:pt idx="144">
                  <c:v>52.947764985113942</c:v>
                </c:pt>
                <c:pt idx="145">
                  <c:v>53.045792778590496</c:v>
                </c:pt>
                <c:pt idx="146">
                  <c:v>53.249895923066376</c:v>
                </c:pt>
                <c:pt idx="147">
                  <c:v>55.72122682163819</c:v>
                </c:pt>
                <c:pt idx="148">
                  <c:v>56.003801009767507</c:v>
                </c:pt>
                <c:pt idx="149">
                  <c:v>56.170126634229597</c:v>
                </c:pt>
                <c:pt idx="150">
                  <c:v>57.437036810848582</c:v>
                </c:pt>
                <c:pt idx="151">
                  <c:v>58.164617152464146</c:v>
                </c:pt>
                <c:pt idx="152">
                  <c:v>59.091882261417354</c:v>
                </c:pt>
                <c:pt idx="153">
                  <c:v>59.157230497976734</c:v>
                </c:pt>
                <c:pt idx="154">
                  <c:v>60.155354822702137</c:v>
                </c:pt>
                <c:pt idx="155">
                  <c:v>60.47155867585488</c:v>
                </c:pt>
                <c:pt idx="156">
                  <c:v>62.216236045305408</c:v>
                </c:pt>
                <c:pt idx="157">
                  <c:v>62.974202238676007</c:v>
                </c:pt>
                <c:pt idx="158">
                  <c:v>65.390070714888083</c:v>
                </c:pt>
                <c:pt idx="159">
                  <c:v>64.386988429995341</c:v>
                </c:pt>
                <c:pt idx="160">
                  <c:v>65.414275688385615</c:v>
                </c:pt>
                <c:pt idx="161">
                  <c:v>65.881870257624072</c:v>
                </c:pt>
                <c:pt idx="162">
                  <c:v>66.190082544408199</c:v>
                </c:pt>
                <c:pt idx="163">
                  <c:v>67.534272946927686</c:v>
                </c:pt>
                <c:pt idx="164">
                  <c:v>68.047882255498664</c:v>
                </c:pt>
                <c:pt idx="165">
                  <c:v>68.066411271897493</c:v>
                </c:pt>
                <c:pt idx="166">
                  <c:v>69.126964996600648</c:v>
                </c:pt>
                <c:pt idx="167">
                  <c:v>69.713634709632231</c:v>
                </c:pt>
                <c:pt idx="168">
                  <c:v>71.935628150817379</c:v>
                </c:pt>
                <c:pt idx="169">
                  <c:v>72.602958603624529</c:v>
                </c:pt>
                <c:pt idx="170">
                  <c:v>73.543810796608099</c:v>
                </c:pt>
                <c:pt idx="171">
                  <c:v>71.900624800833342</c:v>
                </c:pt>
                <c:pt idx="172">
                  <c:v>72.371421422631641</c:v>
                </c:pt>
                <c:pt idx="173">
                  <c:v>72.478678517585848</c:v>
                </c:pt>
                <c:pt idx="174">
                  <c:v>71.868454382159953</c:v>
                </c:pt>
                <c:pt idx="175">
                  <c:v>72.939910826471746</c:v>
                </c:pt>
                <c:pt idx="176">
                  <c:v>76.428248706902011</c:v>
                </c:pt>
                <c:pt idx="177">
                  <c:v>77.225025758640172</c:v>
                </c:pt>
                <c:pt idx="178">
                  <c:v>78.743071595644324</c:v>
                </c:pt>
                <c:pt idx="179">
                  <c:v>79.651686871776931</c:v>
                </c:pt>
                <c:pt idx="180">
                  <c:v>81.583280185803687</c:v>
                </c:pt>
                <c:pt idx="181">
                  <c:v>81.138556609684798</c:v>
                </c:pt>
                <c:pt idx="182">
                  <c:v>81.149910412562903</c:v>
                </c:pt>
                <c:pt idx="183">
                  <c:v>83.618225802034715</c:v>
                </c:pt>
                <c:pt idx="184">
                  <c:v>84.141123431009916</c:v>
                </c:pt>
                <c:pt idx="185">
                  <c:v>84.906258395560144</c:v>
                </c:pt>
                <c:pt idx="186">
                  <c:v>83.510510310431712</c:v>
                </c:pt>
                <c:pt idx="187">
                  <c:v>84.264632857070339</c:v>
                </c:pt>
                <c:pt idx="188">
                  <c:v>85.395233831254814</c:v>
                </c:pt>
                <c:pt idx="189">
                  <c:v>85.450524827786523</c:v>
                </c:pt>
                <c:pt idx="190">
                  <c:v>86.164276864200644</c:v>
                </c:pt>
                <c:pt idx="191">
                  <c:v>89.048700821292911</c:v>
                </c:pt>
                <c:pt idx="192">
                  <c:v>89.736300340461042</c:v>
                </c:pt>
                <c:pt idx="193">
                  <c:v>85.268425913709507</c:v>
                </c:pt>
                <c:pt idx="194">
                  <c:v>86.797298528414828</c:v>
                </c:pt>
                <c:pt idx="195">
                  <c:v>85.961213878809389</c:v>
                </c:pt>
                <c:pt idx="196">
                  <c:v>87.661193994252329</c:v>
                </c:pt>
                <c:pt idx="197">
                  <c:v>87.056504916767636</c:v>
                </c:pt>
                <c:pt idx="198">
                  <c:v>88.195203355680462</c:v>
                </c:pt>
                <c:pt idx="199">
                  <c:v>89.162381110340831</c:v>
                </c:pt>
                <c:pt idx="200">
                  <c:v>89.459336959898508</c:v>
                </c:pt>
                <c:pt idx="201">
                  <c:v>90.025992634003018</c:v>
                </c:pt>
                <c:pt idx="202">
                  <c:v>91.301389641865143</c:v>
                </c:pt>
                <c:pt idx="203">
                  <c:v>89.877257195285978</c:v>
                </c:pt>
                <c:pt idx="204">
                  <c:v>91.385345668241442</c:v>
                </c:pt>
                <c:pt idx="205">
                  <c:v>92.038579211052252</c:v>
                </c:pt>
                <c:pt idx="206">
                  <c:v>93.007685741630397</c:v>
                </c:pt>
                <c:pt idx="207">
                  <c:v>91.272733367641166</c:v>
                </c:pt>
                <c:pt idx="208">
                  <c:v>90.416671118818044</c:v>
                </c:pt>
                <c:pt idx="209">
                  <c:v>90.360210091124316</c:v>
                </c:pt>
                <c:pt idx="210">
                  <c:v>90.143792381730918</c:v>
                </c:pt>
                <c:pt idx="211">
                  <c:v>89.828690651134238</c:v>
                </c:pt>
                <c:pt idx="212">
                  <c:v>91.120509736306204</c:v>
                </c:pt>
                <c:pt idx="213">
                  <c:v>90.663667960006293</c:v>
                </c:pt>
                <c:pt idx="214">
                  <c:v>88.186398021325402</c:v>
                </c:pt>
                <c:pt idx="215">
                  <c:v>88.87145592328983</c:v>
                </c:pt>
                <c:pt idx="216">
                  <c:v>91.146385190805319</c:v>
                </c:pt>
                <c:pt idx="217">
                  <c:v>90.7748156303049</c:v>
                </c:pt>
                <c:pt idx="218">
                  <c:v>89.632585688808859</c:v>
                </c:pt>
                <c:pt idx="219">
                  <c:v>86.881517352264851</c:v>
                </c:pt>
                <c:pt idx="220">
                  <c:v>86.814824414435563</c:v>
                </c:pt>
                <c:pt idx="221">
                  <c:v>87.483969375041866</c:v>
                </c:pt>
                <c:pt idx="222">
                  <c:v>87.777751035323391</c:v>
                </c:pt>
                <c:pt idx="223">
                  <c:v>88.999384550431046</c:v>
                </c:pt>
                <c:pt idx="224">
                  <c:v>88.902512835935298</c:v>
                </c:pt>
                <c:pt idx="225">
                  <c:v>88.992257191065789</c:v>
                </c:pt>
                <c:pt idx="226">
                  <c:v>88.973527659934149</c:v>
                </c:pt>
                <c:pt idx="227">
                  <c:v>89.819691762210255</c:v>
                </c:pt>
                <c:pt idx="228">
                  <c:v>90.577352605336515</c:v>
                </c:pt>
                <c:pt idx="229">
                  <c:v>90.463283567381978</c:v>
                </c:pt>
                <c:pt idx="230">
                  <c:v>90.339264565135679</c:v>
                </c:pt>
                <c:pt idx="231">
                  <c:v>86.779801127266239</c:v>
                </c:pt>
                <c:pt idx="232">
                  <c:v>86.967479834644365</c:v>
                </c:pt>
                <c:pt idx="233">
                  <c:v>87.269878704519229</c:v>
                </c:pt>
                <c:pt idx="234">
                  <c:v>89.146910707383554</c:v>
                </c:pt>
                <c:pt idx="235">
                  <c:v>89.530134217355524</c:v>
                </c:pt>
                <c:pt idx="236">
                  <c:v>89.900108160469088</c:v>
                </c:pt>
                <c:pt idx="237">
                  <c:v>93.736939579385648</c:v>
                </c:pt>
                <c:pt idx="238">
                  <c:v>94.625412721901398</c:v>
                </c:pt>
                <c:pt idx="239">
                  <c:v>96.632169707533308</c:v>
                </c:pt>
                <c:pt idx="240">
                  <c:v>98.424318281836264</c:v>
                </c:pt>
                <c:pt idx="241">
                  <c:v>99.129348856822745</c:v>
                </c:pt>
                <c:pt idx="242">
                  <c:v>99.122933423636425</c:v>
                </c:pt>
                <c:pt idx="243">
                  <c:v>95.768464013369723</c:v>
                </c:pt>
                <c:pt idx="244">
                  <c:v>96.908529679188689</c:v>
                </c:pt>
                <c:pt idx="245">
                  <c:v>97.469948283478871</c:v>
                </c:pt>
                <c:pt idx="246">
                  <c:v>99.393770950710618</c:v>
                </c:pt>
                <c:pt idx="247">
                  <c:v>99.843381813616872</c:v>
                </c:pt>
                <c:pt idx="248">
                  <c:v>101.38486503212751</c:v>
                </c:pt>
                <c:pt idx="249">
                  <c:v>103.21836634719909</c:v>
                </c:pt>
                <c:pt idx="250">
                  <c:v>104.31850093563425</c:v>
                </c:pt>
                <c:pt idx="251">
                  <c:v>104.41482460512103</c:v>
                </c:pt>
                <c:pt idx="252">
                  <c:v>104.19135665976714</c:v>
                </c:pt>
                <c:pt idx="253">
                  <c:v>105.41311309098134</c:v>
                </c:pt>
                <c:pt idx="254">
                  <c:v>105.80033080674073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BD5-B736-FB9EB493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38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febrero de 2018)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'Grafico 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32.731728827386853</c:v>
                </c:pt>
                <c:pt idx="294">
                  <c:v>32.438788156282087</c:v>
                </c:pt>
                <c:pt idx="295">
                  <c:v>31.851449212046074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F3D-A40F-16694BB2DF43}"/>
            </c:ext>
          </c:extLst>
        </c:ser>
        <c:ser>
          <c:idx val="1"/>
          <c:order val="1"/>
          <c:tx>
            <c:strRef>
              <c:f>'Grafico 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9.963682012331919</c:v>
                </c:pt>
                <c:pt idx="294">
                  <c:v>9.228984049564005</c:v>
                </c:pt>
                <c:pt idx="295">
                  <c:v>9.9508089015340762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F3D-A40F-16694BB2DF43}"/>
            </c:ext>
          </c:extLst>
        </c:ser>
        <c:ser>
          <c:idx val="2"/>
          <c:order val="2"/>
          <c:tx>
            <c:strRef>
              <c:f>'Grafico 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  <c:pt idx="290">
                  <c:v>9.8741102022644398</c:v>
                </c:pt>
                <c:pt idx="291">
                  <c:v>9.4213543208201553</c:v>
                </c:pt>
                <c:pt idx="292">
                  <c:v>8.8903636270475168</c:v>
                </c:pt>
                <c:pt idx="293">
                  <c:v>8.8412956860069922</c:v>
                </c:pt>
                <c:pt idx="294">
                  <c:v>9.0301029087823252</c:v>
                </c:pt>
                <c:pt idx="295">
                  <c:v>8.9639993169220897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C-4F3D-A40F-16694BB2DF43}"/>
            </c:ext>
          </c:extLst>
        </c:ser>
        <c:ser>
          <c:idx val="3"/>
          <c:order val="3"/>
          <c:tx>
            <c:strRef>
              <c:f>'Grafico 23'!$E$14</c:f>
              <c:strCache>
                <c:ptCount val="1"/>
                <c:pt idx="0">
                  <c:v>CDT igual o mayor a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19.458232719418515</c:v>
                </c:pt>
                <c:pt idx="292">
                  <c:v>18.634370592159829</c:v>
                </c:pt>
                <c:pt idx="293">
                  <c:v>18.969330833221694</c:v>
                </c:pt>
                <c:pt idx="294">
                  <c:v>19.793415301286942</c:v>
                </c:pt>
                <c:pt idx="295">
                  <c:v>19.537430606712334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C-4F3D-A40F-16694BB2DF43}"/>
            </c:ext>
          </c:extLst>
        </c:ser>
        <c:ser>
          <c:idx val="4"/>
          <c:order val="4"/>
          <c:tx>
            <c:strRef>
              <c:f>'Grafico 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9.0101864858095997</c:v>
                </c:pt>
                <c:pt idx="294">
                  <c:v>9.1540286803899882</c:v>
                </c:pt>
                <c:pt idx="295">
                  <c:v>9.0523604614020847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FC-4F3D-A40F-16694BB2DF43}"/>
            </c:ext>
          </c:extLst>
        </c:ser>
        <c:ser>
          <c:idx val="5"/>
          <c:order val="5"/>
          <c:tx>
            <c:strRef>
              <c:f>'Grafico 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8.670288680634318</c:v>
                </c:pt>
                <c:pt idx="294">
                  <c:v>9.0502055387773819</c:v>
                </c:pt>
                <c:pt idx="295">
                  <c:v>9.1227984334551504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C-4F3D-A40F-16694BB2DF43}"/>
            </c:ext>
          </c:extLst>
        </c:ser>
        <c:ser>
          <c:idx val="6"/>
          <c:order val="6"/>
          <c:tx>
            <c:strRef>
              <c:f>'Grafico 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</c:numCache>
            </c:numRef>
          </c:cat>
          <c:val>
            <c:numRef>
              <c:f>'Grafico 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  <c:pt idx="290">
                  <c:v>12.257948847196493</c:v>
                </c:pt>
                <c:pt idx="291">
                  <c:v>12.003975290772011</c:v>
                </c:pt>
                <c:pt idx="292">
                  <c:v>11.95701417928162</c:v>
                </c:pt>
                <c:pt idx="293">
                  <c:v>11.813487474608619</c:v>
                </c:pt>
                <c:pt idx="294">
                  <c:v>11.304475364917261</c:v>
                </c:pt>
                <c:pt idx="295">
                  <c:v>11.521153067928187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FC-4F3D-A40F-16694BB2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8018"/>
        </c:scaling>
        <c:delete val="0"/>
        <c:axPos val="b"/>
        <c:numFmt formatCode="mmm\-yy" sourceLinked="0"/>
        <c:majorTickMark val="none"/>
        <c:minorTickMark val="none"/>
        <c:tickLblPos val="nextTo"/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24'!$L$12:$P$12</c:f>
              <c:numCache>
                <c:formatCode>_(* #,##0.00_);_(* \(#,##0.00\);_(* "-"??_);_(@_)</c:formatCode>
                <c:ptCount val="5"/>
                <c:pt idx="0">
                  <c:v>41.877824739750523</c:v>
                </c:pt>
                <c:pt idx="1">
                  <c:v>22.087981253881804</c:v>
                </c:pt>
                <c:pt idx="2">
                  <c:v>3.235724864244431</c:v>
                </c:pt>
                <c:pt idx="3">
                  <c:v>0</c:v>
                </c:pt>
                <c:pt idx="4">
                  <c:v>39.768707316055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9-498D-9F3F-78F934BCCEC2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EA9-498D-9F3F-78F934BCCEC2}"/>
              </c:ext>
            </c:extLst>
          </c:dPt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24'!$L$11:$P$11</c:f>
              <c:numCache>
                <c:formatCode>_(* #,##0.00_);_(* \(#,##0.00\);_(* "-"??_);_(@_)</c:formatCode>
                <c:ptCount val="5"/>
                <c:pt idx="0">
                  <c:v>3.7128974881752748</c:v>
                </c:pt>
                <c:pt idx="1">
                  <c:v>0.71011352383404625</c:v>
                </c:pt>
                <c:pt idx="2">
                  <c:v>29.406093755466472</c:v>
                </c:pt>
                <c:pt idx="3">
                  <c:v>15.850962409374473</c:v>
                </c:pt>
                <c:pt idx="4">
                  <c:v>3.5143480912631122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9-498D-9F3F-78F934BCCEC2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24'!$L$10:$P$10</c:f>
              <c:numCache>
                <c:formatCode>_(* #,##0.00_);_(* \(#,##0.00\);_(* "-"??_);_(@_)</c:formatCode>
                <c:ptCount val="5"/>
                <c:pt idx="0">
                  <c:v>8.3178236555337968</c:v>
                </c:pt>
                <c:pt idx="1">
                  <c:v>1.9959348716268266</c:v>
                </c:pt>
                <c:pt idx="2">
                  <c:v>39.789361470970348</c:v>
                </c:pt>
                <c:pt idx="3">
                  <c:v>52.813883362415339</c:v>
                </c:pt>
                <c:pt idx="4">
                  <c:v>7.8513118885836048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9-498D-9F3F-78F934BCCEC2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24'!$L$8:$P$8</c:f>
              <c:numCache>
                <c:formatCode>_(* #,##0.00_);_(* \(#,##0.00\);_(* "-"??_);_(@_)</c:formatCode>
                <c:ptCount val="5"/>
                <c:pt idx="0">
                  <c:v>1.2249272915561291</c:v>
                </c:pt>
                <c:pt idx="1">
                  <c:v>0.3659312378798788</c:v>
                </c:pt>
                <c:pt idx="2">
                  <c:v>0</c:v>
                </c:pt>
                <c:pt idx="3">
                  <c:v>0</c:v>
                </c:pt>
                <c:pt idx="4">
                  <c:v>1.1355132164168187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9-498D-9F3F-78F934BCCEC2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24'!$L$9:$P$9</c:f>
              <c:numCache>
                <c:formatCode>_(* #,##0.00_);_(* \(#,##0.00\);_(* "-"??_);_(@_)</c:formatCode>
                <c:ptCount val="5"/>
                <c:pt idx="0">
                  <c:v>12.50015417330221</c:v>
                </c:pt>
                <c:pt idx="1">
                  <c:v>73.272650477797171</c:v>
                </c:pt>
                <c:pt idx="2">
                  <c:v>21.784742334926126</c:v>
                </c:pt>
                <c:pt idx="3">
                  <c:v>31.335154228210193</c:v>
                </c:pt>
                <c:pt idx="4">
                  <c:v>18.501247981774142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9-498D-9F3F-78F934BCCEC2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24'!$L$7:$P$7</c:f>
              <c:numCache>
                <c:formatCode>_(* #,##0.00_);_(* \(#,##0.00\);_(* "-"??_);_(@_)</c:formatCode>
                <c:ptCount val="5"/>
                <c:pt idx="0">
                  <c:v>26.994294000766857</c:v>
                </c:pt>
                <c:pt idx="1">
                  <c:v>1.0636916335931375</c:v>
                </c:pt>
                <c:pt idx="2">
                  <c:v>0</c:v>
                </c:pt>
                <c:pt idx="3">
                  <c:v>0</c:v>
                </c:pt>
                <c:pt idx="4">
                  <c:v>24.338522160059753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9-498D-9F3F-78F934BCCEC2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24'!$L$6:$P$6</c:f>
              <c:numCache>
                <c:formatCode>_(* #,##0.00_);_(* \(#,##0.00\);_(* "-"??_);_(@_)</c:formatCode>
                <c:ptCount val="5"/>
                <c:pt idx="0">
                  <c:v>5.1625152259824461</c:v>
                </c:pt>
                <c:pt idx="1">
                  <c:v>0.5036970013871519</c:v>
                </c:pt>
                <c:pt idx="2">
                  <c:v>5.7840775743926116</c:v>
                </c:pt>
                <c:pt idx="3">
                  <c:v>0</c:v>
                </c:pt>
                <c:pt idx="4">
                  <c:v>4.7022117239767356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9-498D-9F3F-78F934BCCEC2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'Grafico 24'!$L$5:$P$5</c:f>
              <c:numCache>
                <c:formatCode>_(* #,##0.00_);_(* \(#,##0.00\);_(* "-"??_);_(@_)</c:formatCode>
                <c:ptCount val="5"/>
                <c:pt idx="0">
                  <c:v>0.20956342493275831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0.18813762187083441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9-498D-9F3F-78F934BC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24'!$Q$12:$U$12</c:f>
              <c:numCache>
                <c:formatCode>_(* #,##0.00_);_(* \(#,##0.00\);_(* "-"??_);_(@_)</c:formatCode>
                <c:ptCount val="5"/>
                <c:pt idx="0">
                  <c:v>39.08411716656159</c:v>
                </c:pt>
                <c:pt idx="1">
                  <c:v>19.331919667560911</c:v>
                </c:pt>
                <c:pt idx="2">
                  <c:v>7.8996665054522648</c:v>
                </c:pt>
                <c:pt idx="3">
                  <c:v>0</c:v>
                </c:pt>
                <c:pt idx="4">
                  <c:v>36.854838683426529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8-4EF3-8AA5-E4CE35B62DD5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808-4EF3-8AA5-E4CE35B62DD5}"/>
              </c:ext>
            </c:extLst>
          </c:dPt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24'!$Q$11:$U$11</c:f>
              <c:numCache>
                <c:formatCode>_(* #,##0.00_);_(* \(#,##0.00\);_(* "-"??_);_(@_)</c:formatCode>
                <c:ptCount val="5"/>
                <c:pt idx="0">
                  <c:v>3.6070979550067195</c:v>
                </c:pt>
                <c:pt idx="1">
                  <c:v>0.66595642074088923</c:v>
                </c:pt>
                <c:pt idx="2">
                  <c:v>29.63338918776509</c:v>
                </c:pt>
                <c:pt idx="3">
                  <c:v>15.859715660585749</c:v>
                </c:pt>
                <c:pt idx="4">
                  <c:v>3.3721003730491077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8-4EF3-8AA5-E4CE35B62DD5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24'!$Q$10:$U$10</c:f>
              <c:numCache>
                <c:formatCode>_(* #,##0.00_);_(* \(#,##0.00\);_(* "-"??_);_(@_)</c:formatCode>
                <c:ptCount val="5"/>
                <c:pt idx="0">
                  <c:v>8.5365422353910425</c:v>
                </c:pt>
                <c:pt idx="1">
                  <c:v>2.6895833713809352</c:v>
                </c:pt>
                <c:pt idx="2">
                  <c:v>44.202936816839653</c:v>
                </c:pt>
                <c:pt idx="3">
                  <c:v>45.967296719059178</c:v>
                </c:pt>
                <c:pt idx="4">
                  <c:v>8.0473506783894706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8-4EF3-8AA5-E4CE35B62DD5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24'!$Q$8:$U$8</c:f>
              <c:numCache>
                <c:formatCode>_(* #,##0.00_);_(* \(#,##0.00\);_(* "-"??_);_(@_)</c:formatCode>
                <c:ptCount val="5"/>
                <c:pt idx="0">
                  <c:v>0.59576601504550786</c:v>
                </c:pt>
                <c:pt idx="1">
                  <c:v>0.52452672760489516</c:v>
                </c:pt>
                <c:pt idx="2">
                  <c:v>0</c:v>
                </c:pt>
                <c:pt idx="3">
                  <c:v>0</c:v>
                </c:pt>
                <c:pt idx="4">
                  <c:v>0.58598098029965073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8-4EF3-8AA5-E4CE35B62DD5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24'!$Q$9:$U$9</c:f>
              <c:numCache>
                <c:formatCode>_(* #,##0.00_);_(* \(#,##0.00\);_(* "-"??_);_(@_)</c:formatCode>
                <c:ptCount val="5"/>
                <c:pt idx="0">
                  <c:v>13.267154781672854</c:v>
                </c:pt>
                <c:pt idx="1">
                  <c:v>74.916061814885992</c:v>
                </c:pt>
                <c:pt idx="2">
                  <c:v>6.9782907056842873</c:v>
                </c:pt>
                <c:pt idx="3">
                  <c:v>38.172987620355073</c:v>
                </c:pt>
                <c:pt idx="4">
                  <c:v>19.8514528473934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8-4EF3-8AA5-E4CE35B62DD5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24'!$Q$7:$U$7</c:f>
              <c:numCache>
                <c:formatCode>_(* #,##0.00_);_(* \(#,##0.00\);_(* "-"??_);_(@_)</c:formatCode>
                <c:ptCount val="5"/>
                <c:pt idx="0">
                  <c:v>28.535836613186085</c:v>
                </c:pt>
                <c:pt idx="1">
                  <c:v>1.0899293518987396</c:v>
                </c:pt>
                <c:pt idx="2">
                  <c:v>0</c:v>
                </c:pt>
                <c:pt idx="3">
                  <c:v>0</c:v>
                </c:pt>
                <c:pt idx="4">
                  <c:v>25.506774246281257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08-4EF3-8AA5-E4CE35B62DD5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24'!$Q$6:$U$6</c:f>
              <c:numCache>
                <c:formatCode>_(* #,##0.00_);_(* \(#,##0.00\);_(* "-"??_);_(@_)</c:formatCode>
                <c:ptCount val="5"/>
                <c:pt idx="0">
                  <c:v>6.0685411475153614</c:v>
                </c:pt>
                <c:pt idx="1">
                  <c:v>0.78202264592762916</c:v>
                </c:pt>
                <c:pt idx="2">
                  <c:v>11.276444818436168</c:v>
                </c:pt>
                <c:pt idx="3">
                  <c:v>0</c:v>
                </c:pt>
                <c:pt idx="4">
                  <c:v>5.5101462392759144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08-4EF3-8AA5-E4CE35B62DD5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24'!$Q$5:$U$5</c:f>
              <c:numCache>
                <c:formatCode>_(* #,##0.00_);_(* \(#,##0.00\);_(* "-"??_);_(@_)</c:formatCode>
                <c:ptCount val="5"/>
                <c:pt idx="0">
                  <c:v>0.30494408562084768</c:v>
                </c:pt>
                <c:pt idx="1">
                  <c:v>0</c:v>
                </c:pt>
                <c:pt idx="2">
                  <c:v>9.2719658225201389E-3</c:v>
                </c:pt>
                <c:pt idx="3">
                  <c:v>0</c:v>
                </c:pt>
                <c:pt idx="4">
                  <c:v>0.27135595188467809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8-4EF3-8AA5-E4CE35B6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2865477491939465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'Grafico 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4.2826552462525719E-3"/>
                  <c:y val="-2.0050125313283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82-42E4-BB2C-BE2405BAC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66.833988821290134</c:v>
                </c:pt>
                <c:pt idx="2">
                  <c:v>66.479604502676068</c:v>
                </c:pt>
                <c:pt idx="3">
                  <c:v>67.366561917813044</c:v>
                </c:pt>
                <c:pt idx="4">
                  <c:v>66.819889206369652</c:v>
                </c:pt>
                <c:pt idx="5">
                  <c:v>67.596589349458185</c:v>
                </c:pt>
                <c:pt idx="6">
                  <c:v>67.021347126246695</c:v>
                </c:pt>
                <c:pt idx="7">
                  <c:v>66.774176275979983</c:v>
                </c:pt>
                <c:pt idx="8">
                  <c:v>64.975640534460553</c:v>
                </c:pt>
                <c:pt idx="9">
                  <c:v>64.730765426624103</c:v>
                </c:pt>
                <c:pt idx="10">
                  <c:v>64.411699963513826</c:v>
                </c:pt>
                <c:pt idx="11">
                  <c:v>64.458734799115675</c:v>
                </c:pt>
                <c:pt idx="12">
                  <c:v>64.085745268994657</c:v>
                </c:pt>
                <c:pt idx="13">
                  <c:v>62.485426016274268</c:v>
                </c:pt>
                <c:pt idx="14">
                  <c:v>62.78223899789743</c:v>
                </c:pt>
                <c:pt idx="15">
                  <c:v>62.070127011999908</c:v>
                </c:pt>
                <c:pt idx="16">
                  <c:v>61.695891574178319</c:v>
                </c:pt>
                <c:pt idx="17">
                  <c:v>61.930068161243227</c:v>
                </c:pt>
                <c:pt idx="18">
                  <c:v>62.247215061713035</c:v>
                </c:pt>
                <c:pt idx="19">
                  <c:v>62.041113083589231</c:v>
                </c:pt>
                <c:pt idx="20">
                  <c:v>61.691640641875736</c:v>
                </c:pt>
                <c:pt idx="21">
                  <c:v>61.782623124245326</c:v>
                </c:pt>
                <c:pt idx="22">
                  <c:v>60.002345246637809</c:v>
                </c:pt>
                <c:pt idx="23">
                  <c:v>59.691918387907052</c:v>
                </c:pt>
                <c:pt idx="24">
                  <c:v>59.434655048540975</c:v>
                </c:pt>
                <c:pt idx="25">
                  <c:v>59.210246040251093</c:v>
                </c:pt>
                <c:pt idx="26">
                  <c:v>59.838415221973605</c:v>
                </c:pt>
                <c:pt idx="27">
                  <c:v>60.003088159838072</c:v>
                </c:pt>
                <c:pt idx="28">
                  <c:v>59.045148389312111</c:v>
                </c:pt>
                <c:pt idx="29">
                  <c:v>59.205065582461323</c:v>
                </c:pt>
                <c:pt idx="30">
                  <c:v>59.300211850891301</c:v>
                </c:pt>
                <c:pt idx="31">
                  <c:v>59.468334180500904</c:v>
                </c:pt>
                <c:pt idx="32">
                  <c:v>59.292809215511753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57.3959363366383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56.771303895181582</c:v>
                </c:pt>
                <c:pt idx="39">
                  <c:v>56.729048442237499</c:v>
                </c:pt>
                <c:pt idx="40">
                  <c:v>56.026580438725368</c:v>
                </c:pt>
                <c:pt idx="41">
                  <c:v>55.858452896420211</c:v>
                </c:pt>
                <c:pt idx="42">
                  <c:v>56.076178277976787</c:v>
                </c:pt>
                <c:pt idx="43">
                  <c:v>56.751208512479522</c:v>
                </c:pt>
                <c:pt idx="44">
                  <c:v>56.670130063327328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56.526022877874759</c:v>
                </c:pt>
                <c:pt idx="48">
                  <c:v>56.720149116166539</c:v>
                </c:pt>
                <c:pt idx="49">
                  <c:v>56.788720973750017</c:v>
                </c:pt>
                <c:pt idx="50">
                  <c:v>56.510229649594322</c:v>
                </c:pt>
                <c:pt idx="51">
                  <c:v>56.933484983160284</c:v>
                </c:pt>
                <c:pt idx="52">
                  <c:v>57.460197404217418</c:v>
                </c:pt>
                <c:pt idx="53">
                  <c:v>56.955078386778489</c:v>
                </c:pt>
                <c:pt idx="54">
                  <c:v>55.992207747118528</c:v>
                </c:pt>
                <c:pt idx="55">
                  <c:v>56.654088726535967</c:v>
                </c:pt>
                <c:pt idx="56">
                  <c:v>56.821020193263003</c:v>
                </c:pt>
                <c:pt idx="57">
                  <c:v>56.877747335029696</c:v>
                </c:pt>
                <c:pt idx="58">
                  <c:v>57.164421609762861</c:v>
                </c:pt>
                <c:pt idx="59">
                  <c:v>56.007364644604451</c:v>
                </c:pt>
                <c:pt idx="60">
                  <c:v>55.10963083524301</c:v>
                </c:pt>
                <c:pt idx="61">
                  <c:v>57.742116030324162</c:v>
                </c:pt>
                <c:pt idx="62">
                  <c:v>57.856009554887208</c:v>
                </c:pt>
                <c:pt idx="63">
                  <c:v>56.750857701203358</c:v>
                </c:pt>
                <c:pt idx="64">
                  <c:v>57.209049811862258</c:v>
                </c:pt>
                <c:pt idx="65">
                  <c:v>58.054291876720477</c:v>
                </c:pt>
                <c:pt idx="66">
                  <c:v>57.550568859642425</c:v>
                </c:pt>
                <c:pt idx="67">
                  <c:v>58.202351815871332</c:v>
                </c:pt>
                <c:pt idx="68">
                  <c:v>57.393855542612194</c:v>
                </c:pt>
                <c:pt idx="69">
                  <c:v>57.422451676887285</c:v>
                </c:pt>
                <c:pt idx="70">
                  <c:v>56.819494282792441</c:v>
                </c:pt>
                <c:pt idx="71">
                  <c:v>56.42843653653744</c:v>
                </c:pt>
                <c:pt idx="72">
                  <c:v>55.202167893152897</c:v>
                </c:pt>
                <c:pt idx="73">
                  <c:v>55.124241284799503</c:v>
                </c:pt>
                <c:pt idx="74">
                  <c:v>56.023238526421984</c:v>
                </c:pt>
                <c:pt idx="75">
                  <c:v>56.75032047533972</c:v>
                </c:pt>
                <c:pt idx="76">
                  <c:v>56.169100691451888</c:v>
                </c:pt>
                <c:pt idx="77">
                  <c:v>56.327456954972654</c:v>
                </c:pt>
                <c:pt idx="78">
                  <c:v>56.311971667627802</c:v>
                </c:pt>
                <c:pt idx="79">
                  <c:v>56.903863654738331</c:v>
                </c:pt>
                <c:pt idx="80">
                  <c:v>56.74926743004395</c:v>
                </c:pt>
                <c:pt idx="81">
                  <c:v>56.184097207833261</c:v>
                </c:pt>
                <c:pt idx="82">
                  <c:v>56.109744051146748</c:v>
                </c:pt>
                <c:pt idx="83">
                  <c:v>55.732710371931496</c:v>
                </c:pt>
                <c:pt idx="84">
                  <c:v>55.118625277540701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57.725569266908309</c:v>
                </c:pt>
                <c:pt idx="89">
                  <c:v>59.575926799191834</c:v>
                </c:pt>
                <c:pt idx="90">
                  <c:v>59.772059488635144</c:v>
                </c:pt>
                <c:pt idx="91">
                  <c:v>61.135022526940674</c:v>
                </c:pt>
                <c:pt idx="92">
                  <c:v>61.484782787541938</c:v>
                </c:pt>
                <c:pt idx="93">
                  <c:v>63.161892491028006</c:v>
                </c:pt>
                <c:pt idx="94">
                  <c:v>63.179354280674147</c:v>
                </c:pt>
                <c:pt idx="95">
                  <c:v>63.584804037300948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64.748017571400368</c:v>
                </c:pt>
                <c:pt idx="100">
                  <c:v>64.603793139553432</c:v>
                </c:pt>
                <c:pt idx="101">
                  <c:v>66.489604355380408</c:v>
                </c:pt>
                <c:pt idx="102">
                  <c:v>66.46726590412618</c:v>
                </c:pt>
                <c:pt idx="103">
                  <c:v>67.03501930789237</c:v>
                </c:pt>
                <c:pt idx="104">
                  <c:v>67.607594997439975</c:v>
                </c:pt>
                <c:pt idx="105">
                  <c:v>68.098085683604296</c:v>
                </c:pt>
                <c:pt idx="106">
                  <c:v>68.456608421523924</c:v>
                </c:pt>
                <c:pt idx="107">
                  <c:v>68.012246712966189</c:v>
                </c:pt>
                <c:pt idx="108">
                  <c:v>67.731713706869883</c:v>
                </c:pt>
                <c:pt idx="109">
                  <c:v>67.349538242441753</c:v>
                </c:pt>
                <c:pt idx="110">
                  <c:v>68.146919666752865</c:v>
                </c:pt>
                <c:pt idx="111">
                  <c:v>68.729267401295985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68.666434276447646</c:v>
                </c:pt>
                <c:pt idx="115">
                  <c:v>69.52734810919975</c:v>
                </c:pt>
                <c:pt idx="116">
                  <c:v>69.43844622264281</c:v>
                </c:pt>
                <c:pt idx="117">
                  <c:v>69.38293253594901</c:v>
                </c:pt>
                <c:pt idx="118">
                  <c:v>69.973757149300411</c:v>
                </c:pt>
                <c:pt idx="119">
                  <c:v>69.128675351603732</c:v>
                </c:pt>
                <c:pt idx="120">
                  <c:v>68.426837337165423</c:v>
                </c:pt>
                <c:pt idx="121">
                  <c:v>67.122036447441403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66.118871160818031</c:v>
                </c:pt>
                <c:pt idx="125">
                  <c:v>67.088704106226089</c:v>
                </c:pt>
                <c:pt idx="126">
                  <c:v>66.135017400286131</c:v>
                </c:pt>
                <c:pt idx="127">
                  <c:v>66.322809724224555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64.618817246586758</c:v>
                </c:pt>
                <c:pt idx="131">
                  <c:v>63.853181665662838</c:v>
                </c:pt>
                <c:pt idx="132">
                  <c:v>64.342745413961381</c:v>
                </c:pt>
                <c:pt idx="133">
                  <c:v>63.241456593043146</c:v>
                </c:pt>
                <c:pt idx="134">
                  <c:v>63.399796990882294</c:v>
                </c:pt>
                <c:pt idx="135">
                  <c:v>63.789752635149441</c:v>
                </c:pt>
                <c:pt idx="136">
                  <c:v>63.440361570240256</c:v>
                </c:pt>
                <c:pt idx="137">
                  <c:v>65.050645526431452</c:v>
                </c:pt>
                <c:pt idx="138">
                  <c:v>64.119141590704047</c:v>
                </c:pt>
                <c:pt idx="139">
                  <c:v>63.866820574858437</c:v>
                </c:pt>
                <c:pt idx="140">
                  <c:v>64.086124374608261</c:v>
                </c:pt>
                <c:pt idx="141">
                  <c:v>64.725214495574789</c:v>
                </c:pt>
                <c:pt idx="142">
                  <c:v>64.598936135918962</c:v>
                </c:pt>
                <c:pt idx="143">
                  <c:v>65.667079456812303</c:v>
                </c:pt>
                <c:pt idx="144">
                  <c:v>65.253625608399872</c:v>
                </c:pt>
                <c:pt idx="145">
                  <c:v>64.222987864568964</c:v>
                </c:pt>
                <c:pt idx="146">
                  <c:v>64.532088347588612</c:v>
                </c:pt>
                <c:pt idx="147">
                  <c:v>64.31214185621657</c:v>
                </c:pt>
                <c:pt idx="148">
                  <c:v>64.988217622160647</c:v>
                </c:pt>
                <c:pt idx="149">
                  <c:v>66.259180148940317</c:v>
                </c:pt>
                <c:pt idx="150">
                  <c:v>65.746246887980249</c:v>
                </c:pt>
                <c:pt idx="151">
                  <c:v>66.479345153790348</c:v>
                </c:pt>
                <c:pt idx="152">
                  <c:v>65.967028752808417</c:v>
                </c:pt>
                <c:pt idx="153">
                  <c:v>66.119954301892491</c:v>
                </c:pt>
                <c:pt idx="154">
                  <c:v>66.49372854776604</c:v>
                </c:pt>
                <c:pt idx="155">
                  <c:v>66.271891365728223</c:v>
                </c:pt>
                <c:pt idx="156">
                  <c:v>66.314547990303709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67.279007246699024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66.868170917916274</c:v>
                </c:pt>
                <c:pt idx="165">
                  <c:v>65.764304805276367</c:v>
                </c:pt>
                <c:pt idx="166">
                  <c:v>66.116279853820345</c:v>
                </c:pt>
                <c:pt idx="167">
                  <c:v>67.219845856093158</c:v>
                </c:pt>
                <c:pt idx="168">
                  <c:v>66.756001726397358</c:v>
                </c:pt>
                <c:pt idx="169">
                  <c:v>66.689791163250248</c:v>
                </c:pt>
                <c:pt idx="170">
                  <c:v>66.475163886085156</c:v>
                </c:pt>
                <c:pt idx="171">
                  <c:v>65.921472664826581</c:v>
                </c:pt>
                <c:pt idx="172">
                  <c:v>65.843248604201406</c:v>
                </c:pt>
                <c:pt idx="173">
                  <c:v>65.711424503036625</c:v>
                </c:pt>
                <c:pt idx="174">
                  <c:v>66.158960952286151</c:v>
                </c:pt>
                <c:pt idx="175">
                  <c:v>66.158878935459839</c:v>
                </c:pt>
                <c:pt idx="176">
                  <c:v>65.915078721152369</c:v>
                </c:pt>
                <c:pt idx="177">
                  <c:v>66.274092595990453</c:v>
                </c:pt>
                <c:pt idx="178">
                  <c:v>65.798832837255063</c:v>
                </c:pt>
                <c:pt idx="179">
                  <c:v>65.802860821635818</c:v>
                </c:pt>
                <c:pt idx="180">
                  <c:v>66.060024830715847</c:v>
                </c:pt>
                <c:pt idx="181">
                  <c:v>66.405395614289247</c:v>
                </c:pt>
                <c:pt idx="182">
                  <c:v>65.52240599448929</c:v>
                </c:pt>
                <c:pt idx="183">
                  <c:v>65.569396860493995</c:v>
                </c:pt>
                <c:pt idx="184">
                  <c:v>65.93105283261113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67.903781025539729</c:v>
                </c:pt>
                <c:pt idx="188">
                  <c:v>67.410484228517689</c:v>
                </c:pt>
                <c:pt idx="189">
                  <c:v>67.733070228064292</c:v>
                </c:pt>
                <c:pt idx="190">
                  <c:v>67.519464395343221</c:v>
                </c:pt>
                <c:pt idx="191">
                  <c:v>66.964353749764712</c:v>
                </c:pt>
                <c:pt idx="192">
                  <c:v>67.706087398122804</c:v>
                </c:pt>
                <c:pt idx="193">
                  <c:v>67.710067896707244</c:v>
                </c:pt>
                <c:pt idx="194">
                  <c:v>67.488602366373485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68.381123115949578</c:v>
                </c:pt>
                <c:pt idx="198">
                  <c:v>68.878230050411844</c:v>
                </c:pt>
                <c:pt idx="199">
                  <c:v>68.475451948998995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68.589171489272871</c:v>
                </c:pt>
                <c:pt idx="203">
                  <c:v>68.702798031663178</c:v>
                </c:pt>
                <c:pt idx="204">
                  <c:v>68.627442863592364</c:v>
                </c:pt>
                <c:pt idx="205">
                  <c:v>68.673227830423002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67.994259177049059</c:v>
                </c:pt>
                <c:pt idx="209">
                  <c:v>68.59696509035858</c:v>
                </c:pt>
                <c:pt idx="210">
                  <c:v>69.509122947666768</c:v>
                </c:pt>
                <c:pt idx="211">
                  <c:v>69.962000778082839</c:v>
                </c:pt>
                <c:pt idx="212">
                  <c:v>69.892595554547327</c:v>
                </c:pt>
                <c:pt idx="213">
                  <c:v>70.070425468216882</c:v>
                </c:pt>
                <c:pt idx="214">
                  <c:v>70.961241952440702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70.677839297022516</c:v>
                </c:pt>
                <c:pt idx="219">
                  <c:v>70.36774212058188</c:v>
                </c:pt>
                <c:pt idx="220">
                  <c:v>70.484584385182046</c:v>
                </c:pt>
                <c:pt idx="221">
                  <c:v>70.58742828470686</c:v>
                </c:pt>
                <c:pt idx="222">
                  <c:v>70.637053112798242</c:v>
                </c:pt>
                <c:pt idx="223">
                  <c:v>70.552682262060898</c:v>
                </c:pt>
                <c:pt idx="224">
                  <c:v>70.660307350805667</c:v>
                </c:pt>
                <c:pt idx="225">
                  <c:v>71.282346092761699</c:v>
                </c:pt>
                <c:pt idx="226">
                  <c:v>71.118943938654283</c:v>
                </c:pt>
                <c:pt idx="227">
                  <c:v>70.723444381572421</c:v>
                </c:pt>
                <c:pt idx="228">
                  <c:v>70.992149679447053</c:v>
                </c:pt>
                <c:pt idx="229">
                  <c:v>70.832925058545499</c:v>
                </c:pt>
                <c:pt idx="230">
                  <c:v>71.046798453802623</c:v>
                </c:pt>
                <c:pt idx="231">
                  <c:v>71.399811062923931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70.980826272885906</c:v>
                </c:pt>
                <c:pt idx="236">
                  <c:v>70.105136972715883</c:v>
                </c:pt>
                <c:pt idx="237">
                  <c:v>70.861292021940045</c:v>
                </c:pt>
                <c:pt idx="238">
                  <c:v>70.301685669530954</c:v>
                </c:pt>
                <c:pt idx="239">
                  <c:v>69.921734646364428</c:v>
                </c:pt>
                <c:pt idx="240">
                  <c:v>69.532146389594345</c:v>
                </c:pt>
                <c:pt idx="241">
                  <c:v>69.29055243587932</c:v>
                </c:pt>
                <c:pt idx="242">
                  <c:v>69.424606709255869</c:v>
                </c:pt>
                <c:pt idx="243">
                  <c:v>69.564028618798133</c:v>
                </c:pt>
                <c:pt idx="244">
                  <c:v>69.77332996691004</c:v>
                </c:pt>
                <c:pt idx="245">
                  <c:v>68.679395394226219</c:v>
                </c:pt>
                <c:pt idx="246">
                  <c:v>68.723909875855924</c:v>
                </c:pt>
                <c:pt idx="247">
                  <c:v>69.009835654740584</c:v>
                </c:pt>
                <c:pt idx="248">
                  <c:v>68.592965221698549</c:v>
                </c:pt>
                <c:pt idx="249">
                  <c:v>69.295966011759305</c:v>
                </c:pt>
                <c:pt idx="250">
                  <c:v>69.112829537341995</c:v>
                </c:pt>
                <c:pt idx="251">
                  <c:v>68.758344763358423</c:v>
                </c:pt>
                <c:pt idx="252">
                  <c:v>69.478806941323796</c:v>
                </c:pt>
                <c:pt idx="253">
                  <c:v>69.496368083489074</c:v>
                </c:pt>
                <c:pt idx="254">
                  <c:v>68.780869893017581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'Grafico 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1.4275517487507875E-3"/>
                  <c:y val="-1.3366750208855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82-42E4-BB2C-BE2405BAC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B4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12.112209299553616</c:v>
                </c:pt>
                <c:pt idx="3">
                  <c:v>11.178014393944562</c:v>
                </c:pt>
                <c:pt idx="4">
                  <c:v>12.085371876001535</c:v>
                </c:pt>
                <c:pt idx="5">
                  <c:v>11.318803921271222</c:v>
                </c:pt>
                <c:pt idx="6">
                  <c:v>10.59991868049668</c:v>
                </c:pt>
                <c:pt idx="7">
                  <c:v>11.343680467337565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14.265510626434203</c:v>
                </c:pt>
                <c:pt idx="11">
                  <c:v>14.696204686473028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17.006319396217165</c:v>
                </c:pt>
                <c:pt idx="16">
                  <c:v>17.860020384077398</c:v>
                </c:pt>
                <c:pt idx="17">
                  <c:v>18.545269647042048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</c:v>
                </c:pt>
                <c:pt idx="23">
                  <c:v>20.738848046663325</c:v>
                </c:pt>
                <c:pt idx="24">
                  <c:v>21.200732629706636</c:v>
                </c:pt>
                <c:pt idx="25">
                  <c:v>21.543578154937272</c:v>
                </c:pt>
                <c:pt idx="26">
                  <c:v>21.885958379139485</c:v>
                </c:pt>
                <c:pt idx="27">
                  <c:v>22.38948019230568</c:v>
                </c:pt>
                <c:pt idx="28">
                  <c:v>22.762003595800639</c:v>
                </c:pt>
                <c:pt idx="29">
                  <c:v>22.985823965177225</c:v>
                </c:pt>
                <c:pt idx="30">
                  <c:v>22.513797191520343</c:v>
                </c:pt>
                <c:pt idx="31">
                  <c:v>22.762583719970301</c:v>
                </c:pt>
                <c:pt idx="32">
                  <c:v>23.459246672019638</c:v>
                </c:pt>
                <c:pt idx="33">
                  <c:v>24.123509063082054</c:v>
                </c:pt>
                <c:pt idx="34">
                  <c:v>24.808782191624125</c:v>
                </c:pt>
                <c:pt idx="35">
                  <c:v>25.036673031114105</c:v>
                </c:pt>
                <c:pt idx="36">
                  <c:v>26.255279436648738</c:v>
                </c:pt>
                <c:pt idx="37">
                  <c:v>26.490558058517681</c:v>
                </c:pt>
                <c:pt idx="38">
                  <c:v>27.130253099681468</c:v>
                </c:pt>
                <c:pt idx="39">
                  <c:v>27.207470329705213</c:v>
                </c:pt>
                <c:pt idx="40">
                  <c:v>27.048014525434265</c:v>
                </c:pt>
                <c:pt idx="41">
                  <c:v>28.448332631134477</c:v>
                </c:pt>
                <c:pt idx="42">
                  <c:v>28.626256195902876</c:v>
                </c:pt>
                <c:pt idx="43">
                  <c:v>27.017073061531725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27.256153890073044</c:v>
                </c:pt>
                <c:pt idx="48">
                  <c:v>28.030219063398349</c:v>
                </c:pt>
                <c:pt idx="49">
                  <c:v>28.053537481596592</c:v>
                </c:pt>
                <c:pt idx="50">
                  <c:v>28.156638568139918</c:v>
                </c:pt>
                <c:pt idx="51">
                  <c:v>27.898484069654817</c:v>
                </c:pt>
                <c:pt idx="52">
                  <c:v>28.354601861943625</c:v>
                </c:pt>
                <c:pt idx="53">
                  <c:v>28.109973222193862</c:v>
                </c:pt>
                <c:pt idx="54">
                  <c:v>28.243674847589144</c:v>
                </c:pt>
                <c:pt idx="55">
                  <c:v>28.701850939099295</c:v>
                </c:pt>
                <c:pt idx="56">
                  <c:v>28.712273066193937</c:v>
                </c:pt>
                <c:pt idx="57">
                  <c:v>28.286956074841441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30.770516886378619</c:v>
                </c:pt>
                <c:pt idx="63">
                  <c:v>31.349580505713025</c:v>
                </c:pt>
                <c:pt idx="64">
                  <c:v>31.424588263233154</c:v>
                </c:pt>
                <c:pt idx="65">
                  <c:v>29.911187638881646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31.53353937239925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31.964985009133507</c:v>
                </c:pt>
                <c:pt idx="75">
                  <c:v>30.890833445297655</c:v>
                </c:pt>
                <c:pt idx="76">
                  <c:v>32.18864329477676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31.969761823971137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32.543078328475723</c:v>
                </c:pt>
                <c:pt idx="84">
                  <c:v>32.57725782168459</c:v>
                </c:pt>
                <c:pt idx="85">
                  <c:v>33.082360504176656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29.600513296857361</c:v>
                </c:pt>
                <c:pt idx="90">
                  <c:v>28.215040647498284</c:v>
                </c:pt>
                <c:pt idx="91">
                  <c:v>26.700660706100809</c:v>
                </c:pt>
                <c:pt idx="92">
                  <c:v>26.484764450504095</c:v>
                </c:pt>
                <c:pt idx="93">
                  <c:v>24.738514625650478</c:v>
                </c:pt>
                <c:pt idx="94">
                  <c:v>25.029217118475124</c:v>
                </c:pt>
                <c:pt idx="95">
                  <c:v>24.104408465674116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22.45073318016582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18.908830338177221</c:v>
                </c:pt>
                <c:pt idx="106">
                  <c:v>18.826333923514152</c:v>
                </c:pt>
                <c:pt idx="107">
                  <c:v>18.1984679187733</c:v>
                </c:pt>
                <c:pt idx="108">
                  <c:v>18.848784241026504</c:v>
                </c:pt>
                <c:pt idx="109">
                  <c:v>18.704096126213777</c:v>
                </c:pt>
                <c:pt idx="110">
                  <c:v>18.458440263627271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18.003476906604135</c:v>
                </c:pt>
                <c:pt idx="115">
                  <c:v>17.799748570256813</c:v>
                </c:pt>
                <c:pt idx="116">
                  <c:v>17.079535562918227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18.932758578799621</c:v>
                </c:pt>
                <c:pt idx="123">
                  <c:v>19.789234003173839</c:v>
                </c:pt>
                <c:pt idx="124">
                  <c:v>20.268434240610052</c:v>
                </c:pt>
                <c:pt idx="125">
                  <c:v>19.936150207460965</c:v>
                </c:pt>
                <c:pt idx="126">
                  <c:v>20.019084483324924</c:v>
                </c:pt>
                <c:pt idx="127">
                  <c:v>19.939823488225709</c:v>
                </c:pt>
                <c:pt idx="128">
                  <c:v>20.392528415716701</c:v>
                </c:pt>
                <c:pt idx="129">
                  <c:v>20.873227526364513</c:v>
                </c:pt>
                <c:pt idx="130">
                  <c:v>21.495295737519839</c:v>
                </c:pt>
                <c:pt idx="131">
                  <c:v>21.368007793594742</c:v>
                </c:pt>
                <c:pt idx="132">
                  <c:v>21.596573537831613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22.174259881511468</c:v>
                </c:pt>
                <c:pt idx="136">
                  <c:v>22.940198622541089</c:v>
                </c:pt>
                <c:pt idx="137">
                  <c:v>22.32842560747326</c:v>
                </c:pt>
                <c:pt idx="138">
                  <c:v>21.969621405424991</c:v>
                </c:pt>
                <c:pt idx="139">
                  <c:v>22.677209315759487</c:v>
                </c:pt>
                <c:pt idx="140">
                  <c:v>22.686018092625019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22.303898927888397</c:v>
                </c:pt>
                <c:pt idx="145">
                  <c:v>22.37203130483271</c:v>
                </c:pt>
                <c:pt idx="146">
                  <c:v>22.755227339405081</c:v>
                </c:pt>
                <c:pt idx="147">
                  <c:v>22.54439355329189</c:v>
                </c:pt>
                <c:pt idx="148">
                  <c:v>22.49524152721326</c:v>
                </c:pt>
                <c:pt idx="149">
                  <c:v>20.826811913820951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21.032731398563971</c:v>
                </c:pt>
                <c:pt idx="153">
                  <c:v>20.640110222202761</c:v>
                </c:pt>
                <c:pt idx="154">
                  <c:v>20.318179560805181</c:v>
                </c:pt>
                <c:pt idx="155">
                  <c:v>19.9906022234665</c:v>
                </c:pt>
                <c:pt idx="156">
                  <c:v>19.646955453125436</c:v>
                </c:pt>
                <c:pt idx="157">
                  <c:v>20.00438871342142</c:v>
                </c:pt>
                <c:pt idx="158">
                  <c:v>19.67258675477607</c:v>
                </c:pt>
                <c:pt idx="159">
                  <c:v>19.758784871057667</c:v>
                </c:pt>
                <c:pt idx="160">
                  <c:v>19.594440483949437</c:v>
                </c:pt>
                <c:pt idx="161">
                  <c:v>19.715825713862777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19.462232756310769</c:v>
                </c:pt>
                <c:pt idx="169">
                  <c:v>20.006666085873555</c:v>
                </c:pt>
                <c:pt idx="170">
                  <c:v>20.316967283109154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</c:v>
                </c:pt>
                <c:pt idx="176">
                  <c:v>19.926833195856123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18.908796807525746</c:v>
                </c:pt>
                <c:pt idx="180">
                  <c:v>19.582986126743304</c:v>
                </c:pt>
                <c:pt idx="181">
                  <c:v>20.030531600853219</c:v>
                </c:pt>
                <c:pt idx="182">
                  <c:v>20.014509417348407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17.407904713950366</c:v>
                </c:pt>
                <c:pt idx="190">
                  <c:v>17.89290672640502</c:v>
                </c:pt>
                <c:pt idx="191">
                  <c:v>18.114050875652406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19.691754745800512</c:v>
                </c:pt>
                <c:pt idx="195">
                  <c:v>20.024886743652964</c:v>
                </c:pt>
                <c:pt idx="196">
                  <c:v>20.197049395408659</c:v>
                </c:pt>
                <c:pt idx="197">
                  <c:v>19.742143568466471</c:v>
                </c:pt>
                <c:pt idx="198">
                  <c:v>19.897175348557798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18.625116417791382</c:v>
                </c:pt>
                <c:pt idx="205">
                  <c:v>18.808583691273348</c:v>
                </c:pt>
                <c:pt idx="206">
                  <c:v>18.938918169786046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</c:v>
                </c:pt>
                <c:pt idx="210">
                  <c:v>18.043597236539235</c:v>
                </c:pt>
                <c:pt idx="211">
                  <c:v>17.726581161934476</c:v>
                </c:pt>
                <c:pt idx="212">
                  <c:v>17.824847880761503</c:v>
                </c:pt>
                <c:pt idx="213">
                  <c:v>17.952281945304641</c:v>
                </c:pt>
                <c:pt idx="214">
                  <c:v>17.369082304376906</c:v>
                </c:pt>
                <c:pt idx="215">
                  <c:v>17.406145850711884</c:v>
                </c:pt>
                <c:pt idx="216">
                  <c:v>17.385781792978484</c:v>
                </c:pt>
                <c:pt idx="217">
                  <c:v>17.800130402855206</c:v>
                </c:pt>
                <c:pt idx="218">
                  <c:v>17.913025491609424</c:v>
                </c:pt>
                <c:pt idx="219">
                  <c:v>17.750535596648483</c:v>
                </c:pt>
                <c:pt idx="220">
                  <c:v>17.708816235620461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17.644415176643459</c:v>
                </c:pt>
                <c:pt idx="224">
                  <c:v>17.816582505210338</c:v>
                </c:pt>
                <c:pt idx="225">
                  <c:v>17.359219641228254</c:v>
                </c:pt>
                <c:pt idx="226">
                  <c:v>17.996805054548634</c:v>
                </c:pt>
                <c:pt idx="227">
                  <c:v>18.12839118228511</c:v>
                </c:pt>
                <c:pt idx="228">
                  <c:v>18.17444353032565</c:v>
                </c:pt>
                <c:pt idx="229">
                  <c:v>18.63698988411808</c:v>
                </c:pt>
                <c:pt idx="230">
                  <c:v>18.54402998519436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18.490163997273637</c:v>
                </c:pt>
                <c:pt idx="235">
                  <c:v>18.873269841961225</c:v>
                </c:pt>
                <c:pt idx="236">
                  <c:v>19.046275773759888</c:v>
                </c:pt>
                <c:pt idx="237">
                  <c:v>18.872587163750236</c:v>
                </c:pt>
                <c:pt idx="238">
                  <c:v>19.272841595266126</c:v>
                </c:pt>
                <c:pt idx="239">
                  <c:v>19.108394971058516</c:v>
                </c:pt>
                <c:pt idx="240">
                  <c:v>18.931930393663297</c:v>
                </c:pt>
                <c:pt idx="241">
                  <c:v>19.548692266627651</c:v>
                </c:pt>
                <c:pt idx="242">
                  <c:v>19.339539445335667</c:v>
                </c:pt>
                <c:pt idx="243">
                  <c:v>19.309268908736637</c:v>
                </c:pt>
                <c:pt idx="244">
                  <c:v>19.105521056553211</c:v>
                </c:pt>
                <c:pt idx="245">
                  <c:v>19.552566328015839</c:v>
                </c:pt>
                <c:pt idx="246">
                  <c:v>19.445953119582544</c:v>
                </c:pt>
                <c:pt idx="247">
                  <c:v>19.672842437003084</c:v>
                </c:pt>
                <c:pt idx="248">
                  <c:v>20.02487856304689</c:v>
                </c:pt>
                <c:pt idx="249">
                  <c:v>19.475289593484465</c:v>
                </c:pt>
                <c:pt idx="250">
                  <c:v>19.381577335250995</c:v>
                </c:pt>
                <c:pt idx="251">
                  <c:v>19.086674973832917</c:v>
                </c:pt>
                <c:pt idx="252">
                  <c:v>19.214917097331881</c:v>
                </c:pt>
                <c:pt idx="253">
                  <c:v>19.908363531574739</c:v>
                </c:pt>
                <c:pt idx="254">
                  <c:v>19.590393192881482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8018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'Grafico 5'!$I$3:$I$256</c:f>
              <c:numCache>
                <c:formatCode>0.0</c:formatCode>
                <c:ptCount val="2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  <c:pt idx="247">
                  <c:v>100000</c:v>
                </c:pt>
                <c:pt idx="248">
                  <c:v>100000</c:v>
                </c:pt>
                <c:pt idx="249">
                  <c:v>100000</c:v>
                </c:pt>
                <c:pt idx="250">
                  <c:v>100000</c:v>
                </c:pt>
                <c:pt idx="251">
                  <c:v>100000</c:v>
                </c:pt>
                <c:pt idx="252">
                  <c:v>100000</c:v>
                </c:pt>
                <c:pt idx="25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5-4977-9D5B-8C80C6B32A2D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'Grafico 5'!$J$3:$J$257</c:f>
              <c:numCache>
                <c:formatCode>0.0</c:formatCode>
                <c:ptCount val="2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  <c:pt idx="247">
                  <c:v>-100000</c:v>
                </c:pt>
                <c:pt idx="248">
                  <c:v>-100000</c:v>
                </c:pt>
                <c:pt idx="249">
                  <c:v>-100000</c:v>
                </c:pt>
                <c:pt idx="250">
                  <c:v>-100000</c:v>
                </c:pt>
                <c:pt idx="251">
                  <c:v>-100000</c:v>
                </c:pt>
                <c:pt idx="252">
                  <c:v>-100000</c:v>
                </c:pt>
                <c:pt idx="253">
                  <c:v>-100000</c:v>
                </c:pt>
                <c:pt idx="254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5-4977-9D5B-8C80C6B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5'!$B$3:$B$5001</c:f>
              <c:numCache>
                <c:formatCode>0.0</c:formatCode>
                <c:ptCount val="499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-9.9083681371132428</c:v>
                </c:pt>
                <c:pt idx="14">
                  <c:v>-10.935895624168879</c:v>
                </c:pt>
                <c:pt idx="15">
                  <c:v>-11.775309078759644</c:v>
                </c:pt>
                <c:pt idx="16">
                  <c:v>-11.409797754277628</c:v>
                </c:pt>
                <c:pt idx="17">
                  <c:v>-10.956752350946708</c:v>
                </c:pt>
                <c:pt idx="18">
                  <c:v>-10.426062331898311</c:v>
                </c:pt>
                <c:pt idx="19">
                  <c:v>-12.061217731379459</c:v>
                </c:pt>
                <c:pt idx="20">
                  <c:v>-9.9852873496231069</c:v>
                </c:pt>
                <c:pt idx="21">
                  <c:v>-11.809135661398473</c:v>
                </c:pt>
                <c:pt idx="22">
                  <c:v>-11.593379491591293</c:v>
                </c:pt>
                <c:pt idx="23">
                  <c:v>-12.233871562556365</c:v>
                </c:pt>
                <c:pt idx="24">
                  <c:v>-10.253037479832539</c:v>
                </c:pt>
                <c:pt idx="25">
                  <c:v>-9.9445199908670077</c:v>
                </c:pt>
                <c:pt idx="26">
                  <c:v>-6.1812315775592763</c:v>
                </c:pt>
                <c:pt idx="27">
                  <c:v>-5.2217853946459281</c:v>
                </c:pt>
                <c:pt idx="28">
                  <c:v>-6.0622045393120327</c:v>
                </c:pt>
                <c:pt idx="29">
                  <c:v>-6.2376082223217892</c:v>
                </c:pt>
                <c:pt idx="30">
                  <c:v>-4.7209185101185209</c:v>
                </c:pt>
                <c:pt idx="31">
                  <c:v>-4.6813972580377889</c:v>
                </c:pt>
                <c:pt idx="32">
                  <c:v>-5.5742846877300911</c:v>
                </c:pt>
                <c:pt idx="33">
                  <c:v>-5.7939701046244352</c:v>
                </c:pt>
                <c:pt idx="34">
                  <c:v>-4.1516014596082895</c:v>
                </c:pt>
                <c:pt idx="35">
                  <c:v>-3.8939407711486296</c:v>
                </c:pt>
                <c:pt idx="36">
                  <c:v>-5.9027181949757086</c:v>
                </c:pt>
                <c:pt idx="37">
                  <c:v>-3.4130002480412425</c:v>
                </c:pt>
                <c:pt idx="38">
                  <c:v>-2.6461139814543788</c:v>
                </c:pt>
                <c:pt idx="39">
                  <c:v>-2.1599568748371989</c:v>
                </c:pt>
                <c:pt idx="40">
                  <c:v>-1.2444759206362788</c:v>
                </c:pt>
                <c:pt idx="41">
                  <c:v>-1.6918143066069313</c:v>
                </c:pt>
                <c:pt idx="42">
                  <c:v>-1.4950856155474312</c:v>
                </c:pt>
                <c:pt idx="43">
                  <c:v>1.3752250151922274</c:v>
                </c:pt>
                <c:pt idx="44">
                  <c:v>0.92474118702998709</c:v>
                </c:pt>
                <c:pt idx="45">
                  <c:v>2.9800659489625403</c:v>
                </c:pt>
                <c:pt idx="46">
                  <c:v>3.0574536012471398</c:v>
                </c:pt>
                <c:pt idx="47">
                  <c:v>4.4488698799531434</c:v>
                </c:pt>
                <c:pt idx="48">
                  <c:v>6.3717348351581826</c:v>
                </c:pt>
                <c:pt idx="49">
                  <c:v>4.5209742139830089</c:v>
                </c:pt>
                <c:pt idx="50">
                  <c:v>4.5667260940357446</c:v>
                </c:pt>
                <c:pt idx="51">
                  <c:v>4.9286851581291202</c:v>
                </c:pt>
                <c:pt idx="52">
                  <c:v>6.3829319531939266</c:v>
                </c:pt>
                <c:pt idx="53">
                  <c:v>7.4130200479682884</c:v>
                </c:pt>
                <c:pt idx="54">
                  <c:v>4.1616696868717939</c:v>
                </c:pt>
                <c:pt idx="55">
                  <c:v>2.026513333627955</c:v>
                </c:pt>
                <c:pt idx="56">
                  <c:v>2.8614970116604965</c:v>
                </c:pt>
                <c:pt idx="57">
                  <c:v>1.6717921004047787</c:v>
                </c:pt>
                <c:pt idx="58">
                  <c:v>3.3062542916724169</c:v>
                </c:pt>
                <c:pt idx="59">
                  <c:v>2.0351665416134868</c:v>
                </c:pt>
                <c:pt idx="60">
                  <c:v>0.57038889353322464</c:v>
                </c:pt>
                <c:pt idx="61">
                  <c:v>8.172320655712074</c:v>
                </c:pt>
                <c:pt idx="62">
                  <c:v>8.8379473367253603</c:v>
                </c:pt>
                <c:pt idx="63">
                  <c:v>6.6075655049923077</c:v>
                </c:pt>
                <c:pt idx="64">
                  <c:v>6.7488704003645816</c:v>
                </c:pt>
                <c:pt idx="65">
                  <c:v>8.4697563140958554</c:v>
                </c:pt>
                <c:pt idx="66">
                  <c:v>12.627508046397473</c:v>
                </c:pt>
                <c:pt idx="67">
                  <c:v>14.544488402955658</c:v>
                </c:pt>
                <c:pt idx="68">
                  <c:v>15.59324666595543</c:v>
                </c:pt>
                <c:pt idx="69">
                  <c:v>16.39613095804453</c:v>
                </c:pt>
                <c:pt idx="70">
                  <c:v>15.585914632057097</c:v>
                </c:pt>
                <c:pt idx="71">
                  <c:v>17.538107468448661</c:v>
                </c:pt>
                <c:pt idx="72">
                  <c:v>19.848016019484938</c:v>
                </c:pt>
                <c:pt idx="73">
                  <c:v>11.835469894827</c:v>
                </c:pt>
                <c:pt idx="74">
                  <c:v>11.274012913960529</c:v>
                </c:pt>
                <c:pt idx="75">
                  <c:v>15.474709692370769</c:v>
                </c:pt>
                <c:pt idx="76">
                  <c:v>15.449106012174973</c:v>
                </c:pt>
                <c:pt idx="77">
                  <c:v>14.204126547570951</c:v>
                </c:pt>
                <c:pt idx="78">
                  <c:v>13.879940151856363</c:v>
                </c:pt>
                <c:pt idx="79">
                  <c:v>12.111230145581153</c:v>
                </c:pt>
                <c:pt idx="80">
                  <c:v>9.804668035559839</c:v>
                </c:pt>
                <c:pt idx="81">
                  <c:v>9.3738159162397814</c:v>
                </c:pt>
                <c:pt idx="82">
                  <c:v>9.6545853183285004</c:v>
                </c:pt>
                <c:pt idx="83">
                  <c:v>8.4855526527820579</c:v>
                </c:pt>
                <c:pt idx="84">
                  <c:v>9.0367113900970519</c:v>
                </c:pt>
                <c:pt idx="85">
                  <c:v>10.952007673413156</c:v>
                </c:pt>
                <c:pt idx="86">
                  <c:v>12.715199452407067</c:v>
                </c:pt>
                <c:pt idx="87">
                  <c:v>9.7326517081707244</c:v>
                </c:pt>
                <c:pt idx="88">
                  <c:v>12.701416695885094</c:v>
                </c:pt>
                <c:pt idx="89">
                  <c:v>15.290788402772847</c:v>
                </c:pt>
                <c:pt idx="90">
                  <c:v>16.946283148406714</c:v>
                </c:pt>
                <c:pt idx="91">
                  <c:v>19.124777606378672</c:v>
                </c:pt>
                <c:pt idx="92">
                  <c:v>21.297055159615041</c:v>
                </c:pt>
                <c:pt idx="93">
                  <c:v>21.86398092712205</c:v>
                </c:pt>
                <c:pt idx="94">
                  <c:v>23.50301553947558</c:v>
                </c:pt>
                <c:pt idx="95">
                  <c:v>25.492448500818732</c:v>
                </c:pt>
                <c:pt idx="96">
                  <c:v>24.669838692877065</c:v>
                </c:pt>
                <c:pt idx="97">
                  <c:v>23.280769085125797</c:v>
                </c:pt>
                <c:pt idx="98">
                  <c:v>23.371895083209758</c:v>
                </c:pt>
                <c:pt idx="99">
                  <c:v>26.111832152513671</c:v>
                </c:pt>
                <c:pt idx="100">
                  <c:v>22.690984577646155</c:v>
                </c:pt>
                <c:pt idx="101">
                  <c:v>22.135876986255187</c:v>
                </c:pt>
                <c:pt idx="102">
                  <c:v>20.341797941835861</c:v>
                </c:pt>
                <c:pt idx="103">
                  <c:v>20.206812549103038</c:v>
                </c:pt>
                <c:pt idx="104">
                  <c:v>21.296294025735406</c:v>
                </c:pt>
                <c:pt idx="105">
                  <c:v>22.154777855405406</c:v>
                </c:pt>
                <c:pt idx="106">
                  <c:v>20.351689756845225</c:v>
                </c:pt>
                <c:pt idx="107">
                  <c:v>20.340626635025739</c:v>
                </c:pt>
                <c:pt idx="108">
                  <c:v>18.572608929127288</c:v>
                </c:pt>
                <c:pt idx="109">
                  <c:v>17.800908723183429</c:v>
                </c:pt>
                <c:pt idx="110">
                  <c:v>16.723003718067165</c:v>
                </c:pt>
                <c:pt idx="111">
                  <c:v>15.963060842820909</c:v>
                </c:pt>
                <c:pt idx="112">
                  <c:v>15.652140562602268</c:v>
                </c:pt>
                <c:pt idx="113">
                  <c:v>13.626821273875755</c:v>
                </c:pt>
                <c:pt idx="114">
                  <c:v>15.063197922736737</c:v>
                </c:pt>
                <c:pt idx="115">
                  <c:v>13.780448543354073</c:v>
                </c:pt>
                <c:pt idx="116">
                  <c:v>13.492447720562527</c:v>
                </c:pt>
                <c:pt idx="117">
                  <c:v>13.729010397669317</c:v>
                </c:pt>
                <c:pt idx="118">
                  <c:v>15.744382728584005</c:v>
                </c:pt>
                <c:pt idx="119">
                  <c:v>14.852442855813152</c:v>
                </c:pt>
                <c:pt idx="120">
                  <c:v>14.071289287180399</c:v>
                </c:pt>
                <c:pt idx="121">
                  <c:v>14.4205348006478</c:v>
                </c:pt>
                <c:pt idx="122">
                  <c:v>13.069265447619149</c:v>
                </c:pt>
                <c:pt idx="123">
                  <c:v>11.998608037259583</c:v>
                </c:pt>
                <c:pt idx="124">
                  <c:v>11.343727337430675</c:v>
                </c:pt>
                <c:pt idx="125">
                  <c:v>13.057922817958278</c:v>
                </c:pt>
                <c:pt idx="126">
                  <c:v>9.7666395057711917</c:v>
                </c:pt>
                <c:pt idx="127">
                  <c:v>8.1097597930109622</c:v>
                </c:pt>
                <c:pt idx="128">
                  <c:v>4.2531657736584849</c:v>
                </c:pt>
                <c:pt idx="129">
                  <c:v>1.1129012360567403</c:v>
                </c:pt>
                <c:pt idx="130">
                  <c:v>-1.5766324909213703</c:v>
                </c:pt>
                <c:pt idx="131">
                  <c:v>-3.6378767212228547</c:v>
                </c:pt>
                <c:pt idx="132">
                  <c:v>-2.3190134207473068</c:v>
                </c:pt>
                <c:pt idx="133">
                  <c:v>-3.0522206090434767</c:v>
                </c:pt>
                <c:pt idx="134">
                  <c:v>-2.4642761882939457</c:v>
                </c:pt>
                <c:pt idx="135">
                  <c:v>-1.930649500333792</c:v>
                </c:pt>
                <c:pt idx="136">
                  <c:v>-1.0763705425423153</c:v>
                </c:pt>
                <c:pt idx="137">
                  <c:v>-2.3995361303272067</c:v>
                </c:pt>
                <c:pt idx="138">
                  <c:v>-0.89412495612684051</c:v>
                </c:pt>
                <c:pt idx="139">
                  <c:v>0.77213629898797986</c:v>
                </c:pt>
                <c:pt idx="140">
                  <c:v>4.1902115918335703</c:v>
                </c:pt>
                <c:pt idx="141">
                  <c:v>7.4354647773331894</c:v>
                </c:pt>
                <c:pt idx="142">
                  <c:v>9.2328835904982309</c:v>
                </c:pt>
                <c:pt idx="143">
                  <c:v>13.669819801235894</c:v>
                </c:pt>
                <c:pt idx="144">
                  <c:v>15.664605225858663</c:v>
                </c:pt>
                <c:pt idx="145">
                  <c:v>15.738480795788835</c:v>
                </c:pt>
                <c:pt idx="146">
                  <c:v>17.472084337590623</c:v>
                </c:pt>
                <c:pt idx="147">
                  <c:v>18.795297614841378</c:v>
                </c:pt>
                <c:pt idx="148">
                  <c:v>19.441107671009949</c:v>
                </c:pt>
                <c:pt idx="149">
                  <c:v>20.491017911519506</c:v>
                </c:pt>
                <c:pt idx="150">
                  <c:v>19.587218104984181</c:v>
                </c:pt>
                <c:pt idx="151">
                  <c:v>19.984428310305557</c:v>
                </c:pt>
                <c:pt idx="152">
                  <c:v>20.084041021676448</c:v>
                </c:pt>
                <c:pt idx="153">
                  <c:v>19.580059174063248</c:v>
                </c:pt>
                <c:pt idx="154">
                  <c:v>18.179010705382769</c:v>
                </c:pt>
                <c:pt idx="155">
                  <c:v>17.663207416409922</c:v>
                </c:pt>
                <c:pt idx="156">
                  <c:v>15.1251596497479</c:v>
                </c:pt>
                <c:pt idx="157">
                  <c:v>14.726039775988919</c:v>
                </c:pt>
                <c:pt idx="158">
                  <c:v>13.183140523854831</c:v>
                </c:pt>
                <c:pt idx="159">
                  <c:v>12.781362135230022</c:v>
                </c:pt>
                <c:pt idx="160">
                  <c:v>12.541633310685363</c:v>
                </c:pt>
                <c:pt idx="161">
                  <c:v>11.852735469863118</c:v>
                </c:pt>
                <c:pt idx="162">
                  <c:v>11.866744687646946</c:v>
                </c:pt>
                <c:pt idx="163">
                  <c:v>11.830843690398417</c:v>
                </c:pt>
                <c:pt idx="164">
                  <c:v>10.826900105506265</c:v>
                </c:pt>
                <c:pt idx="165">
                  <c:v>9.1602309641440005</c:v>
                </c:pt>
                <c:pt idx="166">
                  <c:v>9.5001398386718385</c:v>
                </c:pt>
                <c:pt idx="167">
                  <c:v>8.7018200510155186</c:v>
                </c:pt>
                <c:pt idx="168">
                  <c:v>10.457677921931641</c:v>
                </c:pt>
                <c:pt idx="169">
                  <c:v>11.281526239391182</c:v>
                </c:pt>
                <c:pt idx="170">
                  <c:v>11.487535089556001</c:v>
                </c:pt>
                <c:pt idx="171">
                  <c:v>11.242096862540475</c:v>
                </c:pt>
                <c:pt idx="172">
                  <c:v>11.411289750302856</c:v>
                </c:pt>
                <c:pt idx="173">
                  <c:v>11.638944228897552</c:v>
                </c:pt>
                <c:pt idx="174">
                  <c:v>12.829927251641916</c:v>
                </c:pt>
                <c:pt idx="175">
                  <c:v>11.649024701307219</c:v>
                </c:pt>
                <c:pt idx="176">
                  <c:v>12.274333113776015</c:v>
                </c:pt>
                <c:pt idx="177">
                  <c:v>12.658926871798105</c:v>
                </c:pt>
                <c:pt idx="178">
                  <c:v>11.794349458505238</c:v>
                </c:pt>
                <c:pt idx="179">
                  <c:v>10.383931975405947</c:v>
                </c:pt>
                <c:pt idx="180">
                  <c:v>8.8157246558732147</c:v>
                </c:pt>
                <c:pt idx="181">
                  <c:v>9.7505932186451751</c:v>
                </c:pt>
                <c:pt idx="182">
                  <c:v>10.389727549139272</c:v>
                </c:pt>
                <c:pt idx="183">
                  <c:v>10.383077879076662</c:v>
                </c:pt>
                <c:pt idx="184">
                  <c:v>10.47550490299507</c:v>
                </c:pt>
                <c:pt idx="185">
                  <c:v>10.103794811089028</c:v>
                </c:pt>
                <c:pt idx="186">
                  <c:v>9.5183692788640464</c:v>
                </c:pt>
                <c:pt idx="187">
                  <c:v>9.3765329950368468</c:v>
                </c:pt>
                <c:pt idx="188">
                  <c:v>8.7332580884148747</c:v>
                </c:pt>
                <c:pt idx="189">
                  <c:v>8.3241208351138027</c:v>
                </c:pt>
                <c:pt idx="190">
                  <c:v>8.8116574168720199</c:v>
                </c:pt>
                <c:pt idx="191">
                  <c:v>10.127970996072477</c:v>
                </c:pt>
                <c:pt idx="192">
                  <c:v>11.870347857599285</c:v>
                </c:pt>
                <c:pt idx="193">
                  <c:v>14.2168424329282</c:v>
                </c:pt>
                <c:pt idx="194">
                  <c:v>14.093083240395554</c:v>
                </c:pt>
                <c:pt idx="195">
                  <c:v>14.277850200349707</c:v>
                </c:pt>
                <c:pt idx="196">
                  <c:v>12.627102260989753</c:v>
                </c:pt>
                <c:pt idx="197">
                  <c:v>13.136487020142162</c:v>
                </c:pt>
                <c:pt idx="198">
                  <c:v>13.11197415585681</c:v>
                </c:pt>
                <c:pt idx="199">
                  <c:v>14.889737131530278</c:v>
                </c:pt>
                <c:pt idx="200">
                  <c:v>17.60712287455577</c:v>
                </c:pt>
                <c:pt idx="201">
                  <c:v>16.474718347224581</c:v>
                </c:pt>
                <c:pt idx="202">
                  <c:v>15.959554875925397</c:v>
                </c:pt>
                <c:pt idx="203">
                  <c:v>14.5427645155217</c:v>
                </c:pt>
                <c:pt idx="204">
                  <c:v>11.923383171287828</c:v>
                </c:pt>
                <c:pt idx="205">
                  <c:v>9.3157361247287582</c:v>
                </c:pt>
                <c:pt idx="206">
                  <c:v>9.0485142405626107</c:v>
                </c:pt>
                <c:pt idx="207">
                  <c:v>6.7644674382071557</c:v>
                </c:pt>
                <c:pt idx="208">
                  <c:v>7.1618131778095284</c:v>
                </c:pt>
                <c:pt idx="209">
                  <c:v>6.4568225780078592</c:v>
                </c:pt>
                <c:pt idx="210">
                  <c:v>4.3157520193918719</c:v>
                </c:pt>
                <c:pt idx="211">
                  <c:v>3.5143906749834253</c:v>
                </c:pt>
                <c:pt idx="212">
                  <c:v>0.26216395887441735</c:v>
                </c:pt>
                <c:pt idx="213">
                  <c:v>0.31056299093814577</c:v>
                </c:pt>
                <c:pt idx="214">
                  <c:v>0.10229160365549106</c:v>
                </c:pt>
                <c:pt idx="215">
                  <c:v>-0.32065846408614318</c:v>
                </c:pt>
                <c:pt idx="216">
                  <c:v>-0.97491275562313628</c:v>
                </c:pt>
                <c:pt idx="217">
                  <c:v>-2.614746125644174</c:v>
                </c:pt>
                <c:pt idx="218">
                  <c:v>-3.2520956816238566</c:v>
                </c:pt>
                <c:pt idx="219">
                  <c:v>-2.1499896868341528</c:v>
                </c:pt>
                <c:pt idx="220">
                  <c:v>-1.8843315545497341</c:v>
                </c:pt>
                <c:pt idx="221">
                  <c:v>-2.716105911946054</c:v>
                </c:pt>
                <c:pt idx="222">
                  <c:v>-1.1961287963235701</c:v>
                </c:pt>
                <c:pt idx="223">
                  <c:v>-2.3128186189142363</c:v>
                </c:pt>
                <c:pt idx="224">
                  <c:v>-2.4420459567205399</c:v>
                </c:pt>
                <c:pt idx="225">
                  <c:v>-1.702591748100013</c:v>
                </c:pt>
                <c:pt idx="226">
                  <c:v>-1.7048875582008183</c:v>
                </c:pt>
                <c:pt idx="227">
                  <c:v>-2.4090514699859789</c:v>
                </c:pt>
                <c:pt idx="228">
                  <c:v>-1.6021902843326052</c:v>
                </c:pt>
                <c:pt idx="229">
                  <c:v>-1.1310310999237627</c:v>
                </c:pt>
                <c:pt idx="230">
                  <c:v>-1.072549163885772</c:v>
                </c:pt>
                <c:pt idx="231">
                  <c:v>-0.47620194291280171</c:v>
                </c:pt>
                <c:pt idx="232">
                  <c:v>-1.0073283459025584</c:v>
                </c:pt>
                <c:pt idx="233">
                  <c:v>-1.1032230920033581</c:v>
                </c:pt>
                <c:pt idx="234">
                  <c:v>-1.9302005255057986</c:v>
                </c:pt>
                <c:pt idx="235">
                  <c:v>-2.1059164979069345</c:v>
                </c:pt>
                <c:pt idx="236">
                  <c:v>-2.2586394703425938</c:v>
                </c:pt>
                <c:pt idx="237">
                  <c:v>-2.5816136445072524</c:v>
                </c:pt>
                <c:pt idx="238">
                  <c:v>-1.5193001281505136</c:v>
                </c:pt>
                <c:pt idx="239">
                  <c:v>-0.66133082952659628</c:v>
                </c:pt>
                <c:pt idx="240">
                  <c:v>-0.25295807671208426</c:v>
                </c:pt>
                <c:pt idx="241">
                  <c:v>-0.93335564952151673</c:v>
                </c:pt>
                <c:pt idx="242">
                  <c:v>-0.20080863879743394</c:v>
                </c:pt>
                <c:pt idx="243">
                  <c:v>-8.724564145466962E-2</c:v>
                </c:pt>
                <c:pt idx="244">
                  <c:v>0.54999503986223885</c:v>
                </c:pt>
                <c:pt idx="245">
                  <c:v>1.0245408905697362</c:v>
                </c:pt>
                <c:pt idx="246">
                  <c:v>0.69251639341343374</c:v>
                </c:pt>
                <c:pt idx="247">
                  <c:v>1.0619709079511042</c:v>
                </c:pt>
                <c:pt idx="248">
                  <c:v>2.0373382348599645</c:v>
                </c:pt>
                <c:pt idx="249">
                  <c:v>2.59032758357014</c:v>
                </c:pt>
                <c:pt idx="250">
                  <c:v>1.2011515802019312</c:v>
                </c:pt>
                <c:pt idx="251">
                  <c:v>1.4708894162493102</c:v>
                </c:pt>
                <c:pt idx="252">
                  <c:v>-0.58605323949354471</c:v>
                </c:pt>
                <c:pt idx="253">
                  <c:v>0.6954551307166934</c:v>
                </c:pt>
                <c:pt idx="254">
                  <c:v>1.084520760704355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A48-8F18-FA5786C36C39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-33.535319306316936</c:v>
                </c:pt>
                <c:pt idx="13">
                  <c:v>-34.852141929736746</c:v>
                </c:pt>
                <c:pt idx="14">
                  <c:v>-36.213307909809025</c:v>
                </c:pt>
                <c:pt idx="15">
                  <c:v>-36.212912450696045</c:v>
                </c:pt>
                <c:pt idx="16">
                  <c:v>-35.466749755427493</c:v>
                </c:pt>
                <c:pt idx="17">
                  <c:v>-33.363978945663362</c:v>
                </c:pt>
                <c:pt idx="18">
                  <c:v>-27.934953125460627</c:v>
                </c:pt>
                <c:pt idx="19">
                  <c:v>-23.391552204365716</c:v>
                </c:pt>
                <c:pt idx="20">
                  <c:v>-19.735861275956868</c:v>
                </c:pt>
                <c:pt idx="21">
                  <c:v>-18.459998021791925</c:v>
                </c:pt>
                <c:pt idx="22">
                  <c:v>-18.116293395643158</c:v>
                </c:pt>
                <c:pt idx="23">
                  <c:v>-17.37218898858567</c:v>
                </c:pt>
                <c:pt idx="24">
                  <c:v>-12.157424455560694</c:v>
                </c:pt>
                <c:pt idx="25">
                  <c:v>-11.85828270931253</c:v>
                </c:pt>
                <c:pt idx="26">
                  <c:v>-7.2329875846268488</c:v>
                </c:pt>
                <c:pt idx="27">
                  <c:v>-6.3913126703542655</c:v>
                </c:pt>
                <c:pt idx="28">
                  <c:v>-6.9616646173601415</c:v>
                </c:pt>
                <c:pt idx="29">
                  <c:v>-6.0762809465024104</c:v>
                </c:pt>
                <c:pt idx="30">
                  <c:v>-6.881778254427684</c:v>
                </c:pt>
                <c:pt idx="31">
                  <c:v>-6.5133609638452938</c:v>
                </c:pt>
                <c:pt idx="32">
                  <c:v>-6.7717072366421434</c:v>
                </c:pt>
                <c:pt idx="33">
                  <c:v>-4.9204904050468183</c:v>
                </c:pt>
                <c:pt idx="34">
                  <c:v>-1.2811364721196705</c:v>
                </c:pt>
                <c:pt idx="35">
                  <c:v>2.483374743386535</c:v>
                </c:pt>
                <c:pt idx="36">
                  <c:v>4.5767566025467943</c:v>
                </c:pt>
                <c:pt idx="37">
                  <c:v>-6.3321346812760808</c:v>
                </c:pt>
                <c:pt idx="38">
                  <c:v>-6.0991687324301269</c:v>
                </c:pt>
                <c:pt idx="39">
                  <c:v>-6.5984149964327221</c:v>
                </c:pt>
                <c:pt idx="40">
                  <c:v>-4.4328676030742979</c:v>
                </c:pt>
                <c:pt idx="41">
                  <c:v>-2.3761848244125083</c:v>
                </c:pt>
                <c:pt idx="42">
                  <c:v>-2.3088953347873975</c:v>
                </c:pt>
                <c:pt idx="43">
                  <c:v>-0.88714729615257948</c:v>
                </c:pt>
                <c:pt idx="44">
                  <c:v>1.2012038828768334</c:v>
                </c:pt>
                <c:pt idx="45">
                  <c:v>1.8319126748953751</c:v>
                </c:pt>
                <c:pt idx="46">
                  <c:v>1.8385917376375849</c:v>
                </c:pt>
                <c:pt idx="47">
                  <c:v>-0.19453967769319513</c:v>
                </c:pt>
                <c:pt idx="48">
                  <c:v>0.55308842595520602</c:v>
                </c:pt>
                <c:pt idx="49">
                  <c:v>13.495031172406936</c:v>
                </c:pt>
                <c:pt idx="50">
                  <c:v>12.840843173557669</c:v>
                </c:pt>
                <c:pt idx="51">
                  <c:v>15.357312687690916</c:v>
                </c:pt>
                <c:pt idx="52">
                  <c:v>16.188002035696435</c:v>
                </c:pt>
                <c:pt idx="53">
                  <c:v>13.981375975838993</c:v>
                </c:pt>
                <c:pt idx="54">
                  <c:v>15.558217027871258</c:v>
                </c:pt>
                <c:pt idx="55">
                  <c:v>15.29592497344443</c:v>
                </c:pt>
                <c:pt idx="56">
                  <c:v>14.667196368677216</c:v>
                </c:pt>
                <c:pt idx="57">
                  <c:v>14.102265709481255</c:v>
                </c:pt>
                <c:pt idx="58">
                  <c:v>14.417020267495651</c:v>
                </c:pt>
                <c:pt idx="59">
                  <c:v>14.864239956926916</c:v>
                </c:pt>
                <c:pt idx="60">
                  <c:v>15.686726886107394</c:v>
                </c:pt>
                <c:pt idx="61">
                  <c:v>17.654259202154886</c:v>
                </c:pt>
                <c:pt idx="62">
                  <c:v>18.428128765499039</c:v>
                </c:pt>
                <c:pt idx="63">
                  <c:v>20.224008284494911</c:v>
                </c:pt>
                <c:pt idx="64">
                  <c:v>21.013282756522344</c:v>
                </c:pt>
                <c:pt idx="65">
                  <c:v>21.558742416172926</c:v>
                </c:pt>
                <c:pt idx="66">
                  <c:v>21.270047462685106</c:v>
                </c:pt>
                <c:pt idx="67">
                  <c:v>20.93389548428619</c:v>
                </c:pt>
                <c:pt idx="68">
                  <c:v>21.313677089647665</c:v>
                </c:pt>
                <c:pt idx="69">
                  <c:v>23.135520483449667</c:v>
                </c:pt>
                <c:pt idx="70">
                  <c:v>23.808154708683293</c:v>
                </c:pt>
                <c:pt idx="71">
                  <c:v>24.447023160391733</c:v>
                </c:pt>
                <c:pt idx="72">
                  <c:v>25.198555794238196</c:v>
                </c:pt>
                <c:pt idx="73">
                  <c:v>23.485583677354292</c:v>
                </c:pt>
                <c:pt idx="74">
                  <c:v>24.883317632109293</c:v>
                </c:pt>
                <c:pt idx="75">
                  <c:v>25.036826952629475</c:v>
                </c:pt>
                <c:pt idx="76">
                  <c:v>25.780690862935106</c:v>
                </c:pt>
                <c:pt idx="77">
                  <c:v>26.369426069640145</c:v>
                </c:pt>
                <c:pt idx="78">
                  <c:v>27.71085601168053</c:v>
                </c:pt>
                <c:pt idx="79">
                  <c:v>28.757995399026616</c:v>
                </c:pt>
                <c:pt idx="80">
                  <c:v>29.605119471280904</c:v>
                </c:pt>
                <c:pt idx="81">
                  <c:v>30.358497995024681</c:v>
                </c:pt>
                <c:pt idx="82">
                  <c:v>30.520702093272355</c:v>
                </c:pt>
                <c:pt idx="83">
                  <c:v>31.495855389492178</c:v>
                </c:pt>
                <c:pt idx="84">
                  <c:v>32.938498483639563</c:v>
                </c:pt>
                <c:pt idx="85">
                  <c:v>33.978711095827798</c:v>
                </c:pt>
                <c:pt idx="86">
                  <c:v>35.833102015705975</c:v>
                </c:pt>
                <c:pt idx="87">
                  <c:v>38.459799436945971</c:v>
                </c:pt>
                <c:pt idx="88">
                  <c:v>38.947239862358728</c:v>
                </c:pt>
                <c:pt idx="89">
                  <c:v>41.119412540679747</c:v>
                </c:pt>
                <c:pt idx="90">
                  <c:v>41.867902596470017</c:v>
                </c:pt>
                <c:pt idx="91">
                  <c:v>41.728110419387306</c:v>
                </c:pt>
                <c:pt idx="92">
                  <c:v>42.400829234863458</c:v>
                </c:pt>
                <c:pt idx="93">
                  <c:v>43.375690501174006</c:v>
                </c:pt>
                <c:pt idx="94">
                  <c:v>44.230969091395011</c:v>
                </c:pt>
                <c:pt idx="95">
                  <c:v>43.939747900083773</c:v>
                </c:pt>
                <c:pt idx="96">
                  <c:v>43.250678752096519</c:v>
                </c:pt>
                <c:pt idx="97">
                  <c:v>42.777558267242767</c:v>
                </c:pt>
                <c:pt idx="98">
                  <c:v>41.897930896366262</c:v>
                </c:pt>
                <c:pt idx="99">
                  <c:v>42.309716031322651</c:v>
                </c:pt>
                <c:pt idx="100">
                  <c:v>42.060196391114424</c:v>
                </c:pt>
                <c:pt idx="101">
                  <c:v>39.977157083734483</c:v>
                </c:pt>
                <c:pt idx="102">
                  <c:v>39.265804382664783</c:v>
                </c:pt>
                <c:pt idx="103">
                  <c:v>38.502725601920808</c:v>
                </c:pt>
                <c:pt idx="104">
                  <c:v>36.506540896100589</c:v>
                </c:pt>
                <c:pt idx="105">
                  <c:v>33.982497895888272</c:v>
                </c:pt>
                <c:pt idx="106">
                  <c:v>34.972412909553661</c:v>
                </c:pt>
                <c:pt idx="107">
                  <c:v>32.339993598838745</c:v>
                </c:pt>
                <c:pt idx="108">
                  <c:v>29.866779533837295</c:v>
                </c:pt>
                <c:pt idx="109">
                  <c:v>28.016328027907655</c:v>
                </c:pt>
                <c:pt idx="110">
                  <c:v>25.903594112309047</c:v>
                </c:pt>
                <c:pt idx="111">
                  <c:v>22.208897516515403</c:v>
                </c:pt>
                <c:pt idx="112">
                  <c:v>19.927003059761404</c:v>
                </c:pt>
                <c:pt idx="113">
                  <c:v>18.685717317274886</c:v>
                </c:pt>
                <c:pt idx="114">
                  <c:v>16.196285769767261</c:v>
                </c:pt>
                <c:pt idx="115">
                  <c:v>14.850188982180534</c:v>
                </c:pt>
                <c:pt idx="116">
                  <c:v>13.527398480710563</c:v>
                </c:pt>
                <c:pt idx="117">
                  <c:v>12.21014508015006</c:v>
                </c:pt>
                <c:pt idx="118">
                  <c:v>8.8675119516637544</c:v>
                </c:pt>
                <c:pt idx="119">
                  <c:v>8.0564038565550824</c:v>
                </c:pt>
                <c:pt idx="120">
                  <c:v>6.6558159255954541</c:v>
                </c:pt>
                <c:pt idx="121">
                  <c:v>5.4691131203282062</c:v>
                </c:pt>
                <c:pt idx="122">
                  <c:v>3.8615617965259696</c:v>
                </c:pt>
                <c:pt idx="123">
                  <c:v>2.4044363805203695</c:v>
                </c:pt>
                <c:pt idx="124">
                  <c:v>0.57926441503304282</c:v>
                </c:pt>
                <c:pt idx="125">
                  <c:v>-0.78982964455932558</c:v>
                </c:pt>
                <c:pt idx="126">
                  <c:v>-1.0396224109561425</c:v>
                </c:pt>
                <c:pt idx="127">
                  <c:v>-1.9765977858056671</c:v>
                </c:pt>
                <c:pt idx="128">
                  <c:v>-2.4053857706800352</c:v>
                </c:pt>
                <c:pt idx="129">
                  <c:v>-2.911450295479967</c:v>
                </c:pt>
                <c:pt idx="130">
                  <c:v>-3.1420847711436495</c:v>
                </c:pt>
                <c:pt idx="131">
                  <c:v>-1.8830098455149935</c:v>
                </c:pt>
                <c:pt idx="132">
                  <c:v>-1.4591677420372373</c:v>
                </c:pt>
                <c:pt idx="133">
                  <c:v>-0.71795998879592426</c:v>
                </c:pt>
                <c:pt idx="134">
                  <c:v>0.55410508762319122</c:v>
                </c:pt>
                <c:pt idx="135">
                  <c:v>2.0934950170382827</c:v>
                </c:pt>
                <c:pt idx="136">
                  <c:v>3.2916153388195646</c:v>
                </c:pt>
                <c:pt idx="137">
                  <c:v>4.7759043261418332</c:v>
                </c:pt>
                <c:pt idx="138">
                  <c:v>5.8941720400716546</c:v>
                </c:pt>
                <c:pt idx="139">
                  <c:v>7.1851727888390782</c:v>
                </c:pt>
                <c:pt idx="140">
                  <c:v>8.4418658704713998</c:v>
                </c:pt>
                <c:pt idx="141">
                  <c:v>10.235656798659143</c:v>
                </c:pt>
                <c:pt idx="142">
                  <c:v>11.243628995327871</c:v>
                </c:pt>
                <c:pt idx="143">
                  <c:v>11.594694149644514</c:v>
                </c:pt>
                <c:pt idx="144">
                  <c:v>13.010955302380189</c:v>
                </c:pt>
                <c:pt idx="145">
                  <c:v>13.769440990893989</c:v>
                </c:pt>
                <c:pt idx="146">
                  <c:v>14.903188575132486</c:v>
                </c:pt>
                <c:pt idx="147">
                  <c:v>16.089994789401096</c:v>
                </c:pt>
                <c:pt idx="148">
                  <c:v>17.799620992342071</c:v>
                </c:pt>
                <c:pt idx="149">
                  <c:v>19.783106564036434</c:v>
                </c:pt>
                <c:pt idx="150">
                  <c:v>20.98950484028521</c:v>
                </c:pt>
                <c:pt idx="151">
                  <c:v>21.423592809906687</c:v>
                </c:pt>
                <c:pt idx="152">
                  <c:v>22.041072108470484</c:v>
                </c:pt>
                <c:pt idx="153">
                  <c:v>21.613801377505972</c:v>
                </c:pt>
                <c:pt idx="154">
                  <c:v>21.50539949685799</c:v>
                </c:pt>
                <c:pt idx="155">
                  <c:v>21.469022929869496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21.066899346195701</c:v>
                </c:pt>
                <c:pt idx="159">
                  <c:v>21.187251658514896</c:v>
                </c:pt>
                <c:pt idx="160">
                  <c:v>20.473363429790268</c:v>
                </c:pt>
                <c:pt idx="161">
                  <c:v>18.744850054417771</c:v>
                </c:pt>
                <c:pt idx="162">
                  <c:v>17.847534600440529</c:v>
                </c:pt>
                <c:pt idx="163">
                  <c:v>17.416688662172209</c:v>
                </c:pt>
                <c:pt idx="164">
                  <c:v>16.742406635436446</c:v>
                </c:pt>
                <c:pt idx="165">
                  <c:v>15.887921852840181</c:v>
                </c:pt>
                <c:pt idx="166">
                  <c:v>15.48582498622546</c:v>
                </c:pt>
                <c:pt idx="167">
                  <c:v>15.050126093926997</c:v>
                </c:pt>
                <c:pt idx="168">
                  <c:v>14.461465041988308</c:v>
                </c:pt>
                <c:pt idx="169">
                  <c:v>14.362181311051092</c:v>
                </c:pt>
                <c:pt idx="170">
                  <c:v>13.560184073512582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11.267391748328492</c:v>
                </c:pt>
                <c:pt idx="174">
                  <c:v>10.48828196483127</c:v>
                </c:pt>
                <c:pt idx="175">
                  <c:v>10.33614353376635</c:v>
                </c:pt>
                <c:pt idx="176">
                  <c:v>9.9992883797072718</c:v>
                </c:pt>
                <c:pt idx="177">
                  <c:v>10.080451103113441</c:v>
                </c:pt>
                <c:pt idx="178">
                  <c:v>10.010975172069214</c:v>
                </c:pt>
                <c:pt idx="179">
                  <c:v>9.6265106794102717</c:v>
                </c:pt>
                <c:pt idx="180">
                  <c:v>9.3330828127697885</c:v>
                </c:pt>
                <c:pt idx="181">
                  <c:v>9.1076580559378062</c:v>
                </c:pt>
                <c:pt idx="182">
                  <c:v>8.8722937861115625</c:v>
                </c:pt>
                <c:pt idx="183">
                  <c:v>8.6864445104555941</c:v>
                </c:pt>
                <c:pt idx="184">
                  <c:v>8.5169194470527732</c:v>
                </c:pt>
                <c:pt idx="185">
                  <c:v>8.8504490601511101</c:v>
                </c:pt>
                <c:pt idx="186">
                  <c:v>8.9312821866545775</c:v>
                </c:pt>
                <c:pt idx="187">
                  <c:v>8.8037521024036725</c:v>
                </c:pt>
                <c:pt idx="188">
                  <c:v>8.7335435624259041</c:v>
                </c:pt>
                <c:pt idx="189">
                  <c:v>9.1715738697877534</c:v>
                </c:pt>
                <c:pt idx="190">
                  <c:v>9.212280513474024</c:v>
                </c:pt>
                <c:pt idx="191">
                  <c:v>9.6837039565917706</c:v>
                </c:pt>
                <c:pt idx="192">
                  <c:v>9.4409344741379861</c:v>
                </c:pt>
                <c:pt idx="193">
                  <c:v>9.1841074946596102</c:v>
                </c:pt>
                <c:pt idx="194">
                  <c:v>9.0123804821819142</c:v>
                </c:pt>
                <c:pt idx="195">
                  <c:v>9.4423652588544904</c:v>
                </c:pt>
                <c:pt idx="196">
                  <c:v>9.2720679636953296</c:v>
                </c:pt>
                <c:pt idx="197">
                  <c:v>8.7430230047350612</c:v>
                </c:pt>
                <c:pt idx="198">
                  <c:v>9.6416074621350703</c:v>
                </c:pt>
                <c:pt idx="199">
                  <c:v>9.1442156565126211</c:v>
                </c:pt>
                <c:pt idx="200">
                  <c:v>8.7231480919275572</c:v>
                </c:pt>
                <c:pt idx="201">
                  <c:v>7.9511220926252513</c:v>
                </c:pt>
                <c:pt idx="202">
                  <c:v>7.3483061394554738</c:v>
                </c:pt>
                <c:pt idx="203">
                  <c:v>6.4361021971071297</c:v>
                </c:pt>
                <c:pt idx="204">
                  <c:v>6.329960478994634</c:v>
                </c:pt>
                <c:pt idx="205">
                  <c:v>5.9721115274602887</c:v>
                </c:pt>
                <c:pt idx="206">
                  <c:v>5.6906358602047957</c:v>
                </c:pt>
                <c:pt idx="207">
                  <c:v>4.8914428617011119</c:v>
                </c:pt>
                <c:pt idx="208">
                  <c:v>5.2556245832829918</c:v>
                </c:pt>
                <c:pt idx="209">
                  <c:v>5.4334344701052029</c:v>
                </c:pt>
                <c:pt idx="210">
                  <c:v>5.0985297681004571</c:v>
                </c:pt>
                <c:pt idx="211">
                  <c:v>5.1685051678117988</c:v>
                </c:pt>
                <c:pt idx="212">
                  <c:v>5.6288993456063308</c:v>
                </c:pt>
                <c:pt idx="213">
                  <c:v>5.9233265328857865</c:v>
                </c:pt>
                <c:pt idx="214">
                  <c:v>6.4159095168941915</c:v>
                </c:pt>
                <c:pt idx="215">
                  <c:v>7.2031633672881901</c:v>
                </c:pt>
                <c:pt idx="216">
                  <c:v>7.6532090900615302</c:v>
                </c:pt>
                <c:pt idx="217">
                  <c:v>7.823859589942006</c:v>
                </c:pt>
                <c:pt idx="218">
                  <c:v>7.8285048887566822</c:v>
                </c:pt>
                <c:pt idx="219">
                  <c:v>8.1222977924757078</c:v>
                </c:pt>
                <c:pt idx="220">
                  <c:v>7.1526065340129952</c:v>
                </c:pt>
                <c:pt idx="221">
                  <c:v>7.2744245178023359</c:v>
                </c:pt>
                <c:pt idx="222">
                  <c:v>6.8181203391421308</c:v>
                </c:pt>
                <c:pt idx="223">
                  <c:v>6.9495777094449318</c:v>
                </c:pt>
                <c:pt idx="224">
                  <c:v>6.410754204944813</c:v>
                </c:pt>
                <c:pt idx="225">
                  <c:v>6.1876040869910831</c:v>
                </c:pt>
                <c:pt idx="226">
                  <c:v>5.8422469033184043</c:v>
                </c:pt>
                <c:pt idx="227">
                  <c:v>5.4558562750799178</c:v>
                </c:pt>
                <c:pt idx="228">
                  <c:v>4.4573935471669879</c:v>
                </c:pt>
                <c:pt idx="229">
                  <c:v>4.5102768268655113</c:v>
                </c:pt>
                <c:pt idx="230">
                  <c:v>4.5631208238244625</c:v>
                </c:pt>
                <c:pt idx="231">
                  <c:v>4.4024742273845785</c:v>
                </c:pt>
                <c:pt idx="232">
                  <c:v>4.8614788147151033</c:v>
                </c:pt>
                <c:pt idx="233">
                  <c:v>4.5763513642143927</c:v>
                </c:pt>
                <c:pt idx="234">
                  <c:v>4.3205271649675359</c:v>
                </c:pt>
                <c:pt idx="235">
                  <c:v>4.124904595923895</c:v>
                </c:pt>
                <c:pt idx="236">
                  <c:v>4.4734096556158454</c:v>
                </c:pt>
                <c:pt idx="237">
                  <c:v>4.5136210792441345</c:v>
                </c:pt>
                <c:pt idx="238">
                  <c:v>4.7533429542558236</c:v>
                </c:pt>
                <c:pt idx="239">
                  <c:v>5.0286499550785013</c:v>
                </c:pt>
                <c:pt idx="240">
                  <c:v>5.5378487356901429</c:v>
                </c:pt>
                <c:pt idx="241">
                  <c:v>5.8730037118495781</c:v>
                </c:pt>
                <c:pt idx="242">
                  <c:v>6.4629682595676474</c:v>
                </c:pt>
                <c:pt idx="243">
                  <c:v>7.0060468871570247</c:v>
                </c:pt>
                <c:pt idx="244">
                  <c:v>7.3008323818553711</c:v>
                </c:pt>
                <c:pt idx="245">
                  <c:v>7.9639358138435368</c:v>
                </c:pt>
                <c:pt idx="246">
                  <c:v>8.4262011775325227</c:v>
                </c:pt>
                <c:pt idx="247">
                  <c:v>9.1563884422081863</c:v>
                </c:pt>
                <c:pt idx="248">
                  <c:v>9.663779456958931</c:v>
                </c:pt>
                <c:pt idx="249">
                  <c:v>10.637345882179105</c:v>
                </c:pt>
                <c:pt idx="250">
                  <c:v>11.290644300423613</c:v>
                </c:pt>
                <c:pt idx="251">
                  <c:v>11.41900168736354</c:v>
                </c:pt>
                <c:pt idx="252">
                  <c:v>11.970181706195703</c:v>
                </c:pt>
                <c:pt idx="253">
                  <c:v>12.517730696871743</c:v>
                </c:pt>
                <c:pt idx="254">
                  <c:v>13.089039550018144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E-4A48-8F18-FA5786C36C39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-6.1706565975343857</c:v>
                </c:pt>
                <c:pt idx="13">
                  <c:v>-9.4036375097870781</c:v>
                </c:pt>
                <c:pt idx="14">
                  <c:v>-14.530999101204555</c:v>
                </c:pt>
                <c:pt idx="15">
                  <c:v>-17.5204983252648</c:v>
                </c:pt>
                <c:pt idx="16">
                  <c:v>-16.905794740345048</c:v>
                </c:pt>
                <c:pt idx="17">
                  <c:v>-17.112593412388378</c:v>
                </c:pt>
                <c:pt idx="18">
                  <c:v>-17.52748060948468</c:v>
                </c:pt>
                <c:pt idx="19">
                  <c:v>-17.652769048611539</c:v>
                </c:pt>
                <c:pt idx="20">
                  <c:v>-22.816478722774779</c:v>
                </c:pt>
                <c:pt idx="21">
                  <c:v>-23.342356455923706</c:v>
                </c:pt>
                <c:pt idx="22">
                  <c:v>-24.194166368476544</c:v>
                </c:pt>
                <c:pt idx="23">
                  <c:v>-25.215662568692142</c:v>
                </c:pt>
                <c:pt idx="24">
                  <c:v>-26.263357381803466</c:v>
                </c:pt>
                <c:pt idx="25">
                  <c:v>-23.320053491295777</c:v>
                </c:pt>
                <c:pt idx="26">
                  <c:v>-19.568523661178649</c:v>
                </c:pt>
                <c:pt idx="27">
                  <c:v>-16.825363213208288</c:v>
                </c:pt>
                <c:pt idx="28">
                  <c:v>-17.815945841872427</c:v>
                </c:pt>
                <c:pt idx="29">
                  <c:v>-16.932625551192835</c:v>
                </c:pt>
                <c:pt idx="30">
                  <c:v>-16.496293339354871</c:v>
                </c:pt>
                <c:pt idx="31">
                  <c:v>-15.95619454954873</c:v>
                </c:pt>
                <c:pt idx="32">
                  <c:v>-10.460447699607279</c:v>
                </c:pt>
                <c:pt idx="33">
                  <c:v>-11.393611074848064</c:v>
                </c:pt>
                <c:pt idx="34">
                  <c:v>-9.6201288213166869</c:v>
                </c:pt>
                <c:pt idx="35">
                  <c:v>-9.5038811225694904</c:v>
                </c:pt>
                <c:pt idx="36">
                  <c:v>-9.2314218089697206</c:v>
                </c:pt>
                <c:pt idx="37">
                  <c:v>-10.383900652216216</c:v>
                </c:pt>
                <c:pt idx="38">
                  <c:v>-10.12731950645872</c:v>
                </c:pt>
                <c:pt idx="39">
                  <c:v>-10.15857271521684</c:v>
                </c:pt>
                <c:pt idx="40">
                  <c:v>-9.5691619037777116</c:v>
                </c:pt>
                <c:pt idx="41">
                  <c:v>-8.9751084064347388</c:v>
                </c:pt>
                <c:pt idx="42">
                  <c:v>-9.3033978049383848</c:v>
                </c:pt>
                <c:pt idx="43">
                  <c:v>-9.6837610877839495</c:v>
                </c:pt>
                <c:pt idx="44">
                  <c:v>-9.6189880304428428</c:v>
                </c:pt>
                <c:pt idx="45">
                  <c:v>-9.6542517210567276</c:v>
                </c:pt>
                <c:pt idx="46">
                  <c:v>-9.6873012021471805</c:v>
                </c:pt>
                <c:pt idx="47">
                  <c:v>-9.8761424728972536</c:v>
                </c:pt>
                <c:pt idx="48">
                  <c:v>-8.6895729637631263</c:v>
                </c:pt>
                <c:pt idx="49">
                  <c:v>-7.795610834857003</c:v>
                </c:pt>
                <c:pt idx="50">
                  <c:v>-8.0843350149574889</c:v>
                </c:pt>
                <c:pt idx="51">
                  <c:v>-7.9839929194321151</c:v>
                </c:pt>
                <c:pt idx="52">
                  <c:v>-7.8307396653838008</c:v>
                </c:pt>
                <c:pt idx="53">
                  <c:v>-9.4999784795691262</c:v>
                </c:pt>
                <c:pt idx="54">
                  <c:v>-9.7707001133828015</c:v>
                </c:pt>
                <c:pt idx="55">
                  <c:v>-9.8162794244013298</c:v>
                </c:pt>
                <c:pt idx="56">
                  <c:v>-9.54403756006813</c:v>
                </c:pt>
                <c:pt idx="57">
                  <c:v>-9.7657100372090859</c:v>
                </c:pt>
                <c:pt idx="58">
                  <c:v>-9.2815500961661694</c:v>
                </c:pt>
                <c:pt idx="59">
                  <c:v>-9.3522358734309581</c:v>
                </c:pt>
                <c:pt idx="60">
                  <c:v>-11.788402030150834</c:v>
                </c:pt>
                <c:pt idx="61">
                  <c:v>-11.188082861979233</c:v>
                </c:pt>
                <c:pt idx="62">
                  <c:v>-10.824678482240358</c:v>
                </c:pt>
                <c:pt idx="63">
                  <c:v>-11.175035675271028</c:v>
                </c:pt>
                <c:pt idx="64">
                  <c:v>-10.892407513572444</c:v>
                </c:pt>
                <c:pt idx="65">
                  <c:v>-11.85211951343128</c:v>
                </c:pt>
                <c:pt idx="66">
                  <c:v>-10.987054054090105</c:v>
                </c:pt>
                <c:pt idx="67">
                  <c:v>-10.758128534811773</c:v>
                </c:pt>
                <c:pt idx="68">
                  <c:v>-8.179244367976235</c:v>
                </c:pt>
                <c:pt idx="69">
                  <c:v>-9.8372464673609059</c:v>
                </c:pt>
                <c:pt idx="70">
                  <c:v>-10.144686956350979</c:v>
                </c:pt>
                <c:pt idx="71">
                  <c:v>-10.927106468716607</c:v>
                </c:pt>
                <c:pt idx="72">
                  <c:v>-12.285190036497063</c:v>
                </c:pt>
                <c:pt idx="73">
                  <c:v>-12.054618328643885</c:v>
                </c:pt>
                <c:pt idx="74">
                  <c:v>-11.83717760052736</c:v>
                </c:pt>
                <c:pt idx="75">
                  <c:v>-12.312158825595354</c:v>
                </c:pt>
                <c:pt idx="76">
                  <c:v>-12.105245479248072</c:v>
                </c:pt>
                <c:pt idx="77">
                  <c:v>-11.081791902017979</c:v>
                </c:pt>
                <c:pt idx="78">
                  <c:v>-11.588470987081633</c:v>
                </c:pt>
                <c:pt idx="79">
                  <c:v>-11.368503326083868</c:v>
                </c:pt>
                <c:pt idx="80">
                  <c:v>-13.798950996751246</c:v>
                </c:pt>
                <c:pt idx="81">
                  <c:v>-12.10589435538364</c:v>
                </c:pt>
                <c:pt idx="82">
                  <c:v>-11.814484504707078</c:v>
                </c:pt>
                <c:pt idx="83">
                  <c:v>-10.602878641658064</c:v>
                </c:pt>
                <c:pt idx="84">
                  <c:v>-7.2684226731152819</c:v>
                </c:pt>
                <c:pt idx="85">
                  <c:v>-7.3930932670019933</c:v>
                </c:pt>
                <c:pt idx="86">
                  <c:v>-6.9592648931595562</c:v>
                </c:pt>
                <c:pt idx="87">
                  <c:v>-5.7997654245017234</c:v>
                </c:pt>
                <c:pt idx="88">
                  <c:v>-5.6469794072050661</c:v>
                </c:pt>
                <c:pt idx="89">
                  <c:v>-4.7921710442967447</c:v>
                </c:pt>
                <c:pt idx="90">
                  <c:v>-4.0079062773672236</c:v>
                </c:pt>
                <c:pt idx="91">
                  <c:v>-3.1137976894867969</c:v>
                </c:pt>
                <c:pt idx="92">
                  <c:v>-1.4127350571038311</c:v>
                </c:pt>
                <c:pt idx="93">
                  <c:v>1.2895373180671799</c:v>
                </c:pt>
                <c:pt idx="94">
                  <c:v>3.7449729108984586</c:v>
                </c:pt>
                <c:pt idx="95">
                  <c:v>4.9965660313010973</c:v>
                </c:pt>
                <c:pt idx="96">
                  <c:v>6.5842768164903642</c:v>
                </c:pt>
                <c:pt idx="97">
                  <c:v>8.4971425752923491</c:v>
                </c:pt>
                <c:pt idx="98">
                  <c:v>9.9555583334922879</c:v>
                </c:pt>
                <c:pt idx="99">
                  <c:v>11.76692097709866</c:v>
                </c:pt>
                <c:pt idx="100">
                  <c:v>12.91116373269794</c:v>
                </c:pt>
                <c:pt idx="101">
                  <c:v>14.884548354835104</c:v>
                </c:pt>
                <c:pt idx="102">
                  <c:v>16.439799590080774</c:v>
                </c:pt>
                <c:pt idx="103">
                  <c:v>16.756007358558691</c:v>
                </c:pt>
                <c:pt idx="104">
                  <c:v>16.236470217305452</c:v>
                </c:pt>
                <c:pt idx="105">
                  <c:v>15.829763064543133</c:v>
                </c:pt>
                <c:pt idx="106">
                  <c:v>17.515893390502857</c:v>
                </c:pt>
                <c:pt idx="107">
                  <c:v>17.827940349125136</c:v>
                </c:pt>
                <c:pt idx="108">
                  <c:v>17.317841077250229</c:v>
                </c:pt>
                <c:pt idx="109">
                  <c:v>16.347619043179741</c:v>
                </c:pt>
                <c:pt idx="110">
                  <c:v>16.401044993485602</c:v>
                </c:pt>
                <c:pt idx="111">
                  <c:v>15.340851180866055</c:v>
                </c:pt>
                <c:pt idx="112">
                  <c:v>15.656551320506008</c:v>
                </c:pt>
                <c:pt idx="113">
                  <c:v>14.67231422598303</c:v>
                </c:pt>
                <c:pt idx="114">
                  <c:v>14.287511115940067</c:v>
                </c:pt>
                <c:pt idx="115">
                  <c:v>14.867877373008431</c:v>
                </c:pt>
                <c:pt idx="116">
                  <c:v>15.124531105296967</c:v>
                </c:pt>
                <c:pt idx="117">
                  <c:v>14.695539403895875</c:v>
                </c:pt>
                <c:pt idx="118">
                  <c:v>11.860413891994437</c:v>
                </c:pt>
                <c:pt idx="119">
                  <c:v>11.563043577757682</c:v>
                </c:pt>
                <c:pt idx="120">
                  <c:v>11.108726038959382</c:v>
                </c:pt>
                <c:pt idx="121">
                  <c:v>11.08385689752498</c:v>
                </c:pt>
                <c:pt idx="122">
                  <c:v>10.179793712957252</c:v>
                </c:pt>
                <c:pt idx="123">
                  <c:v>9.8732597445218673</c:v>
                </c:pt>
                <c:pt idx="124">
                  <c:v>9.2739387036425711</c:v>
                </c:pt>
                <c:pt idx="125">
                  <c:v>8.83364416814576</c:v>
                </c:pt>
                <c:pt idx="126">
                  <c:v>7.9011883458495635</c:v>
                </c:pt>
                <c:pt idx="127">
                  <c:v>7.5126829275801166</c:v>
                </c:pt>
                <c:pt idx="128">
                  <c:v>7.4149223774292228</c:v>
                </c:pt>
                <c:pt idx="129">
                  <c:v>7.8884738001265164</c:v>
                </c:pt>
                <c:pt idx="130">
                  <c:v>8.6103774100170902</c:v>
                </c:pt>
                <c:pt idx="131">
                  <c:v>9.1501053361120022</c:v>
                </c:pt>
                <c:pt idx="132">
                  <c:v>9.8640648182113377</c:v>
                </c:pt>
                <c:pt idx="133">
                  <c:v>9.9383168900150523</c:v>
                </c:pt>
                <c:pt idx="134">
                  <c:v>10.635047901461348</c:v>
                </c:pt>
                <c:pt idx="135">
                  <c:v>12.057235025794256</c:v>
                </c:pt>
                <c:pt idx="136">
                  <c:v>11.95861140464427</c:v>
                </c:pt>
                <c:pt idx="137">
                  <c:v>12.454389734447568</c:v>
                </c:pt>
                <c:pt idx="138">
                  <c:v>13.319245373356425</c:v>
                </c:pt>
                <c:pt idx="139">
                  <c:v>13.747414949404014</c:v>
                </c:pt>
                <c:pt idx="140">
                  <c:v>14.061825477892365</c:v>
                </c:pt>
                <c:pt idx="141">
                  <c:v>14.153526271739224</c:v>
                </c:pt>
                <c:pt idx="142">
                  <c:v>13.89087976908252</c:v>
                </c:pt>
                <c:pt idx="143">
                  <c:v>13.786016045652062</c:v>
                </c:pt>
                <c:pt idx="144">
                  <c:v>13.863399044335821</c:v>
                </c:pt>
                <c:pt idx="145">
                  <c:v>13.980744885357499</c:v>
                </c:pt>
                <c:pt idx="146">
                  <c:v>14.118790981389306</c:v>
                </c:pt>
                <c:pt idx="147">
                  <c:v>13.837743267817659</c:v>
                </c:pt>
                <c:pt idx="148">
                  <c:v>14.424067679936158</c:v>
                </c:pt>
                <c:pt idx="149">
                  <c:v>14.752280822752173</c:v>
                </c:pt>
                <c:pt idx="150">
                  <c:v>14.99882002069568</c:v>
                </c:pt>
                <c:pt idx="151">
                  <c:v>14.928071390736463</c:v>
                </c:pt>
                <c:pt idx="152">
                  <c:v>15.522691976445358</c:v>
                </c:pt>
                <c:pt idx="153">
                  <c:v>15.297339304487888</c:v>
                </c:pt>
                <c:pt idx="154">
                  <c:v>15.436861291684401</c:v>
                </c:pt>
                <c:pt idx="155">
                  <c:v>15.760489588129968</c:v>
                </c:pt>
                <c:pt idx="156">
                  <c:v>15.828837202371982</c:v>
                </c:pt>
                <c:pt idx="157">
                  <c:v>16.005120845937526</c:v>
                </c:pt>
                <c:pt idx="158">
                  <c:v>15.854757962753707</c:v>
                </c:pt>
                <c:pt idx="159">
                  <c:v>15.986893126501078</c:v>
                </c:pt>
                <c:pt idx="160">
                  <c:v>15.931049244538009</c:v>
                </c:pt>
                <c:pt idx="161">
                  <c:v>15.483183938292399</c:v>
                </c:pt>
                <c:pt idx="162">
                  <c:v>15.161784951218493</c:v>
                </c:pt>
                <c:pt idx="163">
                  <c:v>12.009020771211665</c:v>
                </c:pt>
                <c:pt idx="164">
                  <c:v>11.87350842328776</c:v>
                </c:pt>
                <c:pt idx="165">
                  <c:v>11.671797155204544</c:v>
                </c:pt>
                <c:pt idx="166">
                  <c:v>11.410491563795166</c:v>
                </c:pt>
                <c:pt idx="167">
                  <c:v>11.481603005915897</c:v>
                </c:pt>
                <c:pt idx="168">
                  <c:v>11.660528590726106</c:v>
                </c:pt>
                <c:pt idx="169">
                  <c:v>11.731972416663305</c:v>
                </c:pt>
                <c:pt idx="170">
                  <c:v>11.575332110064052</c:v>
                </c:pt>
                <c:pt idx="171">
                  <c:v>11.103324978829377</c:v>
                </c:pt>
                <c:pt idx="172">
                  <c:v>11.077109985273314</c:v>
                </c:pt>
                <c:pt idx="173">
                  <c:v>11.213361204339932</c:v>
                </c:pt>
                <c:pt idx="174">
                  <c:v>11.200940953080284</c:v>
                </c:pt>
                <c:pt idx="175">
                  <c:v>14.898924396706459</c:v>
                </c:pt>
                <c:pt idx="176">
                  <c:v>14.632369971738935</c:v>
                </c:pt>
                <c:pt idx="177">
                  <c:v>15.067339786809786</c:v>
                </c:pt>
                <c:pt idx="178">
                  <c:v>16.089968055527095</c:v>
                </c:pt>
                <c:pt idx="179">
                  <c:v>16.67133346927281</c:v>
                </c:pt>
                <c:pt idx="180">
                  <c:v>16.696693104893811</c:v>
                </c:pt>
                <c:pt idx="181">
                  <c:v>16.963378995569457</c:v>
                </c:pt>
                <c:pt idx="182">
                  <c:v>17.437849163388176</c:v>
                </c:pt>
                <c:pt idx="183">
                  <c:v>17.534136131671673</c:v>
                </c:pt>
                <c:pt idx="184">
                  <c:v>17.558516292928704</c:v>
                </c:pt>
                <c:pt idx="185">
                  <c:v>18.169070758470053</c:v>
                </c:pt>
                <c:pt idx="186">
                  <c:v>18.152280139520684</c:v>
                </c:pt>
                <c:pt idx="187">
                  <c:v>17.436131042171898</c:v>
                </c:pt>
                <c:pt idx="188">
                  <c:v>17.146171370250073</c:v>
                </c:pt>
                <c:pt idx="189">
                  <c:v>16.809694515783356</c:v>
                </c:pt>
                <c:pt idx="190">
                  <c:v>15.877434016515068</c:v>
                </c:pt>
                <c:pt idx="191">
                  <c:v>14.79999389265798</c:v>
                </c:pt>
                <c:pt idx="192">
                  <c:v>13.048453379061931</c:v>
                </c:pt>
                <c:pt idx="193">
                  <c:v>12.466512545652385</c:v>
                </c:pt>
                <c:pt idx="194">
                  <c:v>12.757690336613603</c:v>
                </c:pt>
                <c:pt idx="195">
                  <c:v>12.490878727471433</c:v>
                </c:pt>
                <c:pt idx="196">
                  <c:v>12.209020943250737</c:v>
                </c:pt>
                <c:pt idx="197">
                  <c:v>10.997847635669199</c:v>
                </c:pt>
                <c:pt idx="198">
                  <c:v>10.768356958582203</c:v>
                </c:pt>
                <c:pt idx="199">
                  <c:v>10.527756213065276</c:v>
                </c:pt>
                <c:pt idx="200">
                  <c:v>10.180908868682948</c:v>
                </c:pt>
                <c:pt idx="201">
                  <c:v>9.9833659288846466</c:v>
                </c:pt>
                <c:pt idx="202">
                  <c:v>9.6558934810995858</c:v>
                </c:pt>
                <c:pt idx="203">
                  <c:v>9.6575308754775371</c:v>
                </c:pt>
                <c:pt idx="204">
                  <c:v>10.789746481829754</c:v>
                </c:pt>
                <c:pt idx="205">
                  <c:v>10.36832855057208</c:v>
                </c:pt>
                <c:pt idx="206">
                  <c:v>7.5895563065765614</c:v>
                </c:pt>
                <c:pt idx="207">
                  <c:v>7.2318629650912403</c:v>
                </c:pt>
                <c:pt idx="208">
                  <c:v>7.470645649086749</c:v>
                </c:pt>
                <c:pt idx="209">
                  <c:v>7.8684123093893721</c:v>
                </c:pt>
                <c:pt idx="210">
                  <c:v>7.595302281108296</c:v>
                </c:pt>
                <c:pt idx="211">
                  <c:v>7.3561318372222795</c:v>
                </c:pt>
                <c:pt idx="212">
                  <c:v>7.4554369978757862</c:v>
                </c:pt>
                <c:pt idx="213">
                  <c:v>7.1425221473173872</c:v>
                </c:pt>
                <c:pt idx="214">
                  <c:v>7.0767497901209619</c:v>
                </c:pt>
                <c:pt idx="215">
                  <c:v>6.421773171939793</c:v>
                </c:pt>
                <c:pt idx="216">
                  <c:v>7.2953076139475437</c:v>
                </c:pt>
                <c:pt idx="217">
                  <c:v>6.7715081940218358</c:v>
                </c:pt>
                <c:pt idx="218">
                  <c:v>8.3603431076682213</c:v>
                </c:pt>
                <c:pt idx="219">
                  <c:v>8.4532879828957732</c:v>
                </c:pt>
                <c:pt idx="220">
                  <c:v>7.4704545508284426</c:v>
                </c:pt>
                <c:pt idx="221">
                  <c:v>6.9238124090101882</c:v>
                </c:pt>
                <c:pt idx="222">
                  <c:v>7.1551645794228236</c:v>
                </c:pt>
                <c:pt idx="223">
                  <c:v>7.1906633995278746</c:v>
                </c:pt>
                <c:pt idx="224">
                  <c:v>6.8878963485303313</c:v>
                </c:pt>
                <c:pt idx="225">
                  <c:v>6.9817276686050311</c:v>
                </c:pt>
                <c:pt idx="226">
                  <c:v>6.6063400499418279</c:v>
                </c:pt>
                <c:pt idx="227">
                  <c:v>6.8330310530983152</c:v>
                </c:pt>
                <c:pt idx="228">
                  <c:v>6.4583423108386606</c:v>
                </c:pt>
                <c:pt idx="229">
                  <c:v>6.7042168680867542</c:v>
                </c:pt>
                <c:pt idx="230">
                  <c:v>6.0096330064602466</c:v>
                </c:pt>
                <c:pt idx="231">
                  <c:v>6.9543462122267474</c:v>
                </c:pt>
                <c:pt idx="232">
                  <c:v>7.3166036561121528</c:v>
                </c:pt>
                <c:pt idx="233">
                  <c:v>7.3900534607398427</c:v>
                </c:pt>
                <c:pt idx="234">
                  <c:v>7.2427975367408859</c:v>
                </c:pt>
                <c:pt idx="235">
                  <c:v>7.3280970932585676</c:v>
                </c:pt>
                <c:pt idx="236">
                  <c:v>7.6500198608617342</c:v>
                </c:pt>
                <c:pt idx="237">
                  <c:v>7.5728780416088215</c:v>
                </c:pt>
                <c:pt idx="238">
                  <c:v>7.8135634843634838</c:v>
                </c:pt>
                <c:pt idx="239">
                  <c:v>7.9958714712114576</c:v>
                </c:pt>
                <c:pt idx="240">
                  <c:v>7.2224133696394466</c:v>
                </c:pt>
                <c:pt idx="241">
                  <c:v>7.5887374497907167</c:v>
                </c:pt>
                <c:pt idx="242">
                  <c:v>8.280040236276708</c:v>
                </c:pt>
                <c:pt idx="243">
                  <c:v>7.1111446696786818</c:v>
                </c:pt>
                <c:pt idx="244">
                  <c:v>6.8654498718448309</c:v>
                </c:pt>
                <c:pt idx="245">
                  <c:v>6.8641081980512331</c:v>
                </c:pt>
                <c:pt idx="246">
                  <c:v>6.695773504849023</c:v>
                </c:pt>
                <c:pt idx="247">
                  <c:v>6.5106600809795578</c:v>
                </c:pt>
                <c:pt idx="248">
                  <c:v>6.625658068824225</c:v>
                </c:pt>
                <c:pt idx="249">
                  <c:v>6.7397947179801188</c:v>
                </c:pt>
                <c:pt idx="250">
                  <c:v>6.9814948888627937</c:v>
                </c:pt>
                <c:pt idx="251">
                  <c:v>6.6141306296797486</c:v>
                </c:pt>
                <c:pt idx="252">
                  <c:v>6.4388193065851196</c:v>
                </c:pt>
                <c:pt idx="253">
                  <c:v>6.5743146150211151</c:v>
                </c:pt>
                <c:pt idx="254">
                  <c:v>6.5886793208330463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E-4A48-8F18-FA5786C36C39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261.54970360992189</c:v>
                </c:pt>
                <c:pt idx="50">
                  <c:v>271.12677004990655</c:v>
                </c:pt>
                <c:pt idx="51">
                  <c:v>197.99708672665827</c:v>
                </c:pt>
                <c:pt idx="52">
                  <c:v>175.38332367214196</c:v>
                </c:pt>
                <c:pt idx="53">
                  <c:v>183.91849339295106</c:v>
                </c:pt>
                <c:pt idx="54">
                  <c:v>197.15886454046401</c:v>
                </c:pt>
                <c:pt idx="55">
                  <c:v>217.41529655127513</c:v>
                </c:pt>
                <c:pt idx="56">
                  <c:v>40.235452854654156</c:v>
                </c:pt>
                <c:pt idx="57">
                  <c:v>45.252876041955339</c:v>
                </c:pt>
                <c:pt idx="58">
                  <c:v>43.744447690638879</c:v>
                </c:pt>
                <c:pt idx="59">
                  <c:v>46.963406694504407</c:v>
                </c:pt>
                <c:pt idx="60">
                  <c:v>36.519868456433116</c:v>
                </c:pt>
                <c:pt idx="61">
                  <c:v>34.186225589738541</c:v>
                </c:pt>
                <c:pt idx="62">
                  <c:v>35.670903906905437</c:v>
                </c:pt>
                <c:pt idx="63">
                  <c:v>33.920064717794183</c:v>
                </c:pt>
                <c:pt idx="64">
                  <c:v>42.304801443439622</c:v>
                </c:pt>
                <c:pt idx="65">
                  <c:v>37.651184211943225</c:v>
                </c:pt>
                <c:pt idx="66">
                  <c:v>36.1019776375473</c:v>
                </c:pt>
                <c:pt idx="67">
                  <c:v>30.711512546418195</c:v>
                </c:pt>
                <c:pt idx="68">
                  <c:v>31.28431538196952</c:v>
                </c:pt>
                <c:pt idx="69">
                  <c:v>29.452348883370028</c:v>
                </c:pt>
                <c:pt idx="70">
                  <c:v>30.533295995058563</c:v>
                </c:pt>
                <c:pt idx="71">
                  <c:v>39.159516404377094</c:v>
                </c:pt>
                <c:pt idx="72">
                  <c:v>40.354630518497949</c:v>
                </c:pt>
                <c:pt idx="73">
                  <c:v>43.104459954881904</c:v>
                </c:pt>
                <c:pt idx="74">
                  <c:v>45.236253837642117</c:v>
                </c:pt>
                <c:pt idx="75">
                  <c:v>49.670093287850214</c:v>
                </c:pt>
                <c:pt idx="76">
                  <c:v>56.741569166782078</c:v>
                </c:pt>
                <c:pt idx="77">
                  <c:v>62.162215929528195</c:v>
                </c:pt>
                <c:pt idx="78">
                  <c:v>64.552212271455488</c:v>
                </c:pt>
                <c:pt idx="79">
                  <c:v>64.241143098203921</c:v>
                </c:pt>
                <c:pt idx="80">
                  <c:v>62.910429986078228</c:v>
                </c:pt>
                <c:pt idx="81">
                  <c:v>60.111527511165818</c:v>
                </c:pt>
                <c:pt idx="82">
                  <c:v>52.429316092583832</c:v>
                </c:pt>
                <c:pt idx="83">
                  <c:v>44.945498736813214</c:v>
                </c:pt>
                <c:pt idx="84">
                  <c:v>43.020287901065046</c:v>
                </c:pt>
                <c:pt idx="85">
                  <c:v>39.877141158230046</c:v>
                </c:pt>
                <c:pt idx="86">
                  <c:v>37.559907845563934</c:v>
                </c:pt>
                <c:pt idx="87">
                  <c:v>37.376494944297491</c:v>
                </c:pt>
                <c:pt idx="88">
                  <c:v>36.841379156235845</c:v>
                </c:pt>
                <c:pt idx="89">
                  <c:v>30.767704312788922</c:v>
                </c:pt>
                <c:pt idx="90">
                  <c:v>31.376252830375396</c:v>
                </c:pt>
                <c:pt idx="91">
                  <c:v>32.127064436511588</c:v>
                </c:pt>
                <c:pt idx="92">
                  <c:v>31.233124144226121</c:v>
                </c:pt>
                <c:pt idx="93">
                  <c:v>30.70070511368932</c:v>
                </c:pt>
                <c:pt idx="94">
                  <c:v>34.277301309098583</c:v>
                </c:pt>
                <c:pt idx="95">
                  <c:v>29.201904685433576</c:v>
                </c:pt>
                <c:pt idx="96">
                  <c:v>28.922018997866282</c:v>
                </c:pt>
                <c:pt idx="97">
                  <c:v>29.494822671098532</c:v>
                </c:pt>
                <c:pt idx="98">
                  <c:v>26.824286655612674</c:v>
                </c:pt>
                <c:pt idx="99">
                  <c:v>26.472108653161229</c:v>
                </c:pt>
                <c:pt idx="100">
                  <c:v>24.237649488631785</c:v>
                </c:pt>
                <c:pt idx="101">
                  <c:v>26.268007220912803</c:v>
                </c:pt>
                <c:pt idx="102">
                  <c:v>21.853845312747765</c:v>
                </c:pt>
                <c:pt idx="103">
                  <c:v>18.399725016359845</c:v>
                </c:pt>
                <c:pt idx="104">
                  <c:v>15.844919360081967</c:v>
                </c:pt>
                <c:pt idx="105">
                  <c:v>14.895067201449908</c:v>
                </c:pt>
                <c:pt idx="106">
                  <c:v>13.733638520023383</c:v>
                </c:pt>
                <c:pt idx="107">
                  <c:v>13.440278954948791</c:v>
                </c:pt>
                <c:pt idx="108">
                  <c:v>12.515934195320732</c:v>
                </c:pt>
                <c:pt idx="109">
                  <c:v>10.231739739226198</c:v>
                </c:pt>
                <c:pt idx="110">
                  <c:v>10.369060870230683</c:v>
                </c:pt>
                <c:pt idx="111">
                  <c:v>7.5359212925197872</c:v>
                </c:pt>
                <c:pt idx="112">
                  <c:v>8.943481882902681</c:v>
                </c:pt>
                <c:pt idx="113">
                  <c:v>10.896607002795866</c:v>
                </c:pt>
                <c:pt idx="114">
                  <c:v>14.866492450426726</c:v>
                </c:pt>
                <c:pt idx="115">
                  <c:v>16.952964352808753</c:v>
                </c:pt>
                <c:pt idx="116">
                  <c:v>19.221301079303888</c:v>
                </c:pt>
                <c:pt idx="117">
                  <c:v>20.07610119276173</c:v>
                </c:pt>
                <c:pt idx="118">
                  <c:v>19.592969033223273</c:v>
                </c:pt>
                <c:pt idx="119">
                  <c:v>35.417729031949087</c:v>
                </c:pt>
                <c:pt idx="120">
                  <c:v>48.285231199296284</c:v>
                </c:pt>
                <c:pt idx="121">
                  <c:v>51.008865765994592</c:v>
                </c:pt>
                <c:pt idx="122">
                  <c:v>53.209976971563513</c:v>
                </c:pt>
                <c:pt idx="123">
                  <c:v>55.97479924265425</c:v>
                </c:pt>
                <c:pt idx="124">
                  <c:v>55.706635722100259</c:v>
                </c:pt>
                <c:pt idx="125">
                  <c:v>55.519435059987842</c:v>
                </c:pt>
                <c:pt idx="126">
                  <c:v>52.100401749111633</c:v>
                </c:pt>
                <c:pt idx="127">
                  <c:v>51.431536317669838</c:v>
                </c:pt>
                <c:pt idx="128">
                  <c:v>51.002370998330292</c:v>
                </c:pt>
                <c:pt idx="129">
                  <c:v>49.803805908247242</c:v>
                </c:pt>
                <c:pt idx="130">
                  <c:v>50.759933772355794</c:v>
                </c:pt>
                <c:pt idx="131">
                  <c:v>32.456184098670569</c:v>
                </c:pt>
                <c:pt idx="132">
                  <c:v>20.921955648584611</c:v>
                </c:pt>
                <c:pt idx="133">
                  <c:v>19.007612792477936</c:v>
                </c:pt>
                <c:pt idx="134">
                  <c:v>16.841607471811404</c:v>
                </c:pt>
                <c:pt idx="135">
                  <c:v>14.409981085381451</c:v>
                </c:pt>
                <c:pt idx="136">
                  <c:v>12.217334272555069</c:v>
                </c:pt>
                <c:pt idx="137">
                  <c:v>10.137679301465274</c:v>
                </c:pt>
                <c:pt idx="138">
                  <c:v>9.0208999997632766</c:v>
                </c:pt>
                <c:pt idx="139">
                  <c:v>7.643736509160326</c:v>
                </c:pt>
                <c:pt idx="140">
                  <c:v>7.3873906906318565</c:v>
                </c:pt>
                <c:pt idx="141">
                  <c:v>7.1329878098939759</c:v>
                </c:pt>
                <c:pt idx="142">
                  <c:v>7.2840660060186302</c:v>
                </c:pt>
                <c:pt idx="143">
                  <c:v>8.3423707803701888</c:v>
                </c:pt>
                <c:pt idx="144">
                  <c:v>9.0411464342417869</c:v>
                </c:pt>
                <c:pt idx="145">
                  <c:v>9.4861604933551114</c:v>
                </c:pt>
                <c:pt idx="146">
                  <c:v>24.057320425151584</c:v>
                </c:pt>
                <c:pt idx="147">
                  <c:v>26.353962662622223</c:v>
                </c:pt>
                <c:pt idx="148">
                  <c:v>27.836878752562132</c:v>
                </c:pt>
                <c:pt idx="149">
                  <c:v>29.71847082756971</c:v>
                </c:pt>
                <c:pt idx="150">
                  <c:v>30.807170614703839</c:v>
                </c:pt>
                <c:pt idx="151">
                  <c:v>32.126638653389115</c:v>
                </c:pt>
                <c:pt idx="152">
                  <c:v>32.971712356103858</c:v>
                </c:pt>
                <c:pt idx="153">
                  <c:v>33.559587655268032</c:v>
                </c:pt>
                <c:pt idx="154">
                  <c:v>34.04949239781596</c:v>
                </c:pt>
                <c:pt idx="155">
                  <c:v>34.322996814967375</c:v>
                </c:pt>
                <c:pt idx="156">
                  <c:v>34.113208427452847</c:v>
                </c:pt>
                <c:pt idx="157">
                  <c:v>34.741479714117609</c:v>
                </c:pt>
                <c:pt idx="158">
                  <c:v>19.662593417620155</c:v>
                </c:pt>
                <c:pt idx="159">
                  <c:v>19.479279579363528</c:v>
                </c:pt>
                <c:pt idx="160">
                  <c:v>18.487065124942315</c:v>
                </c:pt>
                <c:pt idx="161">
                  <c:v>17.847609707707758</c:v>
                </c:pt>
                <c:pt idx="162">
                  <c:v>17.85742132751491</c:v>
                </c:pt>
                <c:pt idx="163">
                  <c:v>18.02866190864485</c:v>
                </c:pt>
                <c:pt idx="164">
                  <c:v>17.755725962319001</c:v>
                </c:pt>
                <c:pt idx="165">
                  <c:v>17.412288783089778</c:v>
                </c:pt>
                <c:pt idx="166">
                  <c:v>16.95954275641629</c:v>
                </c:pt>
                <c:pt idx="167">
                  <c:v>16.711381368449942</c:v>
                </c:pt>
                <c:pt idx="168">
                  <c:v>16.915244356519523</c:v>
                </c:pt>
                <c:pt idx="169">
                  <c:v>17.056722996278893</c:v>
                </c:pt>
                <c:pt idx="170">
                  <c:v>17.094219766757735</c:v>
                </c:pt>
                <c:pt idx="171">
                  <c:v>16.561147032629343</c:v>
                </c:pt>
                <c:pt idx="172">
                  <c:v>17.640397652621822</c:v>
                </c:pt>
                <c:pt idx="173">
                  <c:v>17.998297060905919</c:v>
                </c:pt>
                <c:pt idx="174">
                  <c:v>17.357758625870101</c:v>
                </c:pt>
                <c:pt idx="175">
                  <c:v>17.536126112280947</c:v>
                </c:pt>
                <c:pt idx="176">
                  <c:v>16.774377633464855</c:v>
                </c:pt>
                <c:pt idx="177">
                  <c:v>16.451493876086509</c:v>
                </c:pt>
                <c:pt idx="178">
                  <c:v>14.177862059613378</c:v>
                </c:pt>
                <c:pt idx="179">
                  <c:v>14.271581328778904</c:v>
                </c:pt>
                <c:pt idx="180">
                  <c:v>14.635287612626001</c:v>
                </c:pt>
                <c:pt idx="181">
                  <c:v>13.616312655533601</c:v>
                </c:pt>
                <c:pt idx="182">
                  <c:v>12.889394380192742</c:v>
                </c:pt>
                <c:pt idx="183">
                  <c:v>13.125152947708951</c:v>
                </c:pt>
                <c:pt idx="184">
                  <c:v>12.142021744584387</c:v>
                </c:pt>
                <c:pt idx="185">
                  <c:v>11.493533338394535</c:v>
                </c:pt>
                <c:pt idx="186">
                  <c:v>10.824871793099611</c:v>
                </c:pt>
                <c:pt idx="187">
                  <c:v>9.7051812123316807</c:v>
                </c:pt>
                <c:pt idx="188">
                  <c:v>8.9439617973178223</c:v>
                </c:pt>
                <c:pt idx="189">
                  <c:v>8.4162888557754556</c:v>
                </c:pt>
                <c:pt idx="190">
                  <c:v>8.9757023869468266</c:v>
                </c:pt>
                <c:pt idx="191">
                  <c:v>7.7353046720846974</c:v>
                </c:pt>
                <c:pt idx="192">
                  <c:v>5.9943378751603493</c:v>
                </c:pt>
                <c:pt idx="193">
                  <c:v>5.8440735186341852</c:v>
                </c:pt>
                <c:pt idx="194">
                  <c:v>16.3169326151124</c:v>
                </c:pt>
                <c:pt idx="195">
                  <c:v>15.437824063183058</c:v>
                </c:pt>
                <c:pt idx="196">
                  <c:v>15.0160320823421</c:v>
                </c:pt>
                <c:pt idx="197">
                  <c:v>13.729743446724951</c:v>
                </c:pt>
                <c:pt idx="198">
                  <c:v>13.534557081122101</c:v>
                </c:pt>
                <c:pt idx="199">
                  <c:v>12.881816619485132</c:v>
                </c:pt>
                <c:pt idx="200">
                  <c:v>11.542685379427198</c:v>
                </c:pt>
                <c:pt idx="201">
                  <c:v>10.732874251438851</c:v>
                </c:pt>
                <c:pt idx="202">
                  <c:v>10.273556010390861</c:v>
                </c:pt>
                <c:pt idx="203">
                  <c:v>9.8001573507945814</c:v>
                </c:pt>
                <c:pt idx="204">
                  <c:v>9.6285948667657273</c:v>
                </c:pt>
                <c:pt idx="205">
                  <c:v>9.0938569588842491</c:v>
                </c:pt>
                <c:pt idx="206">
                  <c:v>-1.3102965071434158</c:v>
                </c:pt>
                <c:pt idx="207">
                  <c:v>-2.0390546967656298</c:v>
                </c:pt>
                <c:pt idx="208">
                  <c:v>-1.5912470974230875</c:v>
                </c:pt>
                <c:pt idx="209">
                  <c:v>-1.2935436073522655</c:v>
                </c:pt>
                <c:pt idx="210">
                  <c:v>-1.756857168796444</c:v>
                </c:pt>
                <c:pt idx="211">
                  <c:v>-1.6976965879274553</c:v>
                </c:pt>
                <c:pt idx="212">
                  <c:v>-0.13951959419238325</c:v>
                </c:pt>
                <c:pt idx="213">
                  <c:v>0.36424550345284246</c:v>
                </c:pt>
                <c:pt idx="214">
                  <c:v>0.50706354172780355</c:v>
                </c:pt>
                <c:pt idx="215">
                  <c:v>0.94132429982047849</c:v>
                </c:pt>
                <c:pt idx="216">
                  <c:v>1.4526545371563948</c:v>
                </c:pt>
                <c:pt idx="217">
                  <c:v>1.9883463274622537</c:v>
                </c:pt>
                <c:pt idx="218">
                  <c:v>2.3033137672735737</c:v>
                </c:pt>
                <c:pt idx="219">
                  <c:v>2.8406875507767326</c:v>
                </c:pt>
                <c:pt idx="220">
                  <c:v>1.8228836147155647</c:v>
                </c:pt>
                <c:pt idx="221">
                  <c:v>1.8526381619676346</c:v>
                </c:pt>
                <c:pt idx="222">
                  <c:v>3.2913332737726453</c:v>
                </c:pt>
                <c:pt idx="223">
                  <c:v>3.9140487919385292</c:v>
                </c:pt>
                <c:pt idx="224">
                  <c:v>3.4383066011260066</c:v>
                </c:pt>
                <c:pt idx="225">
                  <c:v>3.3089399070794778</c:v>
                </c:pt>
                <c:pt idx="226">
                  <c:v>2.9558703916580775</c:v>
                </c:pt>
                <c:pt idx="227">
                  <c:v>2.8439514460473658</c:v>
                </c:pt>
                <c:pt idx="228">
                  <c:v>2.6021737227330588</c:v>
                </c:pt>
                <c:pt idx="229">
                  <c:v>2.8329395908328836</c:v>
                </c:pt>
                <c:pt idx="230">
                  <c:v>2.9560918402717684</c:v>
                </c:pt>
                <c:pt idx="231">
                  <c:v>2.555543195651766</c:v>
                </c:pt>
                <c:pt idx="232">
                  <c:v>2.8291654695964397</c:v>
                </c:pt>
                <c:pt idx="233">
                  <c:v>2.8243614755569801</c:v>
                </c:pt>
                <c:pt idx="234">
                  <c:v>1.5563485798192778</c:v>
                </c:pt>
                <c:pt idx="235">
                  <c:v>0.68709260700021701</c:v>
                </c:pt>
                <c:pt idx="236">
                  <c:v>0.3287152615290001</c:v>
                </c:pt>
                <c:pt idx="237">
                  <c:v>-0.27884175863706062</c:v>
                </c:pt>
                <c:pt idx="238">
                  <c:v>1.7534239566319165E-2</c:v>
                </c:pt>
                <c:pt idx="239">
                  <c:v>0.15097559384018577</c:v>
                </c:pt>
                <c:pt idx="240">
                  <c:v>4.7655577356375822E-2</c:v>
                </c:pt>
                <c:pt idx="241">
                  <c:v>0.10724224146230199</c:v>
                </c:pt>
                <c:pt idx="242">
                  <c:v>0.28692028976717854</c:v>
                </c:pt>
                <c:pt idx="243">
                  <c:v>0.38409948857762721</c:v>
                </c:pt>
                <c:pt idx="244">
                  <c:v>6.8850479824567046E-2</c:v>
                </c:pt>
                <c:pt idx="245">
                  <c:v>-0.13222254833842317</c:v>
                </c:pt>
                <c:pt idx="246">
                  <c:v>-0.27110073527648604</c:v>
                </c:pt>
                <c:pt idx="247">
                  <c:v>9.0764973672263771E-2</c:v>
                </c:pt>
                <c:pt idx="248">
                  <c:v>0.26538004383356295</c:v>
                </c:pt>
                <c:pt idx="249">
                  <c:v>0.73322174371668325</c:v>
                </c:pt>
                <c:pt idx="250">
                  <c:v>0.89904033428307439</c:v>
                </c:pt>
                <c:pt idx="251">
                  <c:v>0.42253128211424684</c:v>
                </c:pt>
                <c:pt idx="252">
                  <c:v>2.0011077915692344</c:v>
                </c:pt>
                <c:pt idx="253">
                  <c:v>1.9280129324616535</c:v>
                </c:pt>
                <c:pt idx="254">
                  <c:v>1.9278614700315666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E-4A48-8F18-FA5786C36C39}"/>
            </c:ext>
          </c:extLst>
        </c:ser>
        <c:ser>
          <c:idx val="7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-12.811181450250398</c:v>
                </c:pt>
                <c:pt idx="13">
                  <c:v>-14.376485066392897</c:v>
                </c:pt>
                <c:pt idx="14">
                  <c:v>-16.671609181780024</c:v>
                </c:pt>
                <c:pt idx="15">
                  <c:v>-17.923529791759783</c:v>
                </c:pt>
                <c:pt idx="16">
                  <c:v>-17.392955114335628</c:v>
                </c:pt>
                <c:pt idx="17">
                  <c:v>-16.763192180840282</c:v>
                </c:pt>
                <c:pt idx="18">
                  <c:v>-15.538970287567878</c:v>
                </c:pt>
                <c:pt idx="19">
                  <c:v>-15.586229334686497</c:v>
                </c:pt>
                <c:pt idx="20">
                  <c:v>-15.493474592930312</c:v>
                </c:pt>
                <c:pt idx="21">
                  <c:v>-16.388167902472961</c:v>
                </c:pt>
                <c:pt idx="22">
                  <c:v>-16.487069166158609</c:v>
                </c:pt>
                <c:pt idx="23">
                  <c:v>-17.035226913439082</c:v>
                </c:pt>
                <c:pt idx="24">
                  <c:v>-15.598966540780934</c:v>
                </c:pt>
                <c:pt idx="25">
                  <c:v>-14.370217163915001</c:v>
                </c:pt>
                <c:pt idx="26">
                  <c:v>-10.454007185984693</c:v>
                </c:pt>
                <c:pt idx="27">
                  <c:v>-8.9129741619273233</c:v>
                </c:pt>
                <c:pt idx="28">
                  <c:v>-9.7743223188633372</c:v>
                </c:pt>
                <c:pt idx="29">
                  <c:v>-9.4662309378679588</c:v>
                </c:pt>
                <c:pt idx="30">
                  <c:v>-8.5896454971156615</c:v>
                </c:pt>
                <c:pt idx="31">
                  <c:v>-8.344146508492079</c:v>
                </c:pt>
                <c:pt idx="32">
                  <c:v>-7.1411594411749713</c:v>
                </c:pt>
                <c:pt idx="33">
                  <c:v>-7.2636713751565445</c:v>
                </c:pt>
                <c:pt idx="34">
                  <c:v>-5.2803073499354198</c:v>
                </c:pt>
                <c:pt idx="35">
                  <c:v>-4.5423553532725762</c:v>
                </c:pt>
                <c:pt idx="36">
                  <c:v>-5.3255638328123522</c:v>
                </c:pt>
                <c:pt idx="37">
                  <c:v>-5.563567340477837</c:v>
                </c:pt>
                <c:pt idx="38">
                  <c:v>-5.0090559199200912</c:v>
                </c:pt>
                <c:pt idx="39">
                  <c:v>-4.750309934083818</c:v>
                </c:pt>
                <c:pt idx="40">
                  <c:v>-3.7431598464734206</c:v>
                </c:pt>
                <c:pt idx="41">
                  <c:v>-3.5470860067193466</c:v>
                </c:pt>
                <c:pt idx="42">
                  <c:v>-3.4998924128079367</c:v>
                </c:pt>
                <c:pt idx="43">
                  <c:v>-1.7409913187476866</c:v>
                </c:pt>
                <c:pt idx="44">
                  <c:v>-1.2868807130763771</c:v>
                </c:pt>
                <c:pt idx="45">
                  <c:v>2.6452551265099267E-2</c:v>
                </c:pt>
                <c:pt idx="46">
                  <c:v>0.12908648926137634</c:v>
                </c:pt>
                <c:pt idx="47">
                  <c:v>0.60670491078982369</c:v>
                </c:pt>
                <c:pt idx="48">
                  <c:v>2.2209490483257488</c:v>
                </c:pt>
                <c:pt idx="49">
                  <c:v>3.1365402026439559</c:v>
                </c:pt>
                <c:pt idx="50">
                  <c:v>3.0432206541705753</c:v>
                </c:pt>
                <c:pt idx="51">
                  <c:v>3.5685024522362108</c:v>
                </c:pt>
                <c:pt idx="52">
                  <c:v>4.5628118689043262</c:v>
                </c:pt>
                <c:pt idx="53">
                  <c:v>4.4335368749155668</c:v>
                </c:pt>
                <c:pt idx="54">
                  <c:v>2.7527008269289777</c:v>
                </c:pt>
                <c:pt idx="55">
                  <c:v>1.5808934307647959</c:v>
                </c:pt>
                <c:pt idx="56">
                  <c:v>1.7733351704807943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1.6202684556677394</c:v>
                </c:pt>
                <c:pt idx="60">
                  <c:v>0.25880322765110542</c:v>
                </c:pt>
                <c:pt idx="61">
                  <c:v>5.3070495523463768</c:v>
                </c:pt>
                <c:pt idx="62">
                  <c:v>5.9776027348519944</c:v>
                </c:pt>
                <c:pt idx="63">
                  <c:v>4.8373778464841477</c:v>
                </c:pt>
                <c:pt idx="64">
                  <c:v>5.2314587133141854</c:v>
                </c:pt>
                <c:pt idx="65">
                  <c:v>6.1657474628001641</c:v>
                </c:pt>
                <c:pt idx="66">
                  <c:v>8.8552047140163292</c:v>
                </c:pt>
                <c:pt idx="67">
                  <c:v>10.050966705418229</c:v>
                </c:pt>
                <c:pt idx="68">
                  <c:v>11.399288588717216</c:v>
                </c:pt>
                <c:pt idx="69">
                  <c:v>11.909791294454596</c:v>
                </c:pt>
                <c:pt idx="70">
                  <c:v>11.594637572068978</c:v>
                </c:pt>
                <c:pt idx="71">
                  <c:v>12.904649425876503</c:v>
                </c:pt>
                <c:pt idx="72">
                  <c:v>14.303451409425861</c:v>
                </c:pt>
                <c:pt idx="73">
                  <c:v>9.4523519222539107</c:v>
                </c:pt>
                <c:pt idx="74">
                  <c:v>9.4859448321368731</c:v>
                </c:pt>
                <c:pt idx="75">
                  <c:v>12.080621480489118</c:v>
                </c:pt>
                <c:pt idx="76">
                  <c:v>12.394880557262699</c:v>
                </c:pt>
                <c:pt idx="77">
                  <c:v>12.138356452642141</c:v>
                </c:pt>
                <c:pt idx="78">
                  <c:v>12.180821919031114</c:v>
                </c:pt>
                <c:pt idx="79">
                  <c:v>11.428428838439931</c:v>
                </c:pt>
                <c:pt idx="80">
                  <c:v>9.6960050005405094</c:v>
                </c:pt>
                <c:pt idx="81">
                  <c:v>10.085894291966069</c:v>
                </c:pt>
                <c:pt idx="82">
                  <c:v>10.406336238057978</c:v>
                </c:pt>
                <c:pt idx="83">
                  <c:v>10.179865494069752</c:v>
                </c:pt>
                <c:pt idx="84">
                  <c:v>11.552402737564016</c:v>
                </c:pt>
                <c:pt idx="85">
                  <c:v>12.988901816398467</c:v>
                </c:pt>
                <c:pt idx="86">
                  <c:v>14.599775338285625</c:v>
                </c:pt>
                <c:pt idx="87">
                  <c:v>13.507711421551249</c:v>
                </c:pt>
                <c:pt idx="88">
                  <c:v>15.634045915771688</c:v>
                </c:pt>
                <c:pt idx="89">
                  <c:v>17.859310917477767</c:v>
                </c:pt>
                <c:pt idx="90">
                  <c:v>19.284815894915262</c:v>
                </c:pt>
                <c:pt idx="91">
                  <c:v>20.910801571143555</c:v>
                </c:pt>
                <c:pt idx="92">
                  <c:v>22.796866429669848</c:v>
                </c:pt>
                <c:pt idx="93">
                  <c:v>23.90192554715631</c:v>
                </c:pt>
                <c:pt idx="94">
                  <c:v>25.621893044001709</c:v>
                </c:pt>
                <c:pt idx="95">
                  <c:v>27.01450715876539</c:v>
                </c:pt>
                <c:pt idx="96">
                  <c:v>26.681653326318532</c:v>
                </c:pt>
                <c:pt idx="97">
                  <c:v>26.053644878524818</c:v>
                </c:pt>
                <c:pt idx="98">
                  <c:v>26.13035118128375</c:v>
                </c:pt>
                <c:pt idx="99">
                  <c:v>28.261925810034484</c:v>
                </c:pt>
                <c:pt idx="100">
                  <c:v>26.276709810461128</c:v>
                </c:pt>
                <c:pt idx="101">
                  <c:v>25.755273818686341</c:v>
                </c:pt>
                <c:pt idx="102">
                  <c:v>24.604494561746225</c:v>
                </c:pt>
                <c:pt idx="103">
                  <c:v>24.351599471233175</c:v>
                </c:pt>
                <c:pt idx="104">
                  <c:v>24.486653940646285</c:v>
                </c:pt>
                <c:pt idx="105">
                  <c:v>24.359174006851191</c:v>
                </c:pt>
                <c:pt idx="106">
                  <c:v>23.715619936765208</c:v>
                </c:pt>
                <c:pt idx="107">
                  <c:v>23.079710183305991</c:v>
                </c:pt>
                <c:pt idx="108">
                  <c:v>21.324498350058342</c:v>
                </c:pt>
                <c:pt idx="109">
                  <c:v>20.246564587083114</c:v>
                </c:pt>
                <c:pt idx="110">
                  <c:v>19.049692279276286</c:v>
                </c:pt>
                <c:pt idx="111">
                  <c:v>17.456569755058627</c:v>
                </c:pt>
                <c:pt idx="112">
                  <c:v>16.727340331638295</c:v>
                </c:pt>
                <c:pt idx="113">
                  <c:v>15.097247759386988</c:v>
                </c:pt>
                <c:pt idx="114">
                  <c:v>15.288805699579289</c:v>
                </c:pt>
                <c:pt idx="115">
                  <c:v>14.247741532657109</c:v>
                </c:pt>
                <c:pt idx="116">
                  <c:v>13.768494880316528</c:v>
                </c:pt>
                <c:pt idx="117">
                  <c:v>13.508731706746779</c:v>
                </c:pt>
                <c:pt idx="118">
                  <c:v>13.430502121239996</c:v>
                </c:pt>
                <c:pt idx="119">
                  <c:v>12.902807172966835</c:v>
                </c:pt>
                <c:pt idx="120">
                  <c:v>12.171583839405287</c:v>
                </c:pt>
                <c:pt idx="121">
                  <c:v>12.063698711542802</c:v>
                </c:pt>
                <c:pt idx="122">
                  <c:v>10.748077536426726</c:v>
                </c:pt>
                <c:pt idx="123">
                  <c:v>9.7121673667139419</c:v>
                </c:pt>
                <c:pt idx="124">
                  <c:v>8.7334989017539666</c:v>
                </c:pt>
                <c:pt idx="125">
                  <c:v>9.3073267379318416</c:v>
                </c:pt>
                <c:pt idx="126">
                  <c:v>7.214866148459409</c:v>
                </c:pt>
                <c:pt idx="127">
                  <c:v>5.9201368921804498</c:v>
                </c:pt>
                <c:pt idx="128">
                  <c:v>3.5102534631579863</c:v>
                </c:pt>
                <c:pt idx="129">
                  <c:v>1.5429032710943646</c:v>
                </c:pt>
                <c:pt idx="130">
                  <c:v>-5.3176411598465645E-2</c:v>
                </c:pt>
                <c:pt idx="131">
                  <c:v>-1.1372255257489305</c:v>
                </c:pt>
                <c:pt idx="132">
                  <c:v>-0.30638395326364476</c:v>
                </c:pt>
                <c:pt idx="133">
                  <c:v>-0.5648820730491444</c:v>
                </c:pt>
                <c:pt idx="134">
                  <c:v>0.17477150340545755</c:v>
                </c:pt>
                <c:pt idx="135">
                  <c:v>1.0210792318193107</c:v>
                </c:pt>
                <c:pt idx="136">
                  <c:v>1.8124747274079978</c:v>
                </c:pt>
                <c:pt idx="137">
                  <c:v>1.369672535037747</c:v>
                </c:pt>
                <c:pt idx="138">
                  <c:v>2.650305885565607</c:v>
                </c:pt>
                <c:pt idx="139">
                  <c:v>4.0432287006325396</c:v>
                </c:pt>
                <c:pt idx="140">
                  <c:v>6.5064839954044107</c:v>
                </c:pt>
                <c:pt idx="141">
                  <c:v>8.9417112810151522</c:v>
                </c:pt>
                <c:pt idx="142">
                  <c:v>10.259129907476439</c:v>
                </c:pt>
                <c:pt idx="143">
                  <c:v>12.997886880008602</c:v>
                </c:pt>
                <c:pt idx="144">
                  <c:v>14.580875728879871</c:v>
                </c:pt>
                <c:pt idx="145">
                  <c:v>14.846240404465405</c:v>
                </c:pt>
                <c:pt idx="146">
                  <c:v>16.543355048357931</c:v>
                </c:pt>
                <c:pt idx="147">
                  <c:v>17.653206917142363</c:v>
                </c:pt>
                <c:pt idx="148">
                  <c:v>18.596053670360391</c:v>
                </c:pt>
                <c:pt idx="149">
                  <c:v>19.824945864705114</c:v>
                </c:pt>
                <c:pt idx="150">
                  <c:v>19.671953973547971</c:v>
                </c:pt>
                <c:pt idx="151">
                  <c:v>20.041968551929791</c:v>
                </c:pt>
                <c:pt idx="152">
                  <c:v>20.3603236119976</c:v>
                </c:pt>
                <c:pt idx="153">
                  <c:v>19.936808449610545</c:v>
                </c:pt>
                <c:pt idx="154">
                  <c:v>19.114136081135591</c:v>
                </c:pt>
                <c:pt idx="155">
                  <c:v>18.83555144892113</c:v>
                </c:pt>
                <c:pt idx="156">
                  <c:v>17.263458566084022</c:v>
                </c:pt>
                <c:pt idx="157">
                  <c:v>17.043026281536132</c:v>
                </c:pt>
                <c:pt idx="158">
                  <c:v>15.747345954656765</c:v>
                </c:pt>
                <c:pt idx="159">
                  <c:v>15.55344412611943</c:v>
                </c:pt>
                <c:pt idx="160">
                  <c:v>15.203167747845846</c:v>
                </c:pt>
                <c:pt idx="161">
                  <c:v>14.276753398560205</c:v>
                </c:pt>
                <c:pt idx="162">
                  <c:v>14.020180123167879</c:v>
                </c:pt>
                <c:pt idx="163">
                  <c:v>13.523954174903551</c:v>
                </c:pt>
                <c:pt idx="164">
                  <c:v>12.736169002491016</c:v>
                </c:pt>
                <c:pt idx="165">
                  <c:v>11.48912418516057</c:v>
                </c:pt>
                <c:pt idx="166">
                  <c:v>11.549744903639514</c:v>
                </c:pt>
                <c:pt idx="167">
                  <c:v>10.948305782001189</c:v>
                </c:pt>
                <c:pt idx="168">
                  <c:v>11.858996209523131</c:v>
                </c:pt>
                <c:pt idx="169">
                  <c:v>12.337079348057101</c:v>
                </c:pt>
                <c:pt idx="170">
                  <c:v>12.221625767109835</c:v>
                </c:pt>
                <c:pt idx="171">
                  <c:v>11.727339076792642</c:v>
                </c:pt>
                <c:pt idx="172">
                  <c:v>11.70806106531581</c:v>
                </c:pt>
                <c:pt idx="173">
                  <c:v>11.657205102606261</c:v>
                </c:pt>
                <c:pt idx="174">
                  <c:v>12.108713274008821</c:v>
                </c:pt>
                <c:pt idx="175">
                  <c:v>11.818511524470177</c:v>
                </c:pt>
                <c:pt idx="176">
                  <c:v>12.03467361406576</c:v>
                </c:pt>
                <c:pt idx="177">
                  <c:v>12.321983537097392</c:v>
                </c:pt>
                <c:pt idx="178">
                  <c:v>11.861990286640944</c:v>
                </c:pt>
                <c:pt idx="179">
                  <c:v>11.011148429268069</c:v>
                </c:pt>
                <c:pt idx="180">
                  <c:v>10.037039281786363</c:v>
                </c:pt>
                <c:pt idx="181">
                  <c:v>10.524398928247681</c:v>
                </c:pt>
                <c:pt idx="182">
                  <c:v>10.863078221445498</c:v>
                </c:pt>
                <c:pt idx="183">
                  <c:v>10.827633604803788</c:v>
                </c:pt>
                <c:pt idx="184">
                  <c:v>10.809908088461917</c:v>
                </c:pt>
                <c:pt idx="185">
                  <c:v>10.744596995576728</c:v>
                </c:pt>
                <c:pt idx="186">
                  <c:v>10.406262797365628</c:v>
                </c:pt>
                <c:pt idx="187">
                  <c:v>10.183592012966724</c:v>
                </c:pt>
                <c:pt idx="188">
                  <c:v>9.7393720124339787</c:v>
                </c:pt>
                <c:pt idx="189">
                  <c:v>9.5736536643867822</c:v>
                </c:pt>
                <c:pt idx="190">
                  <c:v>9.783132259595174</c:v>
                </c:pt>
                <c:pt idx="191">
                  <c:v>10.505777744854704</c:v>
                </c:pt>
                <c:pt idx="192">
                  <c:v>11.172402730314502</c:v>
                </c:pt>
                <c:pt idx="193">
                  <c:v>12.367929370251819</c:v>
                </c:pt>
                <c:pt idx="194">
                  <c:v>12.598122467906659</c:v>
                </c:pt>
                <c:pt idx="195">
                  <c:v>12.766403462235299</c:v>
                </c:pt>
                <c:pt idx="196">
                  <c:v>11.728547077931495</c:v>
                </c:pt>
                <c:pt idx="197">
                  <c:v>11.689542768464346</c:v>
                </c:pt>
                <c:pt idx="198">
                  <c:v>11.890894636608461</c:v>
                </c:pt>
                <c:pt idx="199">
                  <c:v>12.716834190555426</c:v>
                </c:pt>
                <c:pt idx="200">
                  <c:v>14.065912225097566</c:v>
                </c:pt>
                <c:pt idx="201">
                  <c:v>13.146464109343125</c:v>
                </c:pt>
                <c:pt idx="202">
                  <c:v>12.622590616518359</c:v>
                </c:pt>
                <c:pt idx="203">
                  <c:v>11.568850820756404</c:v>
                </c:pt>
                <c:pt idx="204">
                  <c:v>10.195655192044439</c:v>
                </c:pt>
                <c:pt idx="205">
                  <c:v>8.5434474155910536</c:v>
                </c:pt>
                <c:pt idx="206">
                  <c:v>7.6677118002129285</c:v>
                </c:pt>
                <c:pt idx="207">
                  <c:v>6.0650365093892766</c:v>
                </c:pt>
                <c:pt idx="208">
                  <c:v>6.4322276252760435</c:v>
                </c:pt>
                <c:pt idx="209">
                  <c:v>6.134881865241959</c:v>
                </c:pt>
                <c:pt idx="210">
                  <c:v>4.7546270022040593</c:v>
                </c:pt>
                <c:pt idx="211">
                  <c:v>4.2767276749887673</c:v>
                </c:pt>
                <c:pt idx="212">
                  <c:v>2.5287987292245573</c:v>
                </c:pt>
                <c:pt idx="213">
                  <c:v>2.6258610265987414</c:v>
                </c:pt>
                <c:pt idx="214">
                  <c:v>2.6368007334903965</c:v>
                </c:pt>
                <c:pt idx="215">
                  <c:v>2.520526842725701</c:v>
                </c:pt>
                <c:pt idx="216">
                  <c:v>2.3981919676663743</c:v>
                </c:pt>
                <c:pt idx="217">
                  <c:v>1.4285395658315769</c:v>
                </c:pt>
                <c:pt idx="218">
                  <c:v>1.2300446899869533</c:v>
                </c:pt>
                <c:pt idx="219">
                  <c:v>2.0147345694148555</c:v>
                </c:pt>
                <c:pt idx="220">
                  <c:v>1.7848058846619663</c:v>
                </c:pt>
                <c:pt idx="221">
                  <c:v>1.2593813280201482</c:v>
                </c:pt>
                <c:pt idx="222">
                  <c:v>2.1230738196138077</c:v>
                </c:pt>
                <c:pt idx="223">
                  <c:v>1.530605968849752</c:v>
                </c:pt>
                <c:pt idx="224">
                  <c:v>1.289979194645352</c:v>
                </c:pt>
                <c:pt idx="225">
                  <c:v>1.6875264463928286</c:v>
                </c:pt>
                <c:pt idx="226">
                  <c:v>1.5537026041806623</c:v>
                </c:pt>
                <c:pt idx="227">
                  <c:v>1.0788886277694587</c:v>
                </c:pt>
                <c:pt idx="228">
                  <c:v>1.2483421297531772</c:v>
                </c:pt>
                <c:pt idx="229">
                  <c:v>1.5887592842623643</c:v>
                </c:pt>
                <c:pt idx="230">
                  <c:v>1.5449388159476385</c:v>
                </c:pt>
                <c:pt idx="231">
                  <c:v>1.9569757087656514</c:v>
                </c:pt>
                <c:pt idx="232">
                  <c:v>1.8395653455302474</c:v>
                </c:pt>
                <c:pt idx="233">
                  <c:v>1.7244151331906821</c:v>
                </c:pt>
                <c:pt idx="234">
                  <c:v>1.1325545112943036</c:v>
                </c:pt>
                <c:pt idx="235">
                  <c:v>0.98696160775770814</c:v>
                </c:pt>
                <c:pt idx="236">
                  <c:v>1.052357700668094</c:v>
                </c:pt>
                <c:pt idx="237">
                  <c:v>0.86355238619082453</c:v>
                </c:pt>
                <c:pt idx="238">
                  <c:v>1.5726615789602771</c:v>
                </c:pt>
                <c:pt idx="239">
                  <c:v>2.1664853556986996</c:v>
                </c:pt>
                <c:pt idx="240">
                  <c:v>2.4407280561475231</c:v>
                </c:pt>
                <c:pt idx="241">
                  <c:v>2.2329631013265017</c:v>
                </c:pt>
                <c:pt idx="242">
                  <c:v>2.8954004877021378</c:v>
                </c:pt>
                <c:pt idx="243">
                  <c:v>2.9550077764176397</c:v>
                </c:pt>
                <c:pt idx="244">
                  <c:v>3.3561014495643526</c:v>
                </c:pt>
                <c:pt idx="245">
                  <c:v>3.8067243165430975</c:v>
                </c:pt>
                <c:pt idx="246">
                  <c:v>3.7378791663825295</c:v>
                </c:pt>
                <c:pt idx="247">
                  <c:v>4.1523079936488072</c:v>
                </c:pt>
                <c:pt idx="248">
                  <c:v>4.871060476866429</c:v>
                </c:pt>
                <c:pt idx="249">
                  <c:v>5.4914198875115172</c:v>
                </c:pt>
                <c:pt idx="250">
                  <c:v>4.9765485629798656</c:v>
                </c:pt>
                <c:pt idx="251">
                  <c:v>5.1012033412316971</c:v>
                </c:pt>
                <c:pt idx="252">
                  <c:v>4.1873392701883727</c:v>
                </c:pt>
                <c:pt idx="253">
                  <c:v>5.0977415316765251</c:v>
                </c:pt>
                <c:pt idx="254">
                  <c:v>5.4621043072926589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in val="40210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6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-1.8180191464614835E-2"/>
                  <c:y val="7.33925443577018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D84-479F-A28C-EE4086105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5'!$B$3:$B$498</c:f>
              <c:numCache>
                <c:formatCode>0.0</c:formatCode>
                <c:ptCount val="496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-9.9083681371132428</c:v>
                </c:pt>
                <c:pt idx="14">
                  <c:v>-10.935895624168879</c:v>
                </c:pt>
                <c:pt idx="15">
                  <c:v>-11.775309078759644</c:v>
                </c:pt>
                <c:pt idx="16">
                  <c:v>-11.409797754277628</c:v>
                </c:pt>
                <c:pt idx="17">
                  <c:v>-10.956752350946708</c:v>
                </c:pt>
                <c:pt idx="18">
                  <c:v>-10.426062331898311</c:v>
                </c:pt>
                <c:pt idx="19">
                  <c:v>-12.061217731379459</c:v>
                </c:pt>
                <c:pt idx="20">
                  <c:v>-9.9852873496231069</c:v>
                </c:pt>
                <c:pt idx="21">
                  <c:v>-11.809135661398473</c:v>
                </c:pt>
                <c:pt idx="22">
                  <c:v>-11.593379491591293</c:v>
                </c:pt>
                <c:pt idx="23">
                  <c:v>-12.233871562556365</c:v>
                </c:pt>
                <c:pt idx="24">
                  <c:v>-10.253037479832539</c:v>
                </c:pt>
                <c:pt idx="25">
                  <c:v>-9.9445199908670077</c:v>
                </c:pt>
                <c:pt idx="26">
                  <c:v>-6.1812315775592763</c:v>
                </c:pt>
                <c:pt idx="27">
                  <c:v>-5.2217853946459281</c:v>
                </c:pt>
                <c:pt idx="28">
                  <c:v>-6.0622045393120327</c:v>
                </c:pt>
                <c:pt idx="29">
                  <c:v>-6.2376082223217892</c:v>
                </c:pt>
                <c:pt idx="30">
                  <c:v>-4.7209185101185209</c:v>
                </c:pt>
                <c:pt idx="31">
                  <c:v>-4.6813972580377889</c:v>
                </c:pt>
                <c:pt idx="32">
                  <c:v>-5.5742846877300911</c:v>
                </c:pt>
                <c:pt idx="33">
                  <c:v>-5.7939701046244352</c:v>
                </c:pt>
                <c:pt idx="34">
                  <c:v>-4.1516014596082895</c:v>
                </c:pt>
                <c:pt idx="35">
                  <c:v>-3.8939407711486296</c:v>
                </c:pt>
                <c:pt idx="36">
                  <c:v>-5.9027181949757086</c:v>
                </c:pt>
                <c:pt idx="37">
                  <c:v>-3.4130002480412425</c:v>
                </c:pt>
                <c:pt idx="38">
                  <c:v>-2.6461139814543788</c:v>
                </c:pt>
                <c:pt idx="39">
                  <c:v>-2.1599568748371989</c:v>
                </c:pt>
                <c:pt idx="40">
                  <c:v>-1.2444759206362788</c:v>
                </c:pt>
                <c:pt idx="41">
                  <c:v>-1.6918143066069313</c:v>
                </c:pt>
                <c:pt idx="42">
                  <c:v>-1.4950856155474312</c:v>
                </c:pt>
                <c:pt idx="43">
                  <c:v>1.3752250151922274</c:v>
                </c:pt>
                <c:pt idx="44">
                  <c:v>0.92474118702998709</c:v>
                </c:pt>
                <c:pt idx="45">
                  <c:v>2.9800659489625403</c:v>
                </c:pt>
                <c:pt idx="46">
                  <c:v>3.0574536012471398</c:v>
                </c:pt>
                <c:pt idx="47">
                  <c:v>4.4488698799531434</c:v>
                </c:pt>
                <c:pt idx="48">
                  <c:v>6.3717348351581826</c:v>
                </c:pt>
                <c:pt idx="49">
                  <c:v>4.5209742139830089</c:v>
                </c:pt>
                <c:pt idx="50">
                  <c:v>4.5667260940357446</c:v>
                </c:pt>
                <c:pt idx="51">
                  <c:v>4.9286851581291202</c:v>
                </c:pt>
                <c:pt idx="52">
                  <c:v>6.3829319531939266</c:v>
                </c:pt>
                <c:pt idx="53">
                  <c:v>7.4130200479682884</c:v>
                </c:pt>
                <c:pt idx="54">
                  <c:v>4.1616696868717939</c:v>
                </c:pt>
                <c:pt idx="55">
                  <c:v>2.026513333627955</c:v>
                </c:pt>
                <c:pt idx="56">
                  <c:v>2.8614970116604965</c:v>
                </c:pt>
                <c:pt idx="57">
                  <c:v>1.6717921004047787</c:v>
                </c:pt>
                <c:pt idx="58">
                  <c:v>3.3062542916724169</c:v>
                </c:pt>
                <c:pt idx="59">
                  <c:v>2.0351665416134868</c:v>
                </c:pt>
                <c:pt idx="60">
                  <c:v>0.57038889353322464</c:v>
                </c:pt>
                <c:pt idx="61">
                  <c:v>8.172320655712074</c:v>
                </c:pt>
                <c:pt idx="62">
                  <c:v>8.8379473367253603</c:v>
                </c:pt>
                <c:pt idx="63">
                  <c:v>6.6075655049923077</c:v>
                </c:pt>
                <c:pt idx="64">
                  <c:v>6.7488704003645816</c:v>
                </c:pt>
                <c:pt idx="65">
                  <c:v>8.4697563140958554</c:v>
                </c:pt>
                <c:pt idx="66">
                  <c:v>12.627508046397473</c:v>
                </c:pt>
                <c:pt idx="67">
                  <c:v>14.544488402955658</c:v>
                </c:pt>
                <c:pt idx="68">
                  <c:v>15.59324666595543</c:v>
                </c:pt>
                <c:pt idx="69">
                  <c:v>16.39613095804453</c:v>
                </c:pt>
                <c:pt idx="70">
                  <c:v>15.585914632057097</c:v>
                </c:pt>
                <c:pt idx="71">
                  <c:v>17.538107468448661</c:v>
                </c:pt>
                <c:pt idx="72">
                  <c:v>19.848016019484938</c:v>
                </c:pt>
                <c:pt idx="73">
                  <c:v>11.835469894827</c:v>
                </c:pt>
                <c:pt idx="74">
                  <c:v>11.274012913960529</c:v>
                </c:pt>
                <c:pt idx="75">
                  <c:v>15.474709692370769</c:v>
                </c:pt>
                <c:pt idx="76">
                  <c:v>15.449106012174973</c:v>
                </c:pt>
                <c:pt idx="77">
                  <c:v>14.204126547570951</c:v>
                </c:pt>
                <c:pt idx="78">
                  <c:v>13.879940151856363</c:v>
                </c:pt>
                <c:pt idx="79">
                  <c:v>12.111230145581153</c:v>
                </c:pt>
                <c:pt idx="80">
                  <c:v>9.804668035559839</c:v>
                </c:pt>
                <c:pt idx="81">
                  <c:v>9.3738159162397814</c:v>
                </c:pt>
                <c:pt idx="82">
                  <c:v>9.6545853183285004</c:v>
                </c:pt>
                <c:pt idx="83">
                  <c:v>8.4855526527820579</c:v>
                </c:pt>
                <c:pt idx="84">
                  <c:v>9.0367113900970519</c:v>
                </c:pt>
                <c:pt idx="85">
                  <c:v>10.952007673413156</c:v>
                </c:pt>
                <c:pt idx="86">
                  <c:v>12.715199452407067</c:v>
                </c:pt>
                <c:pt idx="87">
                  <c:v>9.7326517081707244</c:v>
                </c:pt>
                <c:pt idx="88">
                  <c:v>12.701416695885094</c:v>
                </c:pt>
                <c:pt idx="89">
                  <c:v>15.290788402772847</c:v>
                </c:pt>
                <c:pt idx="90">
                  <c:v>16.946283148406714</c:v>
                </c:pt>
                <c:pt idx="91">
                  <c:v>19.124777606378672</c:v>
                </c:pt>
                <c:pt idx="92">
                  <c:v>21.297055159615041</c:v>
                </c:pt>
                <c:pt idx="93">
                  <c:v>21.86398092712205</c:v>
                </c:pt>
                <c:pt idx="94">
                  <c:v>23.50301553947558</c:v>
                </c:pt>
                <c:pt idx="95">
                  <c:v>25.492448500818732</c:v>
                </c:pt>
                <c:pt idx="96">
                  <c:v>24.669838692877065</c:v>
                </c:pt>
                <c:pt idx="97">
                  <c:v>23.280769085125797</c:v>
                </c:pt>
                <c:pt idx="98">
                  <c:v>23.371895083209758</c:v>
                </c:pt>
                <c:pt idx="99">
                  <c:v>26.111832152513671</c:v>
                </c:pt>
                <c:pt idx="100">
                  <c:v>22.690984577646155</c:v>
                </c:pt>
                <c:pt idx="101">
                  <c:v>22.135876986255187</c:v>
                </c:pt>
                <c:pt idx="102">
                  <c:v>20.341797941835861</c:v>
                </c:pt>
                <c:pt idx="103">
                  <c:v>20.206812549103038</c:v>
                </c:pt>
                <c:pt idx="104">
                  <c:v>21.296294025735406</c:v>
                </c:pt>
                <c:pt idx="105">
                  <c:v>22.154777855405406</c:v>
                </c:pt>
                <c:pt idx="106">
                  <c:v>20.351689756845225</c:v>
                </c:pt>
                <c:pt idx="107">
                  <c:v>20.340626635025739</c:v>
                </c:pt>
                <c:pt idx="108">
                  <c:v>18.572608929127288</c:v>
                </c:pt>
                <c:pt idx="109">
                  <c:v>17.800908723183429</c:v>
                </c:pt>
                <c:pt idx="110">
                  <c:v>16.723003718067165</c:v>
                </c:pt>
                <c:pt idx="111">
                  <c:v>15.963060842820909</c:v>
                </c:pt>
                <c:pt idx="112">
                  <c:v>15.652140562602268</c:v>
                </c:pt>
                <c:pt idx="113">
                  <c:v>13.626821273875755</c:v>
                </c:pt>
                <c:pt idx="114">
                  <c:v>15.063197922736737</c:v>
                </c:pt>
                <c:pt idx="115">
                  <c:v>13.780448543354073</c:v>
                </c:pt>
                <c:pt idx="116">
                  <c:v>13.492447720562527</c:v>
                </c:pt>
                <c:pt idx="117">
                  <c:v>13.729010397669317</c:v>
                </c:pt>
                <c:pt idx="118">
                  <c:v>15.744382728584005</c:v>
                </c:pt>
                <c:pt idx="119">
                  <c:v>14.852442855813152</c:v>
                </c:pt>
                <c:pt idx="120">
                  <c:v>14.071289287180399</c:v>
                </c:pt>
                <c:pt idx="121">
                  <c:v>14.4205348006478</c:v>
                </c:pt>
                <c:pt idx="122">
                  <c:v>13.069265447619149</c:v>
                </c:pt>
                <c:pt idx="123">
                  <c:v>11.998608037259583</c:v>
                </c:pt>
                <c:pt idx="124">
                  <c:v>11.343727337430675</c:v>
                </c:pt>
                <c:pt idx="125">
                  <c:v>13.057922817958278</c:v>
                </c:pt>
                <c:pt idx="126">
                  <c:v>9.7666395057711917</c:v>
                </c:pt>
                <c:pt idx="127">
                  <c:v>8.1097597930109622</c:v>
                </c:pt>
                <c:pt idx="128">
                  <c:v>4.2531657736584849</c:v>
                </c:pt>
                <c:pt idx="129">
                  <c:v>1.1129012360567403</c:v>
                </c:pt>
                <c:pt idx="130">
                  <c:v>-1.5766324909213703</c:v>
                </c:pt>
                <c:pt idx="131">
                  <c:v>-3.6378767212228547</c:v>
                </c:pt>
                <c:pt idx="132">
                  <c:v>-2.3190134207473068</c:v>
                </c:pt>
                <c:pt idx="133">
                  <c:v>-3.0522206090434767</c:v>
                </c:pt>
                <c:pt idx="134">
                  <c:v>-2.4642761882939457</c:v>
                </c:pt>
                <c:pt idx="135">
                  <c:v>-1.930649500333792</c:v>
                </c:pt>
                <c:pt idx="136">
                  <c:v>-1.0763705425423153</c:v>
                </c:pt>
                <c:pt idx="137">
                  <c:v>-2.3995361303272067</c:v>
                </c:pt>
                <c:pt idx="138">
                  <c:v>-0.89412495612684051</c:v>
                </c:pt>
                <c:pt idx="139">
                  <c:v>0.77213629898797986</c:v>
                </c:pt>
                <c:pt idx="140">
                  <c:v>4.1902115918335703</c:v>
                </c:pt>
                <c:pt idx="141">
                  <c:v>7.4354647773331894</c:v>
                </c:pt>
                <c:pt idx="142">
                  <c:v>9.2328835904982309</c:v>
                </c:pt>
                <c:pt idx="143">
                  <c:v>13.669819801235894</c:v>
                </c:pt>
                <c:pt idx="144">
                  <c:v>15.664605225858663</c:v>
                </c:pt>
                <c:pt idx="145">
                  <c:v>15.738480795788835</c:v>
                </c:pt>
                <c:pt idx="146">
                  <c:v>17.472084337590623</c:v>
                </c:pt>
                <c:pt idx="147">
                  <c:v>18.795297614841378</c:v>
                </c:pt>
                <c:pt idx="148">
                  <c:v>19.441107671009949</c:v>
                </c:pt>
                <c:pt idx="149">
                  <c:v>20.491017911519506</c:v>
                </c:pt>
                <c:pt idx="150">
                  <c:v>19.587218104984181</c:v>
                </c:pt>
                <c:pt idx="151">
                  <c:v>19.984428310305557</c:v>
                </c:pt>
                <c:pt idx="152">
                  <c:v>20.084041021676448</c:v>
                </c:pt>
                <c:pt idx="153">
                  <c:v>19.580059174063248</c:v>
                </c:pt>
                <c:pt idx="154">
                  <c:v>18.179010705382769</c:v>
                </c:pt>
                <c:pt idx="155">
                  <c:v>17.663207416409922</c:v>
                </c:pt>
                <c:pt idx="156">
                  <c:v>15.1251596497479</c:v>
                </c:pt>
                <c:pt idx="157">
                  <c:v>14.726039775988919</c:v>
                </c:pt>
                <c:pt idx="158">
                  <c:v>13.183140523854831</c:v>
                </c:pt>
                <c:pt idx="159">
                  <c:v>12.781362135230022</c:v>
                </c:pt>
                <c:pt idx="160">
                  <c:v>12.541633310685363</c:v>
                </c:pt>
                <c:pt idx="161">
                  <c:v>11.852735469863118</c:v>
                </c:pt>
                <c:pt idx="162">
                  <c:v>11.866744687646946</c:v>
                </c:pt>
                <c:pt idx="163">
                  <c:v>11.830843690398417</c:v>
                </c:pt>
                <c:pt idx="164">
                  <c:v>10.826900105506265</c:v>
                </c:pt>
                <c:pt idx="165">
                  <c:v>9.1602309641440005</c:v>
                </c:pt>
                <c:pt idx="166">
                  <c:v>9.5001398386718385</c:v>
                </c:pt>
                <c:pt idx="167">
                  <c:v>8.7018200510155186</c:v>
                </c:pt>
                <c:pt idx="168">
                  <c:v>10.457677921931641</c:v>
                </c:pt>
                <c:pt idx="169">
                  <c:v>11.281526239391182</c:v>
                </c:pt>
                <c:pt idx="170">
                  <c:v>11.487535089556001</c:v>
                </c:pt>
                <c:pt idx="171">
                  <c:v>11.242096862540475</c:v>
                </c:pt>
                <c:pt idx="172">
                  <c:v>11.411289750302856</c:v>
                </c:pt>
                <c:pt idx="173">
                  <c:v>11.638944228897552</c:v>
                </c:pt>
                <c:pt idx="174">
                  <c:v>12.829927251641916</c:v>
                </c:pt>
                <c:pt idx="175">
                  <c:v>11.649024701307219</c:v>
                </c:pt>
                <c:pt idx="176">
                  <c:v>12.274333113776015</c:v>
                </c:pt>
                <c:pt idx="177">
                  <c:v>12.658926871798105</c:v>
                </c:pt>
                <c:pt idx="178">
                  <c:v>11.794349458505238</c:v>
                </c:pt>
                <c:pt idx="179">
                  <c:v>10.383931975405947</c:v>
                </c:pt>
                <c:pt idx="180">
                  <c:v>8.8157246558732147</c:v>
                </c:pt>
                <c:pt idx="181">
                  <c:v>9.7505932186451751</c:v>
                </c:pt>
                <c:pt idx="182">
                  <c:v>10.389727549139272</c:v>
                </c:pt>
                <c:pt idx="183">
                  <c:v>10.383077879076662</c:v>
                </c:pt>
                <c:pt idx="184">
                  <c:v>10.47550490299507</c:v>
                </c:pt>
                <c:pt idx="185">
                  <c:v>10.103794811089028</c:v>
                </c:pt>
                <c:pt idx="186">
                  <c:v>9.5183692788640464</c:v>
                </c:pt>
                <c:pt idx="187">
                  <c:v>9.3765329950368468</c:v>
                </c:pt>
                <c:pt idx="188">
                  <c:v>8.7332580884148747</c:v>
                </c:pt>
                <c:pt idx="189">
                  <c:v>8.3241208351138027</c:v>
                </c:pt>
                <c:pt idx="190">
                  <c:v>8.8116574168720199</c:v>
                </c:pt>
                <c:pt idx="191">
                  <c:v>10.127970996072477</c:v>
                </c:pt>
                <c:pt idx="192">
                  <c:v>11.870347857599285</c:v>
                </c:pt>
                <c:pt idx="193">
                  <c:v>14.2168424329282</c:v>
                </c:pt>
                <c:pt idx="194">
                  <c:v>14.093083240395554</c:v>
                </c:pt>
                <c:pt idx="195">
                  <c:v>14.277850200349707</c:v>
                </c:pt>
                <c:pt idx="196">
                  <c:v>12.627102260989753</c:v>
                </c:pt>
                <c:pt idx="197">
                  <c:v>13.136487020142162</c:v>
                </c:pt>
                <c:pt idx="198">
                  <c:v>13.11197415585681</c:v>
                </c:pt>
                <c:pt idx="199">
                  <c:v>14.889737131530278</c:v>
                </c:pt>
                <c:pt idx="200">
                  <c:v>17.60712287455577</c:v>
                </c:pt>
                <c:pt idx="201">
                  <c:v>16.474718347224581</c:v>
                </c:pt>
                <c:pt idx="202">
                  <c:v>15.959554875925397</c:v>
                </c:pt>
                <c:pt idx="203">
                  <c:v>14.5427645155217</c:v>
                </c:pt>
                <c:pt idx="204">
                  <c:v>11.923383171287828</c:v>
                </c:pt>
                <c:pt idx="205">
                  <c:v>9.3157361247287582</c:v>
                </c:pt>
                <c:pt idx="206">
                  <c:v>9.0485142405626107</c:v>
                </c:pt>
                <c:pt idx="207">
                  <c:v>6.7644674382071557</c:v>
                </c:pt>
                <c:pt idx="208">
                  <c:v>7.1618131778095284</c:v>
                </c:pt>
                <c:pt idx="209">
                  <c:v>6.4568225780078592</c:v>
                </c:pt>
                <c:pt idx="210">
                  <c:v>4.3157520193918719</c:v>
                </c:pt>
                <c:pt idx="211">
                  <c:v>3.5143906749834253</c:v>
                </c:pt>
                <c:pt idx="212">
                  <c:v>0.26216395887441735</c:v>
                </c:pt>
                <c:pt idx="213">
                  <c:v>0.31056299093814577</c:v>
                </c:pt>
                <c:pt idx="214">
                  <c:v>0.10229160365549106</c:v>
                </c:pt>
                <c:pt idx="215">
                  <c:v>-0.32065846408614318</c:v>
                </c:pt>
                <c:pt idx="216">
                  <c:v>-0.97491275562313628</c:v>
                </c:pt>
                <c:pt idx="217">
                  <c:v>-2.614746125644174</c:v>
                </c:pt>
                <c:pt idx="218">
                  <c:v>-3.2520956816238566</c:v>
                </c:pt>
                <c:pt idx="219">
                  <c:v>-2.1499896868341528</c:v>
                </c:pt>
                <c:pt idx="220">
                  <c:v>-1.8843315545497341</c:v>
                </c:pt>
                <c:pt idx="221">
                  <c:v>-2.716105911946054</c:v>
                </c:pt>
                <c:pt idx="222">
                  <c:v>-1.1961287963235701</c:v>
                </c:pt>
                <c:pt idx="223">
                  <c:v>-2.3128186189142363</c:v>
                </c:pt>
                <c:pt idx="224">
                  <c:v>-2.4420459567205399</c:v>
                </c:pt>
                <c:pt idx="225">
                  <c:v>-1.702591748100013</c:v>
                </c:pt>
                <c:pt idx="226">
                  <c:v>-1.7048875582008183</c:v>
                </c:pt>
                <c:pt idx="227">
                  <c:v>-2.4090514699859789</c:v>
                </c:pt>
                <c:pt idx="228">
                  <c:v>-1.6021902843326052</c:v>
                </c:pt>
                <c:pt idx="229">
                  <c:v>-1.1310310999237627</c:v>
                </c:pt>
                <c:pt idx="230">
                  <c:v>-1.072549163885772</c:v>
                </c:pt>
                <c:pt idx="231">
                  <c:v>-0.47620194291280171</c:v>
                </c:pt>
                <c:pt idx="232">
                  <c:v>-1.0073283459025584</c:v>
                </c:pt>
                <c:pt idx="233">
                  <c:v>-1.1032230920033581</c:v>
                </c:pt>
                <c:pt idx="234">
                  <c:v>-1.9302005255057986</c:v>
                </c:pt>
                <c:pt idx="235">
                  <c:v>-2.1059164979069345</c:v>
                </c:pt>
                <c:pt idx="236">
                  <c:v>-2.2586394703425938</c:v>
                </c:pt>
                <c:pt idx="237">
                  <c:v>-2.5816136445072524</c:v>
                </c:pt>
                <c:pt idx="238">
                  <c:v>-1.5193001281505136</c:v>
                </c:pt>
                <c:pt idx="239">
                  <c:v>-0.66133082952659628</c:v>
                </c:pt>
                <c:pt idx="240">
                  <c:v>-0.25295807671208426</c:v>
                </c:pt>
                <c:pt idx="241">
                  <c:v>-0.93335564952151673</c:v>
                </c:pt>
                <c:pt idx="242">
                  <c:v>-0.20080863879743394</c:v>
                </c:pt>
                <c:pt idx="243">
                  <c:v>-8.724564145466962E-2</c:v>
                </c:pt>
                <c:pt idx="244">
                  <c:v>0.54999503986223885</c:v>
                </c:pt>
                <c:pt idx="245">
                  <c:v>1.0245408905697362</c:v>
                </c:pt>
                <c:pt idx="246">
                  <c:v>0.69251639341343374</c:v>
                </c:pt>
                <c:pt idx="247">
                  <c:v>1.0619709079511042</c:v>
                </c:pt>
                <c:pt idx="248">
                  <c:v>2.0373382348599645</c:v>
                </c:pt>
                <c:pt idx="249">
                  <c:v>2.59032758357014</c:v>
                </c:pt>
                <c:pt idx="250">
                  <c:v>1.2011515802019312</c:v>
                </c:pt>
                <c:pt idx="251">
                  <c:v>1.4708894162493102</c:v>
                </c:pt>
                <c:pt idx="252">
                  <c:v>-0.58605323949354471</c:v>
                </c:pt>
                <c:pt idx="253">
                  <c:v>0.6954551307166934</c:v>
                </c:pt>
                <c:pt idx="254">
                  <c:v>1.084520760704355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2-41B5-9E9E-69E2CA05C8A7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84-479F-A28C-EE4086105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-33.535319306316936</c:v>
                </c:pt>
                <c:pt idx="13">
                  <c:v>-34.852141929736746</c:v>
                </c:pt>
                <c:pt idx="14">
                  <c:v>-36.213307909809025</c:v>
                </c:pt>
                <c:pt idx="15">
                  <c:v>-36.212912450696045</c:v>
                </c:pt>
                <c:pt idx="16">
                  <c:v>-35.466749755427493</c:v>
                </c:pt>
                <c:pt idx="17">
                  <c:v>-33.363978945663362</c:v>
                </c:pt>
                <c:pt idx="18">
                  <c:v>-27.934953125460627</c:v>
                </c:pt>
                <c:pt idx="19">
                  <c:v>-23.391552204365716</c:v>
                </c:pt>
                <c:pt idx="20">
                  <c:v>-19.735861275956868</c:v>
                </c:pt>
                <c:pt idx="21">
                  <c:v>-18.459998021791925</c:v>
                </c:pt>
                <c:pt idx="22">
                  <c:v>-18.116293395643158</c:v>
                </c:pt>
                <c:pt idx="23">
                  <c:v>-17.37218898858567</c:v>
                </c:pt>
                <c:pt idx="24">
                  <c:v>-12.157424455560694</c:v>
                </c:pt>
                <c:pt idx="25">
                  <c:v>-11.85828270931253</c:v>
                </c:pt>
                <c:pt idx="26">
                  <c:v>-7.2329875846268488</c:v>
                </c:pt>
                <c:pt idx="27">
                  <c:v>-6.3913126703542655</c:v>
                </c:pt>
                <c:pt idx="28">
                  <c:v>-6.9616646173601415</c:v>
                </c:pt>
                <c:pt idx="29">
                  <c:v>-6.0762809465024104</c:v>
                </c:pt>
                <c:pt idx="30">
                  <c:v>-6.881778254427684</c:v>
                </c:pt>
                <c:pt idx="31">
                  <c:v>-6.5133609638452938</c:v>
                </c:pt>
                <c:pt idx="32">
                  <c:v>-6.7717072366421434</c:v>
                </c:pt>
                <c:pt idx="33">
                  <c:v>-4.9204904050468183</c:v>
                </c:pt>
                <c:pt idx="34">
                  <c:v>-1.2811364721196705</c:v>
                </c:pt>
                <c:pt idx="35">
                  <c:v>2.483374743386535</c:v>
                </c:pt>
                <c:pt idx="36">
                  <c:v>4.5767566025467943</c:v>
                </c:pt>
                <c:pt idx="37">
                  <c:v>-6.3321346812760808</c:v>
                </c:pt>
                <c:pt idx="38">
                  <c:v>-6.0991687324301269</c:v>
                </c:pt>
                <c:pt idx="39">
                  <c:v>-6.5984149964327221</c:v>
                </c:pt>
                <c:pt idx="40">
                  <c:v>-4.4328676030742979</c:v>
                </c:pt>
                <c:pt idx="41">
                  <c:v>-2.3761848244125083</c:v>
                </c:pt>
                <c:pt idx="42">
                  <c:v>-2.3088953347873975</c:v>
                </c:pt>
                <c:pt idx="43">
                  <c:v>-0.88714729615257948</c:v>
                </c:pt>
                <c:pt idx="44">
                  <c:v>1.2012038828768334</c:v>
                </c:pt>
                <c:pt idx="45">
                  <c:v>1.8319126748953751</c:v>
                </c:pt>
                <c:pt idx="46">
                  <c:v>1.8385917376375849</c:v>
                </c:pt>
                <c:pt idx="47">
                  <c:v>-0.19453967769319513</c:v>
                </c:pt>
                <c:pt idx="48">
                  <c:v>0.55308842595520602</c:v>
                </c:pt>
                <c:pt idx="49">
                  <c:v>13.495031172406936</c:v>
                </c:pt>
                <c:pt idx="50">
                  <c:v>12.840843173557669</c:v>
                </c:pt>
                <c:pt idx="51">
                  <c:v>15.357312687690916</c:v>
                </c:pt>
                <c:pt idx="52">
                  <c:v>16.188002035696435</c:v>
                </c:pt>
                <c:pt idx="53">
                  <c:v>13.981375975838993</c:v>
                </c:pt>
                <c:pt idx="54">
                  <c:v>15.558217027871258</c:v>
                </c:pt>
                <c:pt idx="55">
                  <c:v>15.29592497344443</c:v>
                </c:pt>
                <c:pt idx="56">
                  <c:v>14.667196368677216</c:v>
                </c:pt>
                <c:pt idx="57">
                  <c:v>14.102265709481255</c:v>
                </c:pt>
                <c:pt idx="58">
                  <c:v>14.417020267495651</c:v>
                </c:pt>
                <c:pt idx="59">
                  <c:v>14.864239956926916</c:v>
                </c:pt>
                <c:pt idx="60">
                  <c:v>15.686726886107394</c:v>
                </c:pt>
                <c:pt idx="61">
                  <c:v>17.654259202154886</c:v>
                </c:pt>
                <c:pt idx="62">
                  <c:v>18.428128765499039</c:v>
                </c:pt>
                <c:pt idx="63">
                  <c:v>20.224008284494911</c:v>
                </c:pt>
                <c:pt idx="64">
                  <c:v>21.013282756522344</c:v>
                </c:pt>
                <c:pt idx="65">
                  <c:v>21.558742416172926</c:v>
                </c:pt>
                <c:pt idx="66">
                  <c:v>21.270047462685106</c:v>
                </c:pt>
                <c:pt idx="67">
                  <c:v>20.93389548428619</c:v>
                </c:pt>
                <c:pt idx="68">
                  <c:v>21.313677089647665</c:v>
                </c:pt>
                <c:pt idx="69">
                  <c:v>23.135520483449667</c:v>
                </c:pt>
                <c:pt idx="70">
                  <c:v>23.808154708683293</c:v>
                </c:pt>
                <c:pt idx="71">
                  <c:v>24.447023160391733</c:v>
                </c:pt>
                <c:pt idx="72">
                  <c:v>25.198555794238196</c:v>
                </c:pt>
                <c:pt idx="73">
                  <c:v>23.485583677354292</c:v>
                </c:pt>
                <c:pt idx="74">
                  <c:v>24.883317632109293</c:v>
                </c:pt>
                <c:pt idx="75">
                  <c:v>25.036826952629475</c:v>
                </c:pt>
                <c:pt idx="76">
                  <c:v>25.780690862935106</c:v>
                </c:pt>
                <c:pt idx="77">
                  <c:v>26.369426069640145</c:v>
                </c:pt>
                <c:pt idx="78">
                  <c:v>27.71085601168053</c:v>
                </c:pt>
                <c:pt idx="79">
                  <c:v>28.757995399026616</c:v>
                </c:pt>
                <c:pt idx="80">
                  <c:v>29.605119471280904</c:v>
                </c:pt>
                <c:pt idx="81">
                  <c:v>30.358497995024681</c:v>
                </c:pt>
                <c:pt idx="82">
                  <c:v>30.520702093272355</c:v>
                </c:pt>
                <c:pt idx="83">
                  <c:v>31.495855389492178</c:v>
                </c:pt>
                <c:pt idx="84">
                  <c:v>32.938498483639563</c:v>
                </c:pt>
                <c:pt idx="85">
                  <c:v>33.978711095827798</c:v>
                </c:pt>
                <c:pt idx="86">
                  <c:v>35.833102015705975</c:v>
                </c:pt>
                <c:pt idx="87">
                  <c:v>38.459799436945971</c:v>
                </c:pt>
                <c:pt idx="88">
                  <c:v>38.947239862358728</c:v>
                </c:pt>
                <c:pt idx="89">
                  <c:v>41.119412540679747</c:v>
                </c:pt>
                <c:pt idx="90">
                  <c:v>41.867902596470017</c:v>
                </c:pt>
                <c:pt idx="91">
                  <c:v>41.728110419387306</c:v>
                </c:pt>
                <c:pt idx="92">
                  <c:v>42.400829234863458</c:v>
                </c:pt>
                <c:pt idx="93">
                  <c:v>43.375690501174006</c:v>
                </c:pt>
                <c:pt idx="94">
                  <c:v>44.230969091395011</c:v>
                </c:pt>
                <c:pt idx="95">
                  <c:v>43.939747900083773</c:v>
                </c:pt>
                <c:pt idx="96">
                  <c:v>43.250678752096519</c:v>
                </c:pt>
                <c:pt idx="97">
                  <c:v>42.777558267242767</c:v>
                </c:pt>
                <c:pt idx="98">
                  <c:v>41.897930896366262</c:v>
                </c:pt>
                <c:pt idx="99">
                  <c:v>42.309716031322651</c:v>
                </c:pt>
                <c:pt idx="100">
                  <c:v>42.060196391114424</c:v>
                </c:pt>
                <c:pt idx="101">
                  <c:v>39.977157083734483</c:v>
                </c:pt>
                <c:pt idx="102">
                  <c:v>39.265804382664783</c:v>
                </c:pt>
                <c:pt idx="103">
                  <c:v>38.502725601920808</c:v>
                </c:pt>
                <c:pt idx="104">
                  <c:v>36.506540896100589</c:v>
                </c:pt>
                <c:pt idx="105">
                  <c:v>33.982497895888272</c:v>
                </c:pt>
                <c:pt idx="106">
                  <c:v>34.972412909553661</c:v>
                </c:pt>
                <c:pt idx="107">
                  <c:v>32.339993598838745</c:v>
                </c:pt>
                <c:pt idx="108">
                  <c:v>29.866779533837295</c:v>
                </c:pt>
                <c:pt idx="109">
                  <c:v>28.016328027907655</c:v>
                </c:pt>
                <c:pt idx="110">
                  <c:v>25.903594112309047</c:v>
                </c:pt>
                <c:pt idx="111">
                  <c:v>22.208897516515403</c:v>
                </c:pt>
                <c:pt idx="112">
                  <c:v>19.927003059761404</c:v>
                </c:pt>
                <c:pt idx="113">
                  <c:v>18.685717317274886</c:v>
                </c:pt>
                <c:pt idx="114">
                  <c:v>16.196285769767261</c:v>
                </c:pt>
                <c:pt idx="115">
                  <c:v>14.850188982180534</c:v>
                </c:pt>
                <c:pt idx="116">
                  <c:v>13.527398480710563</c:v>
                </c:pt>
                <c:pt idx="117">
                  <c:v>12.21014508015006</c:v>
                </c:pt>
                <c:pt idx="118">
                  <c:v>8.8675119516637544</c:v>
                </c:pt>
                <c:pt idx="119">
                  <c:v>8.0564038565550824</c:v>
                </c:pt>
                <c:pt idx="120">
                  <c:v>6.6558159255954541</c:v>
                </c:pt>
                <c:pt idx="121">
                  <c:v>5.4691131203282062</c:v>
                </c:pt>
                <c:pt idx="122">
                  <c:v>3.8615617965259696</c:v>
                </c:pt>
                <c:pt idx="123">
                  <c:v>2.4044363805203695</c:v>
                </c:pt>
                <c:pt idx="124">
                  <c:v>0.57926441503304282</c:v>
                </c:pt>
                <c:pt idx="125">
                  <c:v>-0.78982964455932558</c:v>
                </c:pt>
                <c:pt idx="126">
                  <c:v>-1.0396224109561425</c:v>
                </c:pt>
                <c:pt idx="127">
                  <c:v>-1.9765977858056671</c:v>
                </c:pt>
                <c:pt idx="128">
                  <c:v>-2.4053857706800352</c:v>
                </c:pt>
                <c:pt idx="129">
                  <c:v>-2.911450295479967</c:v>
                </c:pt>
                <c:pt idx="130">
                  <c:v>-3.1420847711436495</c:v>
                </c:pt>
                <c:pt idx="131">
                  <c:v>-1.8830098455149935</c:v>
                </c:pt>
                <c:pt idx="132">
                  <c:v>-1.4591677420372373</c:v>
                </c:pt>
                <c:pt idx="133">
                  <c:v>-0.71795998879592426</c:v>
                </c:pt>
                <c:pt idx="134">
                  <c:v>0.55410508762319122</c:v>
                </c:pt>
                <c:pt idx="135">
                  <c:v>2.0934950170382827</c:v>
                </c:pt>
                <c:pt idx="136">
                  <c:v>3.2916153388195646</c:v>
                </c:pt>
                <c:pt idx="137">
                  <c:v>4.7759043261418332</c:v>
                </c:pt>
                <c:pt idx="138">
                  <c:v>5.8941720400716546</c:v>
                </c:pt>
                <c:pt idx="139">
                  <c:v>7.1851727888390782</c:v>
                </c:pt>
                <c:pt idx="140">
                  <c:v>8.4418658704713998</c:v>
                </c:pt>
                <c:pt idx="141">
                  <c:v>10.235656798659143</c:v>
                </c:pt>
                <c:pt idx="142">
                  <c:v>11.243628995327871</c:v>
                </c:pt>
                <c:pt idx="143">
                  <c:v>11.594694149644514</c:v>
                </c:pt>
                <c:pt idx="144">
                  <c:v>13.010955302380189</c:v>
                </c:pt>
                <c:pt idx="145">
                  <c:v>13.769440990893989</c:v>
                </c:pt>
                <c:pt idx="146">
                  <c:v>14.903188575132486</c:v>
                </c:pt>
                <c:pt idx="147">
                  <c:v>16.089994789401096</c:v>
                </c:pt>
                <c:pt idx="148">
                  <c:v>17.799620992342071</c:v>
                </c:pt>
                <c:pt idx="149">
                  <c:v>19.783106564036434</c:v>
                </c:pt>
                <c:pt idx="150">
                  <c:v>20.98950484028521</c:v>
                </c:pt>
                <c:pt idx="151">
                  <c:v>21.423592809906687</c:v>
                </c:pt>
                <c:pt idx="152">
                  <c:v>22.041072108470484</c:v>
                </c:pt>
                <c:pt idx="153">
                  <c:v>21.613801377505972</c:v>
                </c:pt>
                <c:pt idx="154">
                  <c:v>21.50539949685799</c:v>
                </c:pt>
                <c:pt idx="155">
                  <c:v>21.469022929869496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21.066899346195701</c:v>
                </c:pt>
                <c:pt idx="159">
                  <c:v>21.187251658514896</c:v>
                </c:pt>
                <c:pt idx="160">
                  <c:v>20.473363429790268</c:v>
                </c:pt>
                <c:pt idx="161">
                  <c:v>18.744850054417771</c:v>
                </c:pt>
                <c:pt idx="162">
                  <c:v>17.847534600440529</c:v>
                </c:pt>
                <c:pt idx="163">
                  <c:v>17.416688662172209</c:v>
                </c:pt>
                <c:pt idx="164">
                  <c:v>16.742406635436446</c:v>
                </c:pt>
                <c:pt idx="165">
                  <c:v>15.887921852840181</c:v>
                </c:pt>
                <c:pt idx="166">
                  <c:v>15.48582498622546</c:v>
                </c:pt>
                <c:pt idx="167">
                  <c:v>15.050126093926997</c:v>
                </c:pt>
                <c:pt idx="168">
                  <c:v>14.461465041988308</c:v>
                </c:pt>
                <c:pt idx="169">
                  <c:v>14.362181311051092</c:v>
                </c:pt>
                <c:pt idx="170">
                  <c:v>13.560184073512582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11.267391748328492</c:v>
                </c:pt>
                <c:pt idx="174">
                  <c:v>10.48828196483127</c:v>
                </c:pt>
                <c:pt idx="175">
                  <c:v>10.33614353376635</c:v>
                </c:pt>
                <c:pt idx="176">
                  <c:v>9.9992883797072718</c:v>
                </c:pt>
                <c:pt idx="177">
                  <c:v>10.080451103113441</c:v>
                </c:pt>
                <c:pt idx="178">
                  <c:v>10.010975172069214</c:v>
                </c:pt>
                <c:pt idx="179">
                  <c:v>9.6265106794102717</c:v>
                </c:pt>
                <c:pt idx="180">
                  <c:v>9.3330828127697885</c:v>
                </c:pt>
                <c:pt idx="181">
                  <c:v>9.1076580559378062</c:v>
                </c:pt>
                <c:pt idx="182">
                  <c:v>8.8722937861115625</c:v>
                </c:pt>
                <c:pt idx="183">
                  <c:v>8.6864445104555941</c:v>
                </c:pt>
                <c:pt idx="184">
                  <c:v>8.5169194470527732</c:v>
                </c:pt>
                <c:pt idx="185">
                  <c:v>8.8504490601511101</c:v>
                </c:pt>
                <c:pt idx="186">
                  <c:v>8.9312821866545775</c:v>
                </c:pt>
                <c:pt idx="187">
                  <c:v>8.8037521024036725</c:v>
                </c:pt>
                <c:pt idx="188">
                  <c:v>8.7335435624259041</c:v>
                </c:pt>
                <c:pt idx="189">
                  <c:v>9.1715738697877534</c:v>
                </c:pt>
                <c:pt idx="190">
                  <c:v>9.212280513474024</c:v>
                </c:pt>
                <c:pt idx="191">
                  <c:v>9.6837039565917706</c:v>
                </c:pt>
                <c:pt idx="192">
                  <c:v>9.4409344741379861</c:v>
                </c:pt>
                <c:pt idx="193">
                  <c:v>9.1841074946596102</c:v>
                </c:pt>
                <c:pt idx="194">
                  <c:v>9.0123804821819142</c:v>
                </c:pt>
                <c:pt idx="195">
                  <c:v>9.4423652588544904</c:v>
                </c:pt>
                <c:pt idx="196">
                  <c:v>9.2720679636953296</c:v>
                </c:pt>
                <c:pt idx="197">
                  <c:v>8.7430230047350612</c:v>
                </c:pt>
                <c:pt idx="198">
                  <c:v>9.6416074621350703</c:v>
                </c:pt>
                <c:pt idx="199">
                  <c:v>9.1442156565126211</c:v>
                </c:pt>
                <c:pt idx="200">
                  <c:v>8.7231480919275572</c:v>
                </c:pt>
                <c:pt idx="201">
                  <c:v>7.9511220926252513</c:v>
                </c:pt>
                <c:pt idx="202">
                  <c:v>7.3483061394554738</c:v>
                </c:pt>
                <c:pt idx="203">
                  <c:v>6.4361021971071297</c:v>
                </c:pt>
                <c:pt idx="204">
                  <c:v>6.329960478994634</c:v>
                </c:pt>
                <c:pt idx="205">
                  <c:v>5.9721115274602887</c:v>
                </c:pt>
                <c:pt idx="206">
                  <c:v>5.6906358602047957</c:v>
                </c:pt>
                <c:pt idx="207">
                  <c:v>4.8914428617011119</c:v>
                </c:pt>
                <c:pt idx="208">
                  <c:v>5.2556245832829918</c:v>
                </c:pt>
                <c:pt idx="209">
                  <c:v>5.4334344701052029</c:v>
                </c:pt>
                <c:pt idx="210">
                  <c:v>5.0985297681004571</c:v>
                </c:pt>
                <c:pt idx="211">
                  <c:v>5.1685051678117988</c:v>
                </c:pt>
                <c:pt idx="212">
                  <c:v>5.6288993456063308</c:v>
                </c:pt>
                <c:pt idx="213">
                  <c:v>5.9233265328857865</c:v>
                </c:pt>
                <c:pt idx="214">
                  <c:v>6.4159095168941915</c:v>
                </c:pt>
                <c:pt idx="215">
                  <c:v>7.2031633672881901</c:v>
                </c:pt>
                <c:pt idx="216">
                  <c:v>7.6532090900615302</c:v>
                </c:pt>
                <c:pt idx="217">
                  <c:v>7.823859589942006</c:v>
                </c:pt>
                <c:pt idx="218">
                  <c:v>7.8285048887566822</c:v>
                </c:pt>
                <c:pt idx="219">
                  <c:v>8.1222977924757078</c:v>
                </c:pt>
                <c:pt idx="220">
                  <c:v>7.1526065340129952</c:v>
                </c:pt>
                <c:pt idx="221">
                  <c:v>7.2744245178023359</c:v>
                </c:pt>
                <c:pt idx="222">
                  <c:v>6.8181203391421308</c:v>
                </c:pt>
                <c:pt idx="223">
                  <c:v>6.9495777094449318</c:v>
                </c:pt>
                <c:pt idx="224">
                  <c:v>6.410754204944813</c:v>
                </c:pt>
                <c:pt idx="225">
                  <c:v>6.1876040869910831</c:v>
                </c:pt>
                <c:pt idx="226">
                  <c:v>5.8422469033184043</c:v>
                </c:pt>
                <c:pt idx="227">
                  <c:v>5.4558562750799178</c:v>
                </c:pt>
                <c:pt idx="228">
                  <c:v>4.4573935471669879</c:v>
                </c:pt>
                <c:pt idx="229">
                  <c:v>4.5102768268655113</c:v>
                </c:pt>
                <c:pt idx="230">
                  <c:v>4.5631208238244625</c:v>
                </c:pt>
                <c:pt idx="231">
                  <c:v>4.4024742273845785</c:v>
                </c:pt>
                <c:pt idx="232">
                  <c:v>4.8614788147151033</c:v>
                </c:pt>
                <c:pt idx="233">
                  <c:v>4.5763513642143927</c:v>
                </c:pt>
                <c:pt idx="234">
                  <c:v>4.3205271649675359</c:v>
                </c:pt>
                <c:pt idx="235">
                  <c:v>4.124904595923895</c:v>
                </c:pt>
                <c:pt idx="236">
                  <c:v>4.4734096556158454</c:v>
                </c:pt>
                <c:pt idx="237">
                  <c:v>4.5136210792441345</c:v>
                </c:pt>
                <c:pt idx="238">
                  <c:v>4.7533429542558236</c:v>
                </c:pt>
                <c:pt idx="239">
                  <c:v>5.0286499550785013</c:v>
                </c:pt>
                <c:pt idx="240">
                  <c:v>5.5378487356901429</c:v>
                </c:pt>
                <c:pt idx="241">
                  <c:v>5.8730037118495781</c:v>
                </c:pt>
                <c:pt idx="242">
                  <c:v>6.4629682595676474</c:v>
                </c:pt>
                <c:pt idx="243">
                  <c:v>7.0060468871570247</c:v>
                </c:pt>
                <c:pt idx="244">
                  <c:v>7.3008323818553711</c:v>
                </c:pt>
                <c:pt idx="245">
                  <c:v>7.9639358138435368</c:v>
                </c:pt>
                <c:pt idx="246">
                  <c:v>8.4262011775325227</c:v>
                </c:pt>
                <c:pt idx="247">
                  <c:v>9.1563884422081863</c:v>
                </c:pt>
                <c:pt idx="248">
                  <c:v>9.663779456958931</c:v>
                </c:pt>
                <c:pt idx="249">
                  <c:v>10.637345882179105</c:v>
                </c:pt>
                <c:pt idx="250">
                  <c:v>11.290644300423613</c:v>
                </c:pt>
                <c:pt idx="251">
                  <c:v>11.41900168736354</c:v>
                </c:pt>
                <c:pt idx="252">
                  <c:v>11.970181706195703</c:v>
                </c:pt>
                <c:pt idx="253">
                  <c:v>12.517730696871743</c:v>
                </c:pt>
                <c:pt idx="254">
                  <c:v>13.089039550018144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2-41B5-9E9E-69E2CA05C8A7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84-479F-A28C-EE4086105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-6.1706565975343857</c:v>
                </c:pt>
                <c:pt idx="13">
                  <c:v>-9.4036375097870781</c:v>
                </c:pt>
                <c:pt idx="14">
                  <c:v>-14.530999101204555</c:v>
                </c:pt>
                <c:pt idx="15">
                  <c:v>-17.5204983252648</c:v>
                </c:pt>
                <c:pt idx="16">
                  <c:v>-16.905794740345048</c:v>
                </c:pt>
                <c:pt idx="17">
                  <c:v>-17.112593412388378</c:v>
                </c:pt>
                <c:pt idx="18">
                  <c:v>-17.52748060948468</c:v>
                </c:pt>
                <c:pt idx="19">
                  <c:v>-17.652769048611539</c:v>
                </c:pt>
                <c:pt idx="20">
                  <c:v>-22.816478722774779</c:v>
                </c:pt>
                <c:pt idx="21">
                  <c:v>-23.342356455923706</c:v>
                </c:pt>
                <c:pt idx="22">
                  <c:v>-24.194166368476544</c:v>
                </c:pt>
                <c:pt idx="23">
                  <c:v>-25.215662568692142</c:v>
                </c:pt>
                <c:pt idx="24">
                  <c:v>-26.263357381803466</c:v>
                </c:pt>
                <c:pt idx="25">
                  <c:v>-23.320053491295777</c:v>
                </c:pt>
                <c:pt idx="26">
                  <c:v>-19.568523661178649</c:v>
                </c:pt>
                <c:pt idx="27">
                  <c:v>-16.825363213208288</c:v>
                </c:pt>
                <c:pt idx="28">
                  <c:v>-17.815945841872427</c:v>
                </c:pt>
                <c:pt idx="29">
                  <c:v>-16.932625551192835</c:v>
                </c:pt>
                <c:pt idx="30">
                  <c:v>-16.496293339354871</c:v>
                </c:pt>
                <c:pt idx="31">
                  <c:v>-15.95619454954873</c:v>
                </c:pt>
                <c:pt idx="32">
                  <c:v>-10.460447699607279</c:v>
                </c:pt>
                <c:pt idx="33">
                  <c:v>-11.393611074848064</c:v>
                </c:pt>
                <c:pt idx="34">
                  <c:v>-9.6201288213166869</c:v>
                </c:pt>
                <c:pt idx="35">
                  <c:v>-9.5038811225694904</c:v>
                </c:pt>
                <c:pt idx="36">
                  <c:v>-9.2314218089697206</c:v>
                </c:pt>
                <c:pt idx="37">
                  <c:v>-10.383900652216216</c:v>
                </c:pt>
                <c:pt idx="38">
                  <c:v>-10.12731950645872</c:v>
                </c:pt>
                <c:pt idx="39">
                  <c:v>-10.15857271521684</c:v>
                </c:pt>
                <c:pt idx="40">
                  <c:v>-9.5691619037777116</c:v>
                </c:pt>
                <c:pt idx="41">
                  <c:v>-8.9751084064347388</c:v>
                </c:pt>
                <c:pt idx="42">
                  <c:v>-9.3033978049383848</c:v>
                </c:pt>
                <c:pt idx="43">
                  <c:v>-9.6837610877839495</c:v>
                </c:pt>
                <c:pt idx="44">
                  <c:v>-9.6189880304428428</c:v>
                </c:pt>
                <c:pt idx="45">
                  <c:v>-9.6542517210567276</c:v>
                </c:pt>
                <c:pt idx="46">
                  <c:v>-9.6873012021471805</c:v>
                </c:pt>
                <c:pt idx="47">
                  <c:v>-9.8761424728972536</c:v>
                </c:pt>
                <c:pt idx="48">
                  <c:v>-8.6895729637631263</c:v>
                </c:pt>
                <c:pt idx="49">
                  <c:v>-7.795610834857003</c:v>
                </c:pt>
                <c:pt idx="50">
                  <c:v>-8.0843350149574889</c:v>
                </c:pt>
                <c:pt idx="51">
                  <c:v>-7.9839929194321151</c:v>
                </c:pt>
                <c:pt idx="52">
                  <c:v>-7.8307396653838008</c:v>
                </c:pt>
                <c:pt idx="53">
                  <c:v>-9.4999784795691262</c:v>
                </c:pt>
                <c:pt idx="54">
                  <c:v>-9.7707001133828015</c:v>
                </c:pt>
                <c:pt idx="55">
                  <c:v>-9.8162794244013298</c:v>
                </c:pt>
                <c:pt idx="56">
                  <c:v>-9.54403756006813</c:v>
                </c:pt>
                <c:pt idx="57">
                  <c:v>-9.7657100372090859</c:v>
                </c:pt>
                <c:pt idx="58">
                  <c:v>-9.2815500961661694</c:v>
                </c:pt>
                <c:pt idx="59">
                  <c:v>-9.3522358734309581</c:v>
                </c:pt>
                <c:pt idx="60">
                  <c:v>-11.788402030150834</c:v>
                </c:pt>
                <c:pt idx="61">
                  <c:v>-11.188082861979233</c:v>
                </c:pt>
                <c:pt idx="62">
                  <c:v>-10.824678482240358</c:v>
                </c:pt>
                <c:pt idx="63">
                  <c:v>-11.175035675271028</c:v>
                </c:pt>
                <c:pt idx="64">
                  <c:v>-10.892407513572444</c:v>
                </c:pt>
                <c:pt idx="65">
                  <c:v>-11.85211951343128</c:v>
                </c:pt>
                <c:pt idx="66">
                  <c:v>-10.987054054090105</c:v>
                </c:pt>
                <c:pt idx="67">
                  <c:v>-10.758128534811773</c:v>
                </c:pt>
                <c:pt idx="68">
                  <c:v>-8.179244367976235</c:v>
                </c:pt>
                <c:pt idx="69">
                  <c:v>-9.8372464673609059</c:v>
                </c:pt>
                <c:pt idx="70">
                  <c:v>-10.144686956350979</c:v>
                </c:pt>
                <c:pt idx="71">
                  <c:v>-10.927106468716607</c:v>
                </c:pt>
                <c:pt idx="72">
                  <c:v>-12.285190036497063</c:v>
                </c:pt>
                <c:pt idx="73">
                  <c:v>-12.054618328643885</c:v>
                </c:pt>
                <c:pt idx="74">
                  <c:v>-11.83717760052736</c:v>
                </c:pt>
                <c:pt idx="75">
                  <c:v>-12.312158825595354</c:v>
                </c:pt>
                <c:pt idx="76">
                  <c:v>-12.105245479248072</c:v>
                </c:pt>
                <c:pt idx="77">
                  <c:v>-11.081791902017979</c:v>
                </c:pt>
                <c:pt idx="78">
                  <c:v>-11.588470987081633</c:v>
                </c:pt>
                <c:pt idx="79">
                  <c:v>-11.368503326083868</c:v>
                </c:pt>
                <c:pt idx="80">
                  <c:v>-13.798950996751246</c:v>
                </c:pt>
                <c:pt idx="81">
                  <c:v>-12.10589435538364</c:v>
                </c:pt>
                <c:pt idx="82">
                  <c:v>-11.814484504707078</c:v>
                </c:pt>
                <c:pt idx="83">
                  <c:v>-10.602878641658064</c:v>
                </c:pt>
                <c:pt idx="84">
                  <c:v>-7.2684226731152819</c:v>
                </c:pt>
                <c:pt idx="85">
                  <c:v>-7.3930932670019933</c:v>
                </c:pt>
                <c:pt idx="86">
                  <c:v>-6.9592648931595562</c:v>
                </c:pt>
                <c:pt idx="87">
                  <c:v>-5.7997654245017234</c:v>
                </c:pt>
                <c:pt idx="88">
                  <c:v>-5.6469794072050661</c:v>
                </c:pt>
                <c:pt idx="89">
                  <c:v>-4.7921710442967447</c:v>
                </c:pt>
                <c:pt idx="90">
                  <c:v>-4.0079062773672236</c:v>
                </c:pt>
                <c:pt idx="91">
                  <c:v>-3.1137976894867969</c:v>
                </c:pt>
                <c:pt idx="92">
                  <c:v>-1.4127350571038311</c:v>
                </c:pt>
                <c:pt idx="93">
                  <c:v>1.2895373180671799</c:v>
                </c:pt>
                <c:pt idx="94">
                  <c:v>3.7449729108984586</c:v>
                </c:pt>
                <c:pt idx="95">
                  <c:v>4.9965660313010973</c:v>
                </c:pt>
                <c:pt idx="96">
                  <c:v>6.5842768164903642</c:v>
                </c:pt>
                <c:pt idx="97">
                  <c:v>8.4971425752923491</c:v>
                </c:pt>
                <c:pt idx="98">
                  <c:v>9.9555583334922879</c:v>
                </c:pt>
                <c:pt idx="99">
                  <c:v>11.76692097709866</c:v>
                </c:pt>
                <c:pt idx="100">
                  <c:v>12.91116373269794</c:v>
                </c:pt>
                <c:pt idx="101">
                  <c:v>14.884548354835104</c:v>
                </c:pt>
                <c:pt idx="102">
                  <c:v>16.439799590080774</c:v>
                </c:pt>
                <c:pt idx="103">
                  <c:v>16.756007358558691</c:v>
                </c:pt>
                <c:pt idx="104">
                  <c:v>16.236470217305452</c:v>
                </c:pt>
                <c:pt idx="105">
                  <c:v>15.829763064543133</c:v>
                </c:pt>
                <c:pt idx="106">
                  <c:v>17.515893390502857</c:v>
                </c:pt>
                <c:pt idx="107">
                  <c:v>17.827940349125136</c:v>
                </c:pt>
                <c:pt idx="108">
                  <c:v>17.317841077250229</c:v>
                </c:pt>
                <c:pt idx="109">
                  <c:v>16.347619043179741</c:v>
                </c:pt>
                <c:pt idx="110">
                  <c:v>16.401044993485602</c:v>
                </c:pt>
                <c:pt idx="111">
                  <c:v>15.340851180866055</c:v>
                </c:pt>
                <c:pt idx="112">
                  <c:v>15.656551320506008</c:v>
                </c:pt>
                <c:pt idx="113">
                  <c:v>14.67231422598303</c:v>
                </c:pt>
                <c:pt idx="114">
                  <c:v>14.287511115940067</c:v>
                </c:pt>
                <c:pt idx="115">
                  <c:v>14.867877373008431</c:v>
                </c:pt>
                <c:pt idx="116">
                  <c:v>15.124531105296967</c:v>
                </c:pt>
                <c:pt idx="117">
                  <c:v>14.695539403895875</c:v>
                </c:pt>
                <c:pt idx="118">
                  <c:v>11.860413891994437</c:v>
                </c:pt>
                <c:pt idx="119">
                  <c:v>11.563043577757682</c:v>
                </c:pt>
                <c:pt idx="120">
                  <c:v>11.108726038959382</c:v>
                </c:pt>
                <c:pt idx="121">
                  <c:v>11.08385689752498</c:v>
                </c:pt>
                <c:pt idx="122">
                  <c:v>10.179793712957252</c:v>
                </c:pt>
                <c:pt idx="123">
                  <c:v>9.8732597445218673</c:v>
                </c:pt>
                <c:pt idx="124">
                  <c:v>9.2739387036425711</c:v>
                </c:pt>
                <c:pt idx="125">
                  <c:v>8.83364416814576</c:v>
                </c:pt>
                <c:pt idx="126">
                  <c:v>7.9011883458495635</c:v>
                </c:pt>
                <c:pt idx="127">
                  <c:v>7.5126829275801166</c:v>
                </c:pt>
                <c:pt idx="128">
                  <c:v>7.4149223774292228</c:v>
                </c:pt>
                <c:pt idx="129">
                  <c:v>7.8884738001265164</c:v>
                </c:pt>
                <c:pt idx="130">
                  <c:v>8.6103774100170902</c:v>
                </c:pt>
                <c:pt idx="131">
                  <c:v>9.1501053361120022</c:v>
                </c:pt>
                <c:pt idx="132">
                  <c:v>9.8640648182113377</c:v>
                </c:pt>
                <c:pt idx="133">
                  <c:v>9.9383168900150523</c:v>
                </c:pt>
                <c:pt idx="134">
                  <c:v>10.635047901461348</c:v>
                </c:pt>
                <c:pt idx="135">
                  <c:v>12.057235025794256</c:v>
                </c:pt>
                <c:pt idx="136">
                  <c:v>11.95861140464427</c:v>
                </c:pt>
                <c:pt idx="137">
                  <c:v>12.454389734447568</c:v>
                </c:pt>
                <c:pt idx="138">
                  <c:v>13.319245373356425</c:v>
                </c:pt>
                <c:pt idx="139">
                  <c:v>13.747414949404014</c:v>
                </c:pt>
                <c:pt idx="140">
                  <c:v>14.061825477892365</c:v>
                </c:pt>
                <c:pt idx="141">
                  <c:v>14.153526271739224</c:v>
                </c:pt>
                <c:pt idx="142">
                  <c:v>13.89087976908252</c:v>
                </c:pt>
                <c:pt idx="143">
                  <c:v>13.786016045652062</c:v>
                </c:pt>
                <c:pt idx="144">
                  <c:v>13.863399044335821</c:v>
                </c:pt>
                <c:pt idx="145">
                  <c:v>13.980744885357499</c:v>
                </c:pt>
                <c:pt idx="146">
                  <c:v>14.118790981389306</c:v>
                </c:pt>
                <c:pt idx="147">
                  <c:v>13.837743267817659</c:v>
                </c:pt>
                <c:pt idx="148">
                  <c:v>14.424067679936158</c:v>
                </c:pt>
                <c:pt idx="149">
                  <c:v>14.752280822752173</c:v>
                </c:pt>
                <c:pt idx="150">
                  <c:v>14.99882002069568</c:v>
                </c:pt>
                <c:pt idx="151">
                  <c:v>14.928071390736463</c:v>
                </c:pt>
                <c:pt idx="152">
                  <c:v>15.522691976445358</c:v>
                </c:pt>
                <c:pt idx="153">
                  <c:v>15.297339304487888</c:v>
                </c:pt>
                <c:pt idx="154">
                  <c:v>15.436861291684401</c:v>
                </c:pt>
                <c:pt idx="155">
                  <c:v>15.760489588129968</c:v>
                </c:pt>
                <c:pt idx="156">
                  <c:v>15.828837202371982</c:v>
                </c:pt>
                <c:pt idx="157">
                  <c:v>16.005120845937526</c:v>
                </c:pt>
                <c:pt idx="158">
                  <c:v>15.854757962753707</c:v>
                </c:pt>
                <c:pt idx="159">
                  <c:v>15.986893126501078</c:v>
                </c:pt>
                <c:pt idx="160">
                  <c:v>15.931049244538009</c:v>
                </c:pt>
                <c:pt idx="161">
                  <c:v>15.483183938292399</c:v>
                </c:pt>
                <c:pt idx="162">
                  <c:v>15.161784951218493</c:v>
                </c:pt>
                <c:pt idx="163">
                  <c:v>12.009020771211665</c:v>
                </c:pt>
                <c:pt idx="164">
                  <c:v>11.87350842328776</c:v>
                </c:pt>
                <c:pt idx="165">
                  <c:v>11.671797155204544</c:v>
                </c:pt>
                <c:pt idx="166">
                  <c:v>11.410491563795166</c:v>
                </c:pt>
                <c:pt idx="167">
                  <c:v>11.481603005915897</c:v>
                </c:pt>
                <c:pt idx="168">
                  <c:v>11.660528590726106</c:v>
                </c:pt>
                <c:pt idx="169">
                  <c:v>11.731972416663305</c:v>
                </c:pt>
                <c:pt idx="170">
                  <c:v>11.575332110064052</c:v>
                </c:pt>
                <c:pt idx="171">
                  <c:v>11.103324978829377</c:v>
                </c:pt>
                <c:pt idx="172">
                  <c:v>11.077109985273314</c:v>
                </c:pt>
                <c:pt idx="173">
                  <c:v>11.213361204339932</c:v>
                </c:pt>
                <c:pt idx="174">
                  <c:v>11.200940953080284</c:v>
                </c:pt>
                <c:pt idx="175">
                  <c:v>14.898924396706459</c:v>
                </c:pt>
                <c:pt idx="176">
                  <c:v>14.632369971738935</c:v>
                </c:pt>
                <c:pt idx="177">
                  <c:v>15.067339786809786</c:v>
                </c:pt>
                <c:pt idx="178">
                  <c:v>16.089968055527095</c:v>
                </c:pt>
                <c:pt idx="179">
                  <c:v>16.67133346927281</c:v>
                </c:pt>
                <c:pt idx="180">
                  <c:v>16.696693104893811</c:v>
                </c:pt>
                <c:pt idx="181">
                  <c:v>16.963378995569457</c:v>
                </c:pt>
                <c:pt idx="182">
                  <c:v>17.437849163388176</c:v>
                </c:pt>
                <c:pt idx="183">
                  <c:v>17.534136131671673</c:v>
                </c:pt>
                <c:pt idx="184">
                  <c:v>17.558516292928704</c:v>
                </c:pt>
                <c:pt idx="185">
                  <c:v>18.169070758470053</c:v>
                </c:pt>
                <c:pt idx="186">
                  <c:v>18.152280139520684</c:v>
                </c:pt>
                <c:pt idx="187">
                  <c:v>17.436131042171898</c:v>
                </c:pt>
                <c:pt idx="188">
                  <c:v>17.146171370250073</c:v>
                </c:pt>
                <c:pt idx="189">
                  <c:v>16.809694515783356</c:v>
                </c:pt>
                <c:pt idx="190">
                  <c:v>15.877434016515068</c:v>
                </c:pt>
                <c:pt idx="191">
                  <c:v>14.79999389265798</c:v>
                </c:pt>
                <c:pt idx="192">
                  <c:v>13.048453379061931</c:v>
                </c:pt>
                <c:pt idx="193">
                  <c:v>12.466512545652385</c:v>
                </c:pt>
                <c:pt idx="194">
                  <c:v>12.757690336613603</c:v>
                </c:pt>
                <c:pt idx="195">
                  <c:v>12.490878727471433</c:v>
                </c:pt>
                <c:pt idx="196">
                  <c:v>12.209020943250737</c:v>
                </c:pt>
                <c:pt idx="197">
                  <c:v>10.997847635669199</c:v>
                </c:pt>
                <c:pt idx="198">
                  <c:v>10.768356958582203</c:v>
                </c:pt>
                <c:pt idx="199">
                  <c:v>10.527756213065276</c:v>
                </c:pt>
                <c:pt idx="200">
                  <c:v>10.180908868682948</c:v>
                </c:pt>
                <c:pt idx="201">
                  <c:v>9.9833659288846466</c:v>
                </c:pt>
                <c:pt idx="202">
                  <c:v>9.6558934810995858</c:v>
                </c:pt>
                <c:pt idx="203">
                  <c:v>9.6575308754775371</c:v>
                </c:pt>
                <c:pt idx="204">
                  <c:v>10.789746481829754</c:v>
                </c:pt>
                <c:pt idx="205">
                  <c:v>10.36832855057208</c:v>
                </c:pt>
                <c:pt idx="206">
                  <c:v>7.5895563065765614</c:v>
                </c:pt>
                <c:pt idx="207">
                  <c:v>7.2318629650912403</c:v>
                </c:pt>
                <c:pt idx="208">
                  <c:v>7.470645649086749</c:v>
                </c:pt>
                <c:pt idx="209">
                  <c:v>7.8684123093893721</c:v>
                </c:pt>
                <c:pt idx="210">
                  <c:v>7.595302281108296</c:v>
                </c:pt>
                <c:pt idx="211">
                  <c:v>7.3561318372222795</c:v>
                </c:pt>
                <c:pt idx="212">
                  <c:v>7.4554369978757862</c:v>
                </c:pt>
                <c:pt idx="213">
                  <c:v>7.1425221473173872</c:v>
                </c:pt>
                <c:pt idx="214">
                  <c:v>7.0767497901209619</c:v>
                </c:pt>
                <c:pt idx="215">
                  <c:v>6.421773171939793</c:v>
                </c:pt>
                <c:pt idx="216">
                  <c:v>7.2953076139475437</c:v>
                </c:pt>
                <c:pt idx="217">
                  <c:v>6.7715081940218358</c:v>
                </c:pt>
                <c:pt idx="218">
                  <c:v>8.3603431076682213</c:v>
                </c:pt>
                <c:pt idx="219">
                  <c:v>8.4532879828957732</c:v>
                </c:pt>
                <c:pt idx="220">
                  <c:v>7.4704545508284426</c:v>
                </c:pt>
                <c:pt idx="221">
                  <c:v>6.9238124090101882</c:v>
                </c:pt>
                <c:pt idx="222">
                  <c:v>7.1551645794228236</c:v>
                </c:pt>
                <c:pt idx="223">
                  <c:v>7.1906633995278746</c:v>
                </c:pt>
                <c:pt idx="224">
                  <c:v>6.8878963485303313</c:v>
                </c:pt>
                <c:pt idx="225">
                  <c:v>6.9817276686050311</c:v>
                </c:pt>
                <c:pt idx="226">
                  <c:v>6.6063400499418279</c:v>
                </c:pt>
                <c:pt idx="227">
                  <c:v>6.8330310530983152</c:v>
                </c:pt>
                <c:pt idx="228">
                  <c:v>6.4583423108386606</c:v>
                </c:pt>
                <c:pt idx="229">
                  <c:v>6.7042168680867542</c:v>
                </c:pt>
                <c:pt idx="230">
                  <c:v>6.0096330064602466</c:v>
                </c:pt>
                <c:pt idx="231">
                  <c:v>6.9543462122267474</c:v>
                </c:pt>
                <c:pt idx="232">
                  <c:v>7.3166036561121528</c:v>
                </c:pt>
                <c:pt idx="233">
                  <c:v>7.3900534607398427</c:v>
                </c:pt>
                <c:pt idx="234">
                  <c:v>7.2427975367408859</c:v>
                </c:pt>
                <c:pt idx="235">
                  <c:v>7.3280970932585676</c:v>
                </c:pt>
                <c:pt idx="236">
                  <c:v>7.6500198608617342</c:v>
                </c:pt>
                <c:pt idx="237">
                  <c:v>7.5728780416088215</c:v>
                </c:pt>
                <c:pt idx="238">
                  <c:v>7.8135634843634838</c:v>
                </c:pt>
                <c:pt idx="239">
                  <c:v>7.9958714712114576</c:v>
                </c:pt>
                <c:pt idx="240">
                  <c:v>7.2224133696394466</c:v>
                </c:pt>
                <c:pt idx="241">
                  <c:v>7.5887374497907167</c:v>
                </c:pt>
                <c:pt idx="242">
                  <c:v>8.280040236276708</c:v>
                </c:pt>
                <c:pt idx="243">
                  <c:v>7.1111446696786818</c:v>
                </c:pt>
                <c:pt idx="244">
                  <c:v>6.8654498718448309</c:v>
                </c:pt>
                <c:pt idx="245">
                  <c:v>6.8641081980512331</c:v>
                </c:pt>
                <c:pt idx="246">
                  <c:v>6.695773504849023</c:v>
                </c:pt>
                <c:pt idx="247">
                  <c:v>6.5106600809795578</c:v>
                </c:pt>
                <c:pt idx="248">
                  <c:v>6.625658068824225</c:v>
                </c:pt>
                <c:pt idx="249">
                  <c:v>6.7397947179801188</c:v>
                </c:pt>
                <c:pt idx="250">
                  <c:v>6.9814948888627937</c:v>
                </c:pt>
                <c:pt idx="251">
                  <c:v>6.6141306296797486</c:v>
                </c:pt>
                <c:pt idx="252">
                  <c:v>6.4388193065851196</c:v>
                </c:pt>
                <c:pt idx="253">
                  <c:v>6.5743146150211151</c:v>
                </c:pt>
                <c:pt idx="254">
                  <c:v>6.5886793208330463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2-41B5-9E9E-69E2CA05C8A7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54"/>
              <c:layout>
                <c:manualLayout>
                  <c:x val="-1.8180191464614835E-2"/>
                  <c:y val="-7.33925443577025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E46C0A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D84-479F-A28C-EE40861052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261.54970360992189</c:v>
                </c:pt>
                <c:pt idx="50">
                  <c:v>271.12677004990655</c:v>
                </c:pt>
                <c:pt idx="51">
                  <c:v>197.99708672665827</c:v>
                </c:pt>
                <c:pt idx="52">
                  <c:v>175.38332367214196</c:v>
                </c:pt>
                <c:pt idx="53">
                  <c:v>183.91849339295106</c:v>
                </c:pt>
                <c:pt idx="54">
                  <c:v>197.15886454046401</c:v>
                </c:pt>
                <c:pt idx="55">
                  <c:v>217.41529655127513</c:v>
                </c:pt>
                <c:pt idx="56">
                  <c:v>40.235452854654156</c:v>
                </c:pt>
                <c:pt idx="57">
                  <c:v>45.252876041955339</c:v>
                </c:pt>
                <c:pt idx="58">
                  <c:v>43.744447690638879</c:v>
                </c:pt>
                <c:pt idx="59">
                  <c:v>46.963406694504407</c:v>
                </c:pt>
                <c:pt idx="60">
                  <c:v>36.519868456433116</c:v>
                </c:pt>
                <c:pt idx="61">
                  <c:v>34.186225589738541</c:v>
                </c:pt>
                <c:pt idx="62">
                  <c:v>35.670903906905437</c:v>
                </c:pt>
                <c:pt idx="63">
                  <c:v>33.920064717794183</c:v>
                </c:pt>
                <c:pt idx="64">
                  <c:v>42.304801443439622</c:v>
                </c:pt>
                <c:pt idx="65">
                  <c:v>37.651184211943225</c:v>
                </c:pt>
                <c:pt idx="66">
                  <c:v>36.1019776375473</c:v>
                </c:pt>
                <c:pt idx="67">
                  <c:v>30.711512546418195</c:v>
                </c:pt>
                <c:pt idx="68">
                  <c:v>31.28431538196952</c:v>
                </c:pt>
                <c:pt idx="69">
                  <c:v>29.452348883370028</c:v>
                </c:pt>
                <c:pt idx="70">
                  <c:v>30.533295995058563</c:v>
                </c:pt>
                <c:pt idx="71">
                  <c:v>39.159516404377094</c:v>
                </c:pt>
                <c:pt idx="72">
                  <c:v>40.354630518497949</c:v>
                </c:pt>
                <c:pt idx="73">
                  <c:v>43.104459954881904</c:v>
                </c:pt>
                <c:pt idx="74">
                  <c:v>45.236253837642117</c:v>
                </c:pt>
                <c:pt idx="75">
                  <c:v>49.670093287850214</c:v>
                </c:pt>
                <c:pt idx="76">
                  <c:v>56.741569166782078</c:v>
                </c:pt>
                <c:pt idx="77">
                  <c:v>62.162215929528195</c:v>
                </c:pt>
                <c:pt idx="78">
                  <c:v>64.552212271455488</c:v>
                </c:pt>
                <c:pt idx="79">
                  <c:v>64.241143098203921</c:v>
                </c:pt>
                <c:pt idx="80">
                  <c:v>62.910429986078228</c:v>
                </c:pt>
                <c:pt idx="81">
                  <c:v>60.111527511165818</c:v>
                </c:pt>
                <c:pt idx="82">
                  <c:v>52.429316092583832</c:v>
                </c:pt>
                <c:pt idx="83">
                  <c:v>44.945498736813214</c:v>
                </c:pt>
                <c:pt idx="84">
                  <c:v>43.020287901065046</c:v>
                </c:pt>
                <c:pt idx="85">
                  <c:v>39.877141158230046</c:v>
                </c:pt>
                <c:pt idx="86">
                  <c:v>37.559907845563934</c:v>
                </c:pt>
                <c:pt idx="87">
                  <c:v>37.376494944297491</c:v>
                </c:pt>
                <c:pt idx="88">
                  <c:v>36.841379156235845</c:v>
                </c:pt>
                <c:pt idx="89">
                  <c:v>30.767704312788922</c:v>
                </c:pt>
                <c:pt idx="90">
                  <c:v>31.376252830375396</c:v>
                </c:pt>
                <c:pt idx="91">
                  <c:v>32.127064436511588</c:v>
                </c:pt>
                <c:pt idx="92">
                  <c:v>31.233124144226121</c:v>
                </c:pt>
                <c:pt idx="93">
                  <c:v>30.70070511368932</c:v>
                </c:pt>
                <c:pt idx="94">
                  <c:v>34.277301309098583</c:v>
                </c:pt>
                <c:pt idx="95">
                  <c:v>29.201904685433576</c:v>
                </c:pt>
                <c:pt idx="96">
                  <c:v>28.922018997866282</c:v>
                </c:pt>
                <c:pt idx="97">
                  <c:v>29.494822671098532</c:v>
                </c:pt>
                <c:pt idx="98">
                  <c:v>26.824286655612674</c:v>
                </c:pt>
                <c:pt idx="99">
                  <c:v>26.472108653161229</c:v>
                </c:pt>
                <c:pt idx="100">
                  <c:v>24.237649488631785</c:v>
                </c:pt>
                <c:pt idx="101">
                  <c:v>26.268007220912803</c:v>
                </c:pt>
                <c:pt idx="102">
                  <c:v>21.853845312747765</c:v>
                </c:pt>
                <c:pt idx="103">
                  <c:v>18.399725016359845</c:v>
                </c:pt>
                <c:pt idx="104">
                  <c:v>15.844919360081967</c:v>
                </c:pt>
                <c:pt idx="105">
                  <c:v>14.895067201449908</c:v>
                </c:pt>
                <c:pt idx="106">
                  <c:v>13.733638520023383</c:v>
                </c:pt>
                <c:pt idx="107">
                  <c:v>13.440278954948791</c:v>
                </c:pt>
                <c:pt idx="108">
                  <c:v>12.515934195320732</c:v>
                </c:pt>
                <c:pt idx="109">
                  <c:v>10.231739739226198</c:v>
                </c:pt>
                <c:pt idx="110">
                  <c:v>10.369060870230683</c:v>
                </c:pt>
                <c:pt idx="111">
                  <c:v>7.5359212925197872</c:v>
                </c:pt>
                <c:pt idx="112">
                  <c:v>8.943481882902681</c:v>
                </c:pt>
                <c:pt idx="113">
                  <c:v>10.896607002795866</c:v>
                </c:pt>
                <c:pt idx="114">
                  <c:v>14.866492450426726</c:v>
                </c:pt>
                <c:pt idx="115">
                  <c:v>16.952964352808753</c:v>
                </c:pt>
                <c:pt idx="116">
                  <c:v>19.221301079303888</c:v>
                </c:pt>
                <c:pt idx="117">
                  <c:v>20.07610119276173</c:v>
                </c:pt>
                <c:pt idx="118">
                  <c:v>19.592969033223273</c:v>
                </c:pt>
                <c:pt idx="119">
                  <c:v>35.417729031949087</c:v>
                </c:pt>
                <c:pt idx="120">
                  <c:v>48.285231199296284</c:v>
                </c:pt>
                <c:pt idx="121">
                  <c:v>51.008865765994592</c:v>
                </c:pt>
                <c:pt idx="122">
                  <c:v>53.209976971563513</c:v>
                </c:pt>
                <c:pt idx="123">
                  <c:v>55.97479924265425</c:v>
                </c:pt>
                <c:pt idx="124">
                  <c:v>55.706635722100259</c:v>
                </c:pt>
                <c:pt idx="125">
                  <c:v>55.519435059987842</c:v>
                </c:pt>
                <c:pt idx="126">
                  <c:v>52.100401749111633</c:v>
                </c:pt>
                <c:pt idx="127">
                  <c:v>51.431536317669838</c:v>
                </c:pt>
                <c:pt idx="128">
                  <c:v>51.002370998330292</c:v>
                </c:pt>
                <c:pt idx="129">
                  <c:v>49.803805908247242</c:v>
                </c:pt>
                <c:pt idx="130">
                  <c:v>50.759933772355794</c:v>
                </c:pt>
                <c:pt idx="131">
                  <c:v>32.456184098670569</c:v>
                </c:pt>
                <c:pt idx="132">
                  <c:v>20.921955648584611</c:v>
                </c:pt>
                <c:pt idx="133">
                  <c:v>19.007612792477936</c:v>
                </c:pt>
                <c:pt idx="134">
                  <c:v>16.841607471811404</c:v>
                </c:pt>
                <c:pt idx="135">
                  <c:v>14.409981085381451</c:v>
                </c:pt>
                <c:pt idx="136">
                  <c:v>12.217334272555069</c:v>
                </c:pt>
                <c:pt idx="137">
                  <c:v>10.137679301465274</c:v>
                </c:pt>
                <c:pt idx="138">
                  <c:v>9.0208999997632766</c:v>
                </c:pt>
                <c:pt idx="139">
                  <c:v>7.643736509160326</c:v>
                </c:pt>
                <c:pt idx="140">
                  <c:v>7.3873906906318565</c:v>
                </c:pt>
                <c:pt idx="141">
                  <c:v>7.1329878098939759</c:v>
                </c:pt>
                <c:pt idx="142">
                  <c:v>7.2840660060186302</c:v>
                </c:pt>
                <c:pt idx="143">
                  <c:v>8.3423707803701888</c:v>
                </c:pt>
                <c:pt idx="144">
                  <c:v>9.0411464342417869</c:v>
                </c:pt>
                <c:pt idx="145">
                  <c:v>9.4861604933551114</c:v>
                </c:pt>
                <c:pt idx="146">
                  <c:v>24.057320425151584</c:v>
                </c:pt>
                <c:pt idx="147">
                  <c:v>26.353962662622223</c:v>
                </c:pt>
                <c:pt idx="148">
                  <c:v>27.836878752562132</c:v>
                </c:pt>
                <c:pt idx="149">
                  <c:v>29.71847082756971</c:v>
                </c:pt>
                <c:pt idx="150">
                  <c:v>30.807170614703839</c:v>
                </c:pt>
                <c:pt idx="151">
                  <c:v>32.126638653389115</c:v>
                </c:pt>
                <c:pt idx="152">
                  <c:v>32.971712356103858</c:v>
                </c:pt>
                <c:pt idx="153">
                  <c:v>33.559587655268032</c:v>
                </c:pt>
                <c:pt idx="154">
                  <c:v>34.04949239781596</c:v>
                </c:pt>
                <c:pt idx="155">
                  <c:v>34.322996814967375</c:v>
                </c:pt>
                <c:pt idx="156">
                  <c:v>34.113208427452847</c:v>
                </c:pt>
                <c:pt idx="157">
                  <c:v>34.741479714117609</c:v>
                </c:pt>
                <c:pt idx="158">
                  <c:v>19.662593417620155</c:v>
                </c:pt>
                <c:pt idx="159">
                  <c:v>19.479279579363528</c:v>
                </c:pt>
                <c:pt idx="160">
                  <c:v>18.487065124942315</c:v>
                </c:pt>
                <c:pt idx="161">
                  <c:v>17.847609707707758</c:v>
                </c:pt>
                <c:pt idx="162">
                  <c:v>17.85742132751491</c:v>
                </c:pt>
                <c:pt idx="163">
                  <c:v>18.02866190864485</c:v>
                </c:pt>
                <c:pt idx="164">
                  <c:v>17.755725962319001</c:v>
                </c:pt>
                <c:pt idx="165">
                  <c:v>17.412288783089778</c:v>
                </c:pt>
                <c:pt idx="166">
                  <c:v>16.95954275641629</c:v>
                </c:pt>
                <c:pt idx="167">
                  <c:v>16.711381368449942</c:v>
                </c:pt>
                <c:pt idx="168">
                  <c:v>16.915244356519523</c:v>
                </c:pt>
                <c:pt idx="169">
                  <c:v>17.056722996278893</c:v>
                </c:pt>
                <c:pt idx="170">
                  <c:v>17.094219766757735</c:v>
                </c:pt>
                <c:pt idx="171">
                  <c:v>16.561147032629343</c:v>
                </c:pt>
                <c:pt idx="172">
                  <c:v>17.640397652621822</c:v>
                </c:pt>
                <c:pt idx="173">
                  <c:v>17.998297060905919</c:v>
                </c:pt>
                <c:pt idx="174">
                  <c:v>17.357758625870101</c:v>
                </c:pt>
                <c:pt idx="175">
                  <c:v>17.536126112280947</c:v>
                </c:pt>
                <c:pt idx="176">
                  <c:v>16.774377633464855</c:v>
                </c:pt>
                <c:pt idx="177">
                  <c:v>16.451493876086509</c:v>
                </c:pt>
                <c:pt idx="178">
                  <c:v>14.177862059613378</c:v>
                </c:pt>
                <c:pt idx="179">
                  <c:v>14.271581328778904</c:v>
                </c:pt>
                <c:pt idx="180">
                  <c:v>14.635287612626001</c:v>
                </c:pt>
                <c:pt idx="181">
                  <c:v>13.616312655533601</c:v>
                </c:pt>
                <c:pt idx="182">
                  <c:v>12.889394380192742</c:v>
                </c:pt>
                <c:pt idx="183">
                  <c:v>13.125152947708951</c:v>
                </c:pt>
                <c:pt idx="184">
                  <c:v>12.142021744584387</c:v>
                </c:pt>
                <c:pt idx="185">
                  <c:v>11.493533338394535</c:v>
                </c:pt>
                <c:pt idx="186">
                  <c:v>10.824871793099611</c:v>
                </c:pt>
                <c:pt idx="187">
                  <c:v>9.7051812123316807</c:v>
                </c:pt>
                <c:pt idx="188">
                  <c:v>8.9439617973178223</c:v>
                </c:pt>
                <c:pt idx="189">
                  <c:v>8.4162888557754556</c:v>
                </c:pt>
                <c:pt idx="190">
                  <c:v>8.9757023869468266</c:v>
                </c:pt>
                <c:pt idx="191">
                  <c:v>7.7353046720846974</c:v>
                </c:pt>
                <c:pt idx="192">
                  <c:v>5.9943378751603493</c:v>
                </c:pt>
                <c:pt idx="193">
                  <c:v>5.8440735186341852</c:v>
                </c:pt>
                <c:pt idx="194">
                  <c:v>16.3169326151124</c:v>
                </c:pt>
                <c:pt idx="195">
                  <c:v>15.437824063183058</c:v>
                </c:pt>
                <c:pt idx="196">
                  <c:v>15.0160320823421</c:v>
                </c:pt>
                <c:pt idx="197">
                  <c:v>13.729743446724951</c:v>
                </c:pt>
                <c:pt idx="198">
                  <c:v>13.534557081122101</c:v>
                </c:pt>
                <c:pt idx="199">
                  <c:v>12.881816619485132</c:v>
                </c:pt>
                <c:pt idx="200">
                  <c:v>11.542685379427198</c:v>
                </c:pt>
                <c:pt idx="201">
                  <c:v>10.732874251438851</c:v>
                </c:pt>
                <c:pt idx="202">
                  <c:v>10.273556010390861</c:v>
                </c:pt>
                <c:pt idx="203">
                  <c:v>9.8001573507945814</c:v>
                </c:pt>
                <c:pt idx="204">
                  <c:v>9.6285948667657273</c:v>
                </c:pt>
                <c:pt idx="205">
                  <c:v>9.0938569588842491</c:v>
                </c:pt>
                <c:pt idx="206">
                  <c:v>-1.3102965071434158</c:v>
                </c:pt>
                <c:pt idx="207">
                  <c:v>-2.0390546967656298</c:v>
                </c:pt>
                <c:pt idx="208">
                  <c:v>-1.5912470974230875</c:v>
                </c:pt>
                <c:pt idx="209">
                  <c:v>-1.2935436073522655</c:v>
                </c:pt>
                <c:pt idx="210">
                  <c:v>-1.756857168796444</c:v>
                </c:pt>
                <c:pt idx="211">
                  <c:v>-1.6976965879274553</c:v>
                </c:pt>
                <c:pt idx="212">
                  <c:v>-0.13951959419238325</c:v>
                </c:pt>
                <c:pt idx="213">
                  <c:v>0.36424550345284246</c:v>
                </c:pt>
                <c:pt idx="214">
                  <c:v>0.50706354172780355</c:v>
                </c:pt>
                <c:pt idx="215">
                  <c:v>0.94132429982047849</c:v>
                </c:pt>
                <c:pt idx="216">
                  <c:v>1.4526545371563948</c:v>
                </c:pt>
                <c:pt idx="217">
                  <c:v>1.9883463274622537</c:v>
                </c:pt>
                <c:pt idx="218">
                  <c:v>2.3033137672735737</c:v>
                </c:pt>
                <c:pt idx="219">
                  <c:v>2.8406875507767326</c:v>
                </c:pt>
                <c:pt idx="220">
                  <c:v>1.8228836147155647</c:v>
                </c:pt>
                <c:pt idx="221">
                  <c:v>1.8526381619676346</c:v>
                </c:pt>
                <c:pt idx="222">
                  <c:v>3.2913332737726453</c:v>
                </c:pt>
                <c:pt idx="223">
                  <c:v>3.9140487919385292</c:v>
                </c:pt>
                <c:pt idx="224">
                  <c:v>3.4383066011260066</c:v>
                </c:pt>
                <c:pt idx="225">
                  <c:v>3.3089399070794778</c:v>
                </c:pt>
                <c:pt idx="226">
                  <c:v>2.9558703916580775</c:v>
                </c:pt>
                <c:pt idx="227">
                  <c:v>2.8439514460473658</c:v>
                </c:pt>
                <c:pt idx="228">
                  <c:v>2.6021737227330588</c:v>
                </c:pt>
                <c:pt idx="229">
                  <c:v>2.8329395908328836</c:v>
                </c:pt>
                <c:pt idx="230">
                  <c:v>2.9560918402717684</c:v>
                </c:pt>
                <c:pt idx="231">
                  <c:v>2.555543195651766</c:v>
                </c:pt>
                <c:pt idx="232">
                  <c:v>2.8291654695964397</c:v>
                </c:pt>
                <c:pt idx="233">
                  <c:v>2.8243614755569801</c:v>
                </c:pt>
                <c:pt idx="234">
                  <c:v>1.5563485798192778</c:v>
                </c:pt>
                <c:pt idx="235">
                  <c:v>0.68709260700021701</c:v>
                </c:pt>
                <c:pt idx="236">
                  <c:v>0.3287152615290001</c:v>
                </c:pt>
                <c:pt idx="237">
                  <c:v>-0.27884175863706062</c:v>
                </c:pt>
                <c:pt idx="238">
                  <c:v>1.7534239566319165E-2</c:v>
                </c:pt>
                <c:pt idx="239">
                  <c:v>0.15097559384018577</c:v>
                </c:pt>
                <c:pt idx="240">
                  <c:v>4.7655577356375822E-2</c:v>
                </c:pt>
                <c:pt idx="241">
                  <c:v>0.10724224146230199</c:v>
                </c:pt>
                <c:pt idx="242">
                  <c:v>0.28692028976717854</c:v>
                </c:pt>
                <c:pt idx="243">
                  <c:v>0.38409948857762721</c:v>
                </c:pt>
                <c:pt idx="244">
                  <c:v>6.8850479824567046E-2</c:v>
                </c:pt>
                <c:pt idx="245">
                  <c:v>-0.13222254833842317</c:v>
                </c:pt>
                <c:pt idx="246">
                  <c:v>-0.27110073527648604</c:v>
                </c:pt>
                <c:pt idx="247">
                  <c:v>9.0764973672263771E-2</c:v>
                </c:pt>
                <c:pt idx="248">
                  <c:v>0.26538004383356295</c:v>
                </c:pt>
                <c:pt idx="249">
                  <c:v>0.73322174371668325</c:v>
                </c:pt>
                <c:pt idx="250">
                  <c:v>0.89904033428307439</c:v>
                </c:pt>
                <c:pt idx="251">
                  <c:v>0.42253128211424684</c:v>
                </c:pt>
                <c:pt idx="252">
                  <c:v>2.0011077915692344</c:v>
                </c:pt>
                <c:pt idx="253">
                  <c:v>1.9280129324616535</c:v>
                </c:pt>
                <c:pt idx="254">
                  <c:v>1.9278614700315666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22-41B5-9E9E-69E2CA05C8A7}"/>
            </c:ext>
          </c:extLst>
        </c:ser>
        <c:ser>
          <c:idx val="5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5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84-479F-A28C-EE40861052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-12.811181450250398</c:v>
                </c:pt>
                <c:pt idx="13">
                  <c:v>-14.376485066392897</c:v>
                </c:pt>
                <c:pt idx="14">
                  <c:v>-16.671609181780024</c:v>
                </c:pt>
                <c:pt idx="15">
                  <c:v>-17.923529791759783</c:v>
                </c:pt>
                <c:pt idx="16">
                  <c:v>-17.392955114335628</c:v>
                </c:pt>
                <c:pt idx="17">
                  <c:v>-16.763192180840282</c:v>
                </c:pt>
                <c:pt idx="18">
                  <c:v>-15.538970287567878</c:v>
                </c:pt>
                <c:pt idx="19">
                  <c:v>-15.586229334686497</c:v>
                </c:pt>
                <c:pt idx="20">
                  <c:v>-15.493474592930312</c:v>
                </c:pt>
                <c:pt idx="21">
                  <c:v>-16.388167902472961</c:v>
                </c:pt>
                <c:pt idx="22">
                  <c:v>-16.487069166158609</c:v>
                </c:pt>
                <c:pt idx="23">
                  <c:v>-17.035226913439082</c:v>
                </c:pt>
                <c:pt idx="24">
                  <c:v>-15.598966540780934</c:v>
                </c:pt>
                <c:pt idx="25">
                  <c:v>-14.370217163915001</c:v>
                </c:pt>
                <c:pt idx="26">
                  <c:v>-10.454007185984693</c:v>
                </c:pt>
                <c:pt idx="27">
                  <c:v>-8.9129741619273233</c:v>
                </c:pt>
                <c:pt idx="28">
                  <c:v>-9.7743223188633372</c:v>
                </c:pt>
                <c:pt idx="29">
                  <c:v>-9.4662309378679588</c:v>
                </c:pt>
                <c:pt idx="30">
                  <c:v>-8.5896454971156615</c:v>
                </c:pt>
                <c:pt idx="31">
                  <c:v>-8.344146508492079</c:v>
                </c:pt>
                <c:pt idx="32">
                  <c:v>-7.1411594411749713</c:v>
                </c:pt>
                <c:pt idx="33">
                  <c:v>-7.2636713751565445</c:v>
                </c:pt>
                <c:pt idx="34">
                  <c:v>-5.2803073499354198</c:v>
                </c:pt>
                <c:pt idx="35">
                  <c:v>-4.5423553532725762</c:v>
                </c:pt>
                <c:pt idx="36">
                  <c:v>-5.3255638328123522</c:v>
                </c:pt>
                <c:pt idx="37">
                  <c:v>-5.563567340477837</c:v>
                </c:pt>
                <c:pt idx="38">
                  <c:v>-5.0090559199200912</c:v>
                </c:pt>
                <c:pt idx="39">
                  <c:v>-4.750309934083818</c:v>
                </c:pt>
                <c:pt idx="40">
                  <c:v>-3.7431598464734206</c:v>
                </c:pt>
                <c:pt idx="41">
                  <c:v>-3.5470860067193466</c:v>
                </c:pt>
                <c:pt idx="42">
                  <c:v>-3.4998924128079367</c:v>
                </c:pt>
                <c:pt idx="43">
                  <c:v>-1.7409913187476866</c:v>
                </c:pt>
                <c:pt idx="44">
                  <c:v>-1.2868807130763771</c:v>
                </c:pt>
                <c:pt idx="45">
                  <c:v>2.6452551265099267E-2</c:v>
                </c:pt>
                <c:pt idx="46">
                  <c:v>0.12908648926137634</c:v>
                </c:pt>
                <c:pt idx="47">
                  <c:v>0.60670491078982369</c:v>
                </c:pt>
                <c:pt idx="48">
                  <c:v>2.2209490483257488</c:v>
                </c:pt>
                <c:pt idx="49">
                  <c:v>3.1365402026439559</c:v>
                </c:pt>
                <c:pt idx="50">
                  <c:v>3.0432206541705753</c:v>
                </c:pt>
                <c:pt idx="51">
                  <c:v>3.5685024522362108</c:v>
                </c:pt>
                <c:pt idx="52">
                  <c:v>4.5628118689043262</c:v>
                </c:pt>
                <c:pt idx="53">
                  <c:v>4.4335368749155668</c:v>
                </c:pt>
                <c:pt idx="54">
                  <c:v>2.7527008269289777</c:v>
                </c:pt>
                <c:pt idx="55">
                  <c:v>1.5808934307647959</c:v>
                </c:pt>
                <c:pt idx="56">
                  <c:v>1.7733351704807943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1.6202684556677394</c:v>
                </c:pt>
                <c:pt idx="60">
                  <c:v>0.25880322765110542</c:v>
                </c:pt>
                <c:pt idx="61">
                  <c:v>5.3070495523463768</c:v>
                </c:pt>
                <c:pt idx="62">
                  <c:v>5.9776027348519944</c:v>
                </c:pt>
                <c:pt idx="63">
                  <c:v>4.8373778464841477</c:v>
                </c:pt>
                <c:pt idx="64">
                  <c:v>5.2314587133141854</c:v>
                </c:pt>
                <c:pt idx="65">
                  <c:v>6.1657474628001641</c:v>
                </c:pt>
                <c:pt idx="66">
                  <c:v>8.8552047140163292</c:v>
                </c:pt>
                <c:pt idx="67">
                  <c:v>10.050966705418229</c:v>
                </c:pt>
                <c:pt idx="68">
                  <c:v>11.399288588717216</c:v>
                </c:pt>
                <c:pt idx="69">
                  <c:v>11.909791294454596</c:v>
                </c:pt>
                <c:pt idx="70">
                  <c:v>11.594637572068978</c:v>
                </c:pt>
                <c:pt idx="71">
                  <c:v>12.904649425876503</c:v>
                </c:pt>
                <c:pt idx="72">
                  <c:v>14.303451409425861</c:v>
                </c:pt>
                <c:pt idx="73">
                  <c:v>9.4523519222539107</c:v>
                </c:pt>
                <c:pt idx="74">
                  <c:v>9.4859448321368731</c:v>
                </c:pt>
                <c:pt idx="75">
                  <c:v>12.080621480489118</c:v>
                </c:pt>
                <c:pt idx="76">
                  <c:v>12.394880557262699</c:v>
                </c:pt>
                <c:pt idx="77">
                  <c:v>12.138356452642141</c:v>
                </c:pt>
                <c:pt idx="78">
                  <c:v>12.180821919031114</c:v>
                </c:pt>
                <c:pt idx="79">
                  <c:v>11.428428838439931</c:v>
                </c:pt>
                <c:pt idx="80">
                  <c:v>9.6960050005405094</c:v>
                </c:pt>
                <c:pt idx="81">
                  <c:v>10.085894291966069</c:v>
                </c:pt>
                <c:pt idx="82">
                  <c:v>10.406336238057978</c:v>
                </c:pt>
                <c:pt idx="83">
                  <c:v>10.179865494069752</c:v>
                </c:pt>
                <c:pt idx="84">
                  <c:v>11.552402737564016</c:v>
                </c:pt>
                <c:pt idx="85">
                  <c:v>12.988901816398467</c:v>
                </c:pt>
                <c:pt idx="86">
                  <c:v>14.599775338285625</c:v>
                </c:pt>
                <c:pt idx="87">
                  <c:v>13.507711421551249</c:v>
                </c:pt>
                <c:pt idx="88">
                  <c:v>15.634045915771688</c:v>
                </c:pt>
                <c:pt idx="89">
                  <c:v>17.859310917477767</c:v>
                </c:pt>
                <c:pt idx="90">
                  <c:v>19.284815894915262</c:v>
                </c:pt>
                <c:pt idx="91">
                  <c:v>20.910801571143555</c:v>
                </c:pt>
                <c:pt idx="92">
                  <c:v>22.796866429669848</c:v>
                </c:pt>
                <c:pt idx="93">
                  <c:v>23.90192554715631</c:v>
                </c:pt>
                <c:pt idx="94">
                  <c:v>25.621893044001709</c:v>
                </c:pt>
                <c:pt idx="95">
                  <c:v>27.01450715876539</c:v>
                </c:pt>
                <c:pt idx="96">
                  <c:v>26.681653326318532</c:v>
                </c:pt>
                <c:pt idx="97">
                  <c:v>26.053644878524818</c:v>
                </c:pt>
                <c:pt idx="98">
                  <c:v>26.13035118128375</c:v>
                </c:pt>
                <c:pt idx="99">
                  <c:v>28.261925810034484</c:v>
                </c:pt>
                <c:pt idx="100">
                  <c:v>26.276709810461128</c:v>
                </c:pt>
                <c:pt idx="101">
                  <c:v>25.755273818686341</c:v>
                </c:pt>
                <c:pt idx="102">
                  <c:v>24.604494561746225</c:v>
                </c:pt>
                <c:pt idx="103">
                  <c:v>24.351599471233175</c:v>
                </c:pt>
                <c:pt idx="104">
                  <c:v>24.486653940646285</c:v>
                </c:pt>
                <c:pt idx="105">
                  <c:v>24.359174006851191</c:v>
                </c:pt>
                <c:pt idx="106">
                  <c:v>23.715619936765208</c:v>
                </c:pt>
                <c:pt idx="107">
                  <c:v>23.079710183305991</c:v>
                </c:pt>
                <c:pt idx="108">
                  <c:v>21.324498350058342</c:v>
                </c:pt>
                <c:pt idx="109">
                  <c:v>20.246564587083114</c:v>
                </c:pt>
                <c:pt idx="110">
                  <c:v>19.049692279276286</c:v>
                </c:pt>
                <c:pt idx="111">
                  <c:v>17.456569755058627</c:v>
                </c:pt>
                <c:pt idx="112">
                  <c:v>16.727340331638295</c:v>
                </c:pt>
                <c:pt idx="113">
                  <c:v>15.097247759386988</c:v>
                </c:pt>
                <c:pt idx="114">
                  <c:v>15.288805699579289</c:v>
                </c:pt>
                <c:pt idx="115">
                  <c:v>14.247741532657109</c:v>
                </c:pt>
                <c:pt idx="116">
                  <c:v>13.768494880316528</c:v>
                </c:pt>
                <c:pt idx="117">
                  <c:v>13.508731706746779</c:v>
                </c:pt>
                <c:pt idx="118">
                  <c:v>13.430502121239996</c:v>
                </c:pt>
                <c:pt idx="119">
                  <c:v>12.902807172966835</c:v>
                </c:pt>
                <c:pt idx="120">
                  <c:v>12.171583839405287</c:v>
                </c:pt>
                <c:pt idx="121">
                  <c:v>12.063698711542802</c:v>
                </c:pt>
                <c:pt idx="122">
                  <c:v>10.748077536426726</c:v>
                </c:pt>
                <c:pt idx="123">
                  <c:v>9.7121673667139419</c:v>
                </c:pt>
                <c:pt idx="124">
                  <c:v>8.7334989017539666</c:v>
                </c:pt>
                <c:pt idx="125">
                  <c:v>9.3073267379318416</c:v>
                </c:pt>
                <c:pt idx="126">
                  <c:v>7.214866148459409</c:v>
                </c:pt>
                <c:pt idx="127">
                  <c:v>5.9201368921804498</c:v>
                </c:pt>
                <c:pt idx="128">
                  <c:v>3.5102534631579863</c:v>
                </c:pt>
                <c:pt idx="129">
                  <c:v>1.5429032710943646</c:v>
                </c:pt>
                <c:pt idx="130">
                  <c:v>-5.3176411598465645E-2</c:v>
                </c:pt>
                <c:pt idx="131">
                  <c:v>-1.1372255257489305</c:v>
                </c:pt>
                <c:pt idx="132">
                  <c:v>-0.30638395326364476</c:v>
                </c:pt>
                <c:pt idx="133">
                  <c:v>-0.5648820730491444</c:v>
                </c:pt>
                <c:pt idx="134">
                  <c:v>0.17477150340545755</c:v>
                </c:pt>
                <c:pt idx="135">
                  <c:v>1.0210792318193107</c:v>
                </c:pt>
                <c:pt idx="136">
                  <c:v>1.8124747274079978</c:v>
                </c:pt>
                <c:pt idx="137">
                  <c:v>1.369672535037747</c:v>
                </c:pt>
                <c:pt idx="138">
                  <c:v>2.650305885565607</c:v>
                </c:pt>
                <c:pt idx="139">
                  <c:v>4.0432287006325396</c:v>
                </c:pt>
                <c:pt idx="140">
                  <c:v>6.5064839954044107</c:v>
                </c:pt>
                <c:pt idx="141">
                  <c:v>8.9417112810151522</c:v>
                </c:pt>
                <c:pt idx="142">
                  <c:v>10.259129907476439</c:v>
                </c:pt>
                <c:pt idx="143">
                  <c:v>12.997886880008602</c:v>
                </c:pt>
                <c:pt idx="144">
                  <c:v>14.580875728879871</c:v>
                </c:pt>
                <c:pt idx="145">
                  <c:v>14.846240404465405</c:v>
                </c:pt>
                <c:pt idx="146">
                  <c:v>16.543355048357931</c:v>
                </c:pt>
                <c:pt idx="147">
                  <c:v>17.653206917142363</c:v>
                </c:pt>
                <c:pt idx="148">
                  <c:v>18.596053670360391</c:v>
                </c:pt>
                <c:pt idx="149">
                  <c:v>19.824945864705114</c:v>
                </c:pt>
                <c:pt idx="150">
                  <c:v>19.671953973547971</c:v>
                </c:pt>
                <c:pt idx="151">
                  <c:v>20.041968551929791</c:v>
                </c:pt>
                <c:pt idx="152">
                  <c:v>20.3603236119976</c:v>
                </c:pt>
                <c:pt idx="153">
                  <c:v>19.936808449610545</c:v>
                </c:pt>
                <c:pt idx="154">
                  <c:v>19.114136081135591</c:v>
                </c:pt>
                <c:pt idx="155">
                  <c:v>18.83555144892113</c:v>
                </c:pt>
                <c:pt idx="156">
                  <c:v>17.263458566084022</c:v>
                </c:pt>
                <c:pt idx="157">
                  <c:v>17.043026281536132</c:v>
                </c:pt>
                <c:pt idx="158">
                  <c:v>15.747345954656765</c:v>
                </c:pt>
                <c:pt idx="159">
                  <c:v>15.55344412611943</c:v>
                </c:pt>
                <c:pt idx="160">
                  <c:v>15.203167747845846</c:v>
                </c:pt>
                <c:pt idx="161">
                  <c:v>14.276753398560205</c:v>
                </c:pt>
                <c:pt idx="162">
                  <c:v>14.020180123167879</c:v>
                </c:pt>
                <c:pt idx="163">
                  <c:v>13.523954174903551</c:v>
                </c:pt>
                <c:pt idx="164">
                  <c:v>12.736169002491016</c:v>
                </c:pt>
                <c:pt idx="165">
                  <c:v>11.48912418516057</c:v>
                </c:pt>
                <c:pt idx="166">
                  <c:v>11.549744903639514</c:v>
                </c:pt>
                <c:pt idx="167">
                  <c:v>10.948305782001189</c:v>
                </c:pt>
                <c:pt idx="168">
                  <c:v>11.858996209523131</c:v>
                </c:pt>
                <c:pt idx="169">
                  <c:v>12.337079348057101</c:v>
                </c:pt>
                <c:pt idx="170">
                  <c:v>12.221625767109835</c:v>
                </c:pt>
                <c:pt idx="171">
                  <c:v>11.727339076792642</c:v>
                </c:pt>
                <c:pt idx="172">
                  <c:v>11.70806106531581</c:v>
                </c:pt>
                <c:pt idx="173">
                  <c:v>11.657205102606261</c:v>
                </c:pt>
                <c:pt idx="174">
                  <c:v>12.108713274008821</c:v>
                </c:pt>
                <c:pt idx="175">
                  <c:v>11.818511524470177</c:v>
                </c:pt>
                <c:pt idx="176">
                  <c:v>12.03467361406576</c:v>
                </c:pt>
                <c:pt idx="177">
                  <c:v>12.321983537097392</c:v>
                </c:pt>
                <c:pt idx="178">
                  <c:v>11.861990286640944</c:v>
                </c:pt>
                <c:pt idx="179">
                  <c:v>11.011148429268069</c:v>
                </c:pt>
                <c:pt idx="180">
                  <c:v>10.037039281786363</c:v>
                </c:pt>
                <c:pt idx="181">
                  <c:v>10.524398928247681</c:v>
                </c:pt>
                <c:pt idx="182">
                  <c:v>10.863078221445498</c:v>
                </c:pt>
                <c:pt idx="183">
                  <c:v>10.827633604803788</c:v>
                </c:pt>
                <c:pt idx="184">
                  <c:v>10.809908088461917</c:v>
                </c:pt>
                <c:pt idx="185">
                  <c:v>10.744596995576728</c:v>
                </c:pt>
                <c:pt idx="186">
                  <c:v>10.406262797365628</c:v>
                </c:pt>
                <c:pt idx="187">
                  <c:v>10.183592012966724</c:v>
                </c:pt>
                <c:pt idx="188">
                  <c:v>9.7393720124339787</c:v>
                </c:pt>
                <c:pt idx="189">
                  <c:v>9.5736536643867822</c:v>
                </c:pt>
                <c:pt idx="190">
                  <c:v>9.783132259595174</c:v>
                </c:pt>
                <c:pt idx="191">
                  <c:v>10.505777744854704</c:v>
                </c:pt>
                <c:pt idx="192">
                  <c:v>11.172402730314502</c:v>
                </c:pt>
                <c:pt idx="193">
                  <c:v>12.367929370251819</c:v>
                </c:pt>
                <c:pt idx="194">
                  <c:v>12.598122467906659</c:v>
                </c:pt>
                <c:pt idx="195">
                  <c:v>12.766403462235299</c:v>
                </c:pt>
                <c:pt idx="196">
                  <c:v>11.728547077931495</c:v>
                </c:pt>
                <c:pt idx="197">
                  <c:v>11.689542768464346</c:v>
                </c:pt>
                <c:pt idx="198">
                  <c:v>11.890894636608461</c:v>
                </c:pt>
                <c:pt idx="199">
                  <c:v>12.716834190555426</c:v>
                </c:pt>
                <c:pt idx="200">
                  <c:v>14.065912225097566</c:v>
                </c:pt>
                <c:pt idx="201">
                  <c:v>13.146464109343125</c:v>
                </c:pt>
                <c:pt idx="202">
                  <c:v>12.622590616518359</c:v>
                </c:pt>
                <c:pt idx="203">
                  <c:v>11.568850820756404</c:v>
                </c:pt>
                <c:pt idx="204">
                  <c:v>10.195655192044439</c:v>
                </c:pt>
                <c:pt idx="205">
                  <c:v>8.5434474155910536</c:v>
                </c:pt>
                <c:pt idx="206">
                  <c:v>7.6677118002129285</c:v>
                </c:pt>
                <c:pt idx="207">
                  <c:v>6.0650365093892766</c:v>
                </c:pt>
                <c:pt idx="208">
                  <c:v>6.4322276252760435</c:v>
                </c:pt>
                <c:pt idx="209">
                  <c:v>6.134881865241959</c:v>
                </c:pt>
                <c:pt idx="210">
                  <c:v>4.7546270022040593</c:v>
                </c:pt>
                <c:pt idx="211">
                  <c:v>4.2767276749887673</c:v>
                </c:pt>
                <c:pt idx="212">
                  <c:v>2.5287987292245573</c:v>
                </c:pt>
                <c:pt idx="213">
                  <c:v>2.6258610265987414</c:v>
                </c:pt>
                <c:pt idx="214">
                  <c:v>2.6368007334903965</c:v>
                </c:pt>
                <c:pt idx="215">
                  <c:v>2.520526842725701</c:v>
                </c:pt>
                <c:pt idx="216">
                  <c:v>2.3981919676663743</c:v>
                </c:pt>
                <c:pt idx="217">
                  <c:v>1.4285395658315769</c:v>
                </c:pt>
                <c:pt idx="218">
                  <c:v>1.2300446899869533</c:v>
                </c:pt>
                <c:pt idx="219">
                  <c:v>2.0147345694148555</c:v>
                </c:pt>
                <c:pt idx="220">
                  <c:v>1.7848058846619663</c:v>
                </c:pt>
                <c:pt idx="221">
                  <c:v>1.2593813280201482</c:v>
                </c:pt>
                <c:pt idx="222">
                  <c:v>2.1230738196138077</c:v>
                </c:pt>
                <c:pt idx="223">
                  <c:v>1.530605968849752</c:v>
                </c:pt>
                <c:pt idx="224">
                  <c:v>1.289979194645352</c:v>
                </c:pt>
                <c:pt idx="225">
                  <c:v>1.6875264463928286</c:v>
                </c:pt>
                <c:pt idx="226">
                  <c:v>1.5537026041806623</c:v>
                </c:pt>
                <c:pt idx="227">
                  <c:v>1.0788886277694587</c:v>
                </c:pt>
                <c:pt idx="228">
                  <c:v>1.2483421297531772</c:v>
                </c:pt>
                <c:pt idx="229">
                  <c:v>1.5887592842623643</c:v>
                </c:pt>
                <c:pt idx="230">
                  <c:v>1.5449388159476385</c:v>
                </c:pt>
                <c:pt idx="231">
                  <c:v>1.9569757087656514</c:v>
                </c:pt>
                <c:pt idx="232">
                  <c:v>1.8395653455302474</c:v>
                </c:pt>
                <c:pt idx="233">
                  <c:v>1.7244151331906821</c:v>
                </c:pt>
                <c:pt idx="234">
                  <c:v>1.1325545112943036</c:v>
                </c:pt>
                <c:pt idx="235">
                  <c:v>0.98696160775770814</c:v>
                </c:pt>
                <c:pt idx="236">
                  <c:v>1.052357700668094</c:v>
                </c:pt>
                <c:pt idx="237">
                  <c:v>0.86355238619082453</c:v>
                </c:pt>
                <c:pt idx="238">
                  <c:v>1.5726615789602771</c:v>
                </c:pt>
                <c:pt idx="239">
                  <c:v>2.1664853556986996</c:v>
                </c:pt>
                <c:pt idx="240">
                  <c:v>2.4407280561475231</c:v>
                </c:pt>
                <c:pt idx="241">
                  <c:v>2.2329631013265017</c:v>
                </c:pt>
                <c:pt idx="242">
                  <c:v>2.8954004877021378</c:v>
                </c:pt>
                <c:pt idx="243">
                  <c:v>2.9550077764176397</c:v>
                </c:pt>
                <c:pt idx="244">
                  <c:v>3.3561014495643526</c:v>
                </c:pt>
                <c:pt idx="245">
                  <c:v>3.8067243165430975</c:v>
                </c:pt>
                <c:pt idx="246">
                  <c:v>3.7378791663825295</c:v>
                </c:pt>
                <c:pt idx="247">
                  <c:v>4.1523079936488072</c:v>
                </c:pt>
                <c:pt idx="248">
                  <c:v>4.871060476866429</c:v>
                </c:pt>
                <c:pt idx="249">
                  <c:v>5.4914198875115172</c:v>
                </c:pt>
                <c:pt idx="250">
                  <c:v>4.9765485629798656</c:v>
                </c:pt>
                <c:pt idx="251">
                  <c:v>5.1012033412316971</c:v>
                </c:pt>
                <c:pt idx="252">
                  <c:v>4.1873392701883727</c:v>
                </c:pt>
                <c:pt idx="253">
                  <c:v>5.0977415316765251</c:v>
                </c:pt>
                <c:pt idx="254">
                  <c:v>5.4621043072926589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22-41B5-9E9E-69E2CA05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in val="43497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3.5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F-4C59-B6EC-F3822B4B8663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F-4C59-B6EC-F3822B4B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-17.588017165870863</c:v>
                </c:pt>
                <c:pt idx="13">
                  <c:v>-22.603103092689359</c:v>
                </c:pt>
                <c:pt idx="14">
                  <c:v>-25.533763999818269</c:v>
                </c:pt>
                <c:pt idx="15">
                  <c:v>-27.321173562220793</c:v>
                </c:pt>
                <c:pt idx="16">
                  <c:v>-25.943015370777399</c:v>
                </c:pt>
                <c:pt idx="17">
                  <c:v>-26.400106435289761</c:v>
                </c:pt>
                <c:pt idx="18">
                  <c:v>-30.24244266150292</c:v>
                </c:pt>
                <c:pt idx="19">
                  <c:v>-28.99173476653344</c:v>
                </c:pt>
                <c:pt idx="20">
                  <c:v>-25.80923993666816</c:v>
                </c:pt>
                <c:pt idx="21">
                  <c:v>-27.993226025280325</c:v>
                </c:pt>
                <c:pt idx="22">
                  <c:v>-26.690327140290361</c:v>
                </c:pt>
                <c:pt idx="23">
                  <c:v>-28.144517318955032</c:v>
                </c:pt>
                <c:pt idx="24">
                  <c:v>-26.129878471386746</c:v>
                </c:pt>
                <c:pt idx="25">
                  <c:v>-24.214694006277636</c:v>
                </c:pt>
                <c:pt idx="26">
                  <c:v>-25.403556405895699</c:v>
                </c:pt>
                <c:pt idx="27">
                  <c:v>-22.293793958099293</c:v>
                </c:pt>
                <c:pt idx="28">
                  <c:v>-18.285507932062707</c:v>
                </c:pt>
                <c:pt idx="29">
                  <c:v>-17.809635257210175</c:v>
                </c:pt>
                <c:pt idx="30">
                  <c:v>-15.166653970146427</c:v>
                </c:pt>
                <c:pt idx="31">
                  <c:v>-17.738643431669054</c:v>
                </c:pt>
                <c:pt idx="32">
                  <c:v>-17.375975026468893</c:v>
                </c:pt>
                <c:pt idx="33">
                  <c:v>-18.356550382444858</c:v>
                </c:pt>
                <c:pt idx="34">
                  <c:v>-20.840844318801455</c:v>
                </c:pt>
                <c:pt idx="35">
                  <c:v>-21.995173356591646</c:v>
                </c:pt>
                <c:pt idx="36">
                  <c:v>-22.606686169279065</c:v>
                </c:pt>
                <c:pt idx="37">
                  <c:v>-22.218469097352777</c:v>
                </c:pt>
                <c:pt idx="38">
                  <c:v>-19.756228069832193</c:v>
                </c:pt>
                <c:pt idx="39">
                  <c:v>-18.839593029173095</c:v>
                </c:pt>
                <c:pt idx="40">
                  <c:v>-19.48660156611588</c:v>
                </c:pt>
                <c:pt idx="41">
                  <c:v>-15.303936449980915</c:v>
                </c:pt>
                <c:pt idx="42">
                  <c:v>-9.1436474228686286</c:v>
                </c:pt>
                <c:pt idx="43">
                  <c:v>-13.933570757059965</c:v>
                </c:pt>
                <c:pt idx="44">
                  <c:v>-18.300550661956162</c:v>
                </c:pt>
                <c:pt idx="45">
                  <c:v>-14.260048610780263</c:v>
                </c:pt>
                <c:pt idx="46">
                  <c:v>-9.0172103988453323</c:v>
                </c:pt>
                <c:pt idx="47">
                  <c:v>-6.9937354195204859</c:v>
                </c:pt>
                <c:pt idx="48">
                  <c:v>-4.0060764344279409</c:v>
                </c:pt>
                <c:pt idx="49">
                  <c:v>-6.9403877180022944</c:v>
                </c:pt>
                <c:pt idx="50">
                  <c:v>-8.7113404641007808</c:v>
                </c:pt>
                <c:pt idx="51">
                  <c:v>-6.6874838200782989</c:v>
                </c:pt>
                <c:pt idx="52">
                  <c:v>-10.70947013650969</c:v>
                </c:pt>
                <c:pt idx="53">
                  <c:v>-13.401735099350686</c:v>
                </c:pt>
                <c:pt idx="54">
                  <c:v>-16.444181179548167</c:v>
                </c:pt>
                <c:pt idx="55">
                  <c:v>-15.713404315138668</c:v>
                </c:pt>
                <c:pt idx="56">
                  <c:v>-10.723773829437743</c:v>
                </c:pt>
                <c:pt idx="57">
                  <c:v>-11.57820899823877</c:v>
                </c:pt>
                <c:pt idx="58">
                  <c:v>-20.883690123129849</c:v>
                </c:pt>
                <c:pt idx="59">
                  <c:v>-12.067352723906222</c:v>
                </c:pt>
                <c:pt idx="60">
                  <c:v>-17.620517218070109</c:v>
                </c:pt>
                <c:pt idx="61">
                  <c:v>-12.233083099192498</c:v>
                </c:pt>
                <c:pt idx="62">
                  <c:v>-5.5224379148809621</c:v>
                </c:pt>
                <c:pt idx="63">
                  <c:v>-8.9023721853587094</c:v>
                </c:pt>
                <c:pt idx="64">
                  <c:v>-10.627126572961753</c:v>
                </c:pt>
                <c:pt idx="65">
                  <c:v>4.1084464882613414</c:v>
                </c:pt>
                <c:pt idx="66">
                  <c:v>-7.2910098227234936</c:v>
                </c:pt>
                <c:pt idx="67">
                  <c:v>3.7156791528805355</c:v>
                </c:pt>
                <c:pt idx="68">
                  <c:v>1.9066499930384451</c:v>
                </c:pt>
                <c:pt idx="69">
                  <c:v>7.3007806897181782</c:v>
                </c:pt>
                <c:pt idx="70">
                  <c:v>14.392821235187526</c:v>
                </c:pt>
                <c:pt idx="71">
                  <c:v>11.456514771538329</c:v>
                </c:pt>
                <c:pt idx="72">
                  <c:v>15.995510192728069</c:v>
                </c:pt>
                <c:pt idx="73">
                  <c:v>13.189251798534807</c:v>
                </c:pt>
                <c:pt idx="74">
                  <c:v>5.4799457944401331</c:v>
                </c:pt>
                <c:pt idx="75">
                  <c:v>8.7163424501780504</c:v>
                </c:pt>
                <c:pt idx="76">
                  <c:v>17.837889666285921</c:v>
                </c:pt>
                <c:pt idx="77">
                  <c:v>14.928567024559936</c:v>
                </c:pt>
                <c:pt idx="78">
                  <c:v>52.52719795094125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59.621742542526967</c:v>
                </c:pt>
                <c:pt idx="82">
                  <c:v>75.914938618366577</c:v>
                </c:pt>
                <c:pt idx="83">
                  <c:v>59.329212086468573</c:v>
                </c:pt>
                <c:pt idx="84">
                  <c:v>58.912579072686697</c:v>
                </c:pt>
                <c:pt idx="85">
                  <c:v>61.619838322305618</c:v>
                </c:pt>
                <c:pt idx="86">
                  <c:v>70.031597196417522</c:v>
                </c:pt>
                <c:pt idx="87">
                  <c:v>68.821760987055683</c:v>
                </c:pt>
                <c:pt idx="88">
                  <c:v>69.72673922095511</c:v>
                </c:pt>
                <c:pt idx="89">
                  <c:v>48.216160512549109</c:v>
                </c:pt>
                <c:pt idx="90">
                  <c:v>24.597632038165361</c:v>
                </c:pt>
                <c:pt idx="91">
                  <c:v>19.109110821281881</c:v>
                </c:pt>
                <c:pt idx="92">
                  <c:v>18.335558043276066</c:v>
                </c:pt>
                <c:pt idx="93">
                  <c:v>13.779814678893999</c:v>
                </c:pt>
                <c:pt idx="94">
                  <c:v>7.5030928737572777</c:v>
                </c:pt>
                <c:pt idx="95">
                  <c:v>21.511941355461971</c:v>
                </c:pt>
                <c:pt idx="96">
                  <c:v>20.50718069710711</c:v>
                </c:pt>
                <c:pt idx="97">
                  <c:v>18.604989475026358</c:v>
                </c:pt>
                <c:pt idx="98">
                  <c:v>18.612483607083654</c:v>
                </c:pt>
                <c:pt idx="99">
                  <c:v>11.317371140754307</c:v>
                </c:pt>
                <c:pt idx="100">
                  <c:v>4.4078027398386732</c:v>
                </c:pt>
                <c:pt idx="101">
                  <c:v>11.761091956035429</c:v>
                </c:pt>
                <c:pt idx="102">
                  <c:v>10.078250757372476</c:v>
                </c:pt>
                <c:pt idx="103">
                  <c:v>6.7218613807115135</c:v>
                </c:pt>
                <c:pt idx="104">
                  <c:v>-0.18658023646821453</c:v>
                </c:pt>
                <c:pt idx="105">
                  <c:v>-1.7005134050623205</c:v>
                </c:pt>
                <c:pt idx="106">
                  <c:v>-4.85585143643954</c:v>
                </c:pt>
                <c:pt idx="107">
                  <c:v>-7.4856078545724074</c:v>
                </c:pt>
                <c:pt idx="108">
                  <c:v>-7.8097843465967713</c:v>
                </c:pt>
                <c:pt idx="109">
                  <c:v>-6.7164911546598871</c:v>
                </c:pt>
                <c:pt idx="110">
                  <c:v>-11.644790386497473</c:v>
                </c:pt>
                <c:pt idx="111">
                  <c:v>-9.7699928746955997</c:v>
                </c:pt>
                <c:pt idx="112">
                  <c:v>-5.1521129353778612</c:v>
                </c:pt>
                <c:pt idx="113">
                  <c:v>-6.3070519258211384</c:v>
                </c:pt>
                <c:pt idx="114">
                  <c:v>-6.2503477669650813</c:v>
                </c:pt>
                <c:pt idx="115">
                  <c:v>-3.8155956574209005</c:v>
                </c:pt>
                <c:pt idx="116">
                  <c:v>1.6199923252330661</c:v>
                </c:pt>
                <c:pt idx="117">
                  <c:v>-0.69031565701909159</c:v>
                </c:pt>
                <c:pt idx="118">
                  <c:v>2.5601089592764747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-4.3449252025188674</c:v>
                </c:pt>
                <c:pt idx="122">
                  <c:v>3.5976372310084104</c:v>
                </c:pt>
                <c:pt idx="123">
                  <c:v>3.3603141532096092</c:v>
                </c:pt>
                <c:pt idx="124">
                  <c:v>4.5968401817164661E-2</c:v>
                </c:pt>
                <c:pt idx="125">
                  <c:v>2.9810600269261078</c:v>
                </c:pt>
                <c:pt idx="126">
                  <c:v>3.2097883751716738</c:v>
                </c:pt>
                <c:pt idx="127">
                  <c:v>4.5312870764618873</c:v>
                </c:pt>
                <c:pt idx="128">
                  <c:v>-0.45362305739782283</c:v>
                </c:pt>
                <c:pt idx="129">
                  <c:v>2.8254394675354844</c:v>
                </c:pt>
                <c:pt idx="130">
                  <c:v>-0.45791744203006468</c:v>
                </c:pt>
                <c:pt idx="131">
                  <c:v>3.9373530956411606</c:v>
                </c:pt>
                <c:pt idx="132">
                  <c:v>8.8410873085798869</c:v>
                </c:pt>
                <c:pt idx="133">
                  <c:v>13.431435436882699</c:v>
                </c:pt>
                <c:pt idx="134">
                  <c:v>5.4442901065879568</c:v>
                </c:pt>
                <c:pt idx="135">
                  <c:v>8.1121429476185725</c:v>
                </c:pt>
                <c:pt idx="136">
                  <c:v>10.435719748195083</c:v>
                </c:pt>
                <c:pt idx="137">
                  <c:v>10.832650030065594</c:v>
                </c:pt>
                <c:pt idx="138">
                  <c:v>11.608892098237611</c:v>
                </c:pt>
                <c:pt idx="139">
                  <c:v>13.83735989635808</c:v>
                </c:pt>
                <c:pt idx="140">
                  <c:v>19.925371647929467</c:v>
                </c:pt>
                <c:pt idx="141">
                  <c:v>18.106807709731719</c:v>
                </c:pt>
                <c:pt idx="142">
                  <c:v>19.989390703690766</c:v>
                </c:pt>
                <c:pt idx="143">
                  <c:v>14.681528605159233</c:v>
                </c:pt>
                <c:pt idx="144">
                  <c:v>10.904041261468933</c:v>
                </c:pt>
                <c:pt idx="145">
                  <c:v>5.7585027693152657</c:v>
                </c:pt>
                <c:pt idx="146">
                  <c:v>11.288456464817198</c:v>
                </c:pt>
                <c:pt idx="147">
                  <c:v>10.404133615566401</c:v>
                </c:pt>
                <c:pt idx="148">
                  <c:v>9.5407822644081541</c:v>
                </c:pt>
                <c:pt idx="149">
                  <c:v>7.3953274527218671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8.4225670050887214</c:v>
                </c:pt>
                <c:pt idx="153">
                  <c:v>8.4042692005302335</c:v>
                </c:pt>
                <c:pt idx="154">
                  <c:v>7.4686112860037568</c:v>
                </c:pt>
                <c:pt idx="155">
                  <c:v>12.375107770102844</c:v>
                </c:pt>
                <c:pt idx="156">
                  <c:v>16.808332651999681</c:v>
                </c:pt>
                <c:pt idx="157">
                  <c:v>19.248332268101521</c:v>
                </c:pt>
                <c:pt idx="158">
                  <c:v>14.229321128720507</c:v>
                </c:pt>
                <c:pt idx="159">
                  <c:v>16.090855315704268</c:v>
                </c:pt>
                <c:pt idx="160">
                  <c:v>14.028571623734965</c:v>
                </c:pt>
                <c:pt idx="161">
                  <c:v>17.556244313859736</c:v>
                </c:pt>
                <c:pt idx="162">
                  <c:v>15.063209079530093</c:v>
                </c:pt>
                <c:pt idx="163">
                  <c:v>14.714431469500733</c:v>
                </c:pt>
                <c:pt idx="164">
                  <c:v>16.030748185002185</c:v>
                </c:pt>
                <c:pt idx="165">
                  <c:v>18.962122932432134</c:v>
                </c:pt>
                <c:pt idx="166">
                  <c:v>17.192886184615229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13.00878004666146</c:v>
                </c:pt>
                <c:pt idx="170">
                  <c:v>15.534014518284089</c:v>
                </c:pt>
                <c:pt idx="171">
                  <c:v>16.029054909918237</c:v>
                </c:pt>
                <c:pt idx="172">
                  <c:v>21.414449388724812</c:v>
                </c:pt>
                <c:pt idx="173">
                  <c:v>16.355566266130083</c:v>
                </c:pt>
                <c:pt idx="174">
                  <c:v>20.159813622132905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16.754629572045189</c:v>
                </c:pt>
                <c:pt idx="178">
                  <c:v>30.818316679395807</c:v>
                </c:pt>
                <c:pt idx="179">
                  <c:v>24.268886358245069</c:v>
                </c:pt>
                <c:pt idx="180">
                  <c:v>38.974212360623994</c:v>
                </c:pt>
                <c:pt idx="181">
                  <c:v>41.667922631596156</c:v>
                </c:pt>
                <c:pt idx="182">
                  <c:v>41.658294379382021</c:v>
                </c:pt>
                <c:pt idx="183">
                  <c:v>41.271135132569079</c:v>
                </c:pt>
                <c:pt idx="184">
                  <c:v>39.411763187965136</c:v>
                </c:pt>
                <c:pt idx="185">
                  <c:v>39.653806076553913</c:v>
                </c:pt>
                <c:pt idx="186">
                  <c:v>37.928896185819362</c:v>
                </c:pt>
                <c:pt idx="187">
                  <c:v>38.829958353698622</c:v>
                </c:pt>
                <c:pt idx="188">
                  <c:v>40.589122893786886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30.503705745420163</c:v>
                </c:pt>
                <c:pt idx="192">
                  <c:v>19.151067733201565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14.58200305482109</c:v>
                </c:pt>
                <c:pt idx="196">
                  <c:v>12.585145476691451</c:v>
                </c:pt>
                <c:pt idx="197">
                  <c:v>11.417639191943829</c:v>
                </c:pt>
                <c:pt idx="198">
                  <c:v>9.7350459063681107</c:v>
                </c:pt>
                <c:pt idx="199">
                  <c:v>9.2533136267678238</c:v>
                </c:pt>
                <c:pt idx="200">
                  <c:v>7.8244951401955198</c:v>
                </c:pt>
                <c:pt idx="201">
                  <c:v>8.9296503902475788</c:v>
                </c:pt>
                <c:pt idx="202">
                  <c:v>4.228453398657539</c:v>
                </c:pt>
                <c:pt idx="203">
                  <c:v>3.3893315187990991</c:v>
                </c:pt>
                <c:pt idx="204">
                  <c:v>-1.4918792332596076</c:v>
                </c:pt>
                <c:pt idx="205">
                  <c:v>0.94909784775794037</c:v>
                </c:pt>
                <c:pt idx="206">
                  <c:v>-1.7754699352132031</c:v>
                </c:pt>
                <c:pt idx="207">
                  <c:v>-1.7819183452226106</c:v>
                </c:pt>
                <c:pt idx="208">
                  <c:v>-4.7452214233958738</c:v>
                </c:pt>
                <c:pt idx="209">
                  <c:v>-4.8580265389673531</c:v>
                </c:pt>
                <c:pt idx="210">
                  <c:v>-3.0339080407959074</c:v>
                </c:pt>
                <c:pt idx="211">
                  <c:v>-4.9295685980357495</c:v>
                </c:pt>
                <c:pt idx="212">
                  <c:v>-3.6453917839669114</c:v>
                </c:pt>
                <c:pt idx="213">
                  <c:v>-4.6250829514862701</c:v>
                </c:pt>
                <c:pt idx="214">
                  <c:v>-2.7796896312547226</c:v>
                </c:pt>
                <c:pt idx="215">
                  <c:v>-8.7635545345456922</c:v>
                </c:pt>
                <c:pt idx="216">
                  <c:v>-6.0717370992982129</c:v>
                </c:pt>
                <c:pt idx="217">
                  <c:v>-6.1328874320525584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3.3812088105110938</c:v>
                </c:pt>
                <c:pt idx="13">
                  <c:v>2.1469198102666454</c:v>
                </c:pt>
                <c:pt idx="14">
                  <c:v>-3.4361445639751742</c:v>
                </c:pt>
                <c:pt idx="15">
                  <c:v>-1.0663767999645635</c:v>
                </c:pt>
                <c:pt idx="16">
                  <c:v>-0.37941052890867466</c:v>
                </c:pt>
                <c:pt idx="17">
                  <c:v>4.9661121431320954</c:v>
                </c:pt>
                <c:pt idx="18">
                  <c:v>-3.9807487736089331</c:v>
                </c:pt>
                <c:pt idx="19">
                  <c:v>3.0569059782995067</c:v>
                </c:pt>
                <c:pt idx="20">
                  <c:v>1.8541354032601154</c:v>
                </c:pt>
                <c:pt idx="21">
                  <c:v>1.5364322397991792</c:v>
                </c:pt>
                <c:pt idx="22">
                  <c:v>6.6151159179255181</c:v>
                </c:pt>
                <c:pt idx="23">
                  <c:v>1.703962163202033</c:v>
                </c:pt>
                <c:pt idx="24">
                  <c:v>5.9527334161925127</c:v>
                </c:pt>
                <c:pt idx="25">
                  <c:v>4.8651761433330387</c:v>
                </c:pt>
                <c:pt idx="26">
                  <c:v>1.3715725997357708</c:v>
                </c:pt>
                <c:pt idx="27">
                  <c:v>6.2425729647685113</c:v>
                </c:pt>
                <c:pt idx="28">
                  <c:v>10.608660932257962</c:v>
                </c:pt>
                <c:pt idx="29">
                  <c:v>5.6473592521772087</c:v>
                </c:pt>
                <c:pt idx="30">
                  <c:v>15.414229550113955</c:v>
                </c:pt>
                <c:pt idx="31">
                  <c:v>6.2744292524324452</c:v>
                </c:pt>
                <c:pt idx="32">
                  <c:v>5.037894323208203</c:v>
                </c:pt>
                <c:pt idx="33">
                  <c:v>12.357537479444103</c:v>
                </c:pt>
                <c:pt idx="34">
                  <c:v>3.181700032598278</c:v>
                </c:pt>
                <c:pt idx="35">
                  <c:v>2.2252392926844333</c:v>
                </c:pt>
                <c:pt idx="36">
                  <c:v>3.8341876787862494</c:v>
                </c:pt>
                <c:pt idx="37">
                  <c:v>7.371115516359561</c:v>
                </c:pt>
                <c:pt idx="38">
                  <c:v>16.330078297756788</c:v>
                </c:pt>
                <c:pt idx="39">
                  <c:v>11.692726388349017</c:v>
                </c:pt>
                <c:pt idx="40">
                  <c:v>12.857520557953194</c:v>
                </c:pt>
                <c:pt idx="41">
                  <c:v>7.7885322921170452</c:v>
                </c:pt>
                <c:pt idx="42">
                  <c:v>14.460654455532129</c:v>
                </c:pt>
                <c:pt idx="43">
                  <c:v>16.823156001402406</c:v>
                </c:pt>
                <c:pt idx="44">
                  <c:v>20.188606082692772</c:v>
                </c:pt>
                <c:pt idx="45">
                  <c:v>20.116843110809302</c:v>
                </c:pt>
                <c:pt idx="46">
                  <c:v>24.647817772108471</c:v>
                </c:pt>
                <c:pt idx="47">
                  <c:v>28.611682336929256</c:v>
                </c:pt>
                <c:pt idx="48">
                  <c:v>31.269017306158741</c:v>
                </c:pt>
                <c:pt idx="49">
                  <c:v>30.372395786246798</c:v>
                </c:pt>
                <c:pt idx="50">
                  <c:v>25.022175094162556</c:v>
                </c:pt>
                <c:pt idx="51">
                  <c:v>37.013224719528502</c:v>
                </c:pt>
                <c:pt idx="52">
                  <c:v>40.514222927101649</c:v>
                </c:pt>
                <c:pt idx="53">
                  <c:v>51.46244885983797</c:v>
                </c:pt>
                <c:pt idx="54">
                  <c:v>48.981559557500454</c:v>
                </c:pt>
                <c:pt idx="55">
                  <c:v>47.916288300207334</c:v>
                </c:pt>
                <c:pt idx="56">
                  <c:v>51.071442306852703</c:v>
                </c:pt>
                <c:pt idx="57">
                  <c:v>52.350306250267373</c:v>
                </c:pt>
                <c:pt idx="58">
                  <c:v>55.883182684159728</c:v>
                </c:pt>
                <c:pt idx="59">
                  <c:v>69.417291059058186</c:v>
                </c:pt>
                <c:pt idx="60">
                  <c:v>60.632205990125485</c:v>
                </c:pt>
                <c:pt idx="61">
                  <c:v>61.12131024667675</c:v>
                </c:pt>
                <c:pt idx="62">
                  <c:v>63.764339309467964</c:v>
                </c:pt>
                <c:pt idx="63">
                  <c:v>56.40087663148519</c:v>
                </c:pt>
                <c:pt idx="64">
                  <c:v>50.024067986615336</c:v>
                </c:pt>
                <c:pt idx="65">
                  <c:v>63.784206668166753</c:v>
                </c:pt>
                <c:pt idx="66">
                  <c:v>59.154587710109993</c:v>
                </c:pt>
                <c:pt idx="67">
                  <c:v>63.028910694258336</c:v>
                </c:pt>
                <c:pt idx="68">
                  <c:v>70.860756432700484</c:v>
                </c:pt>
                <c:pt idx="69">
                  <c:v>67.965232803626591</c:v>
                </c:pt>
                <c:pt idx="70">
                  <c:v>65.080206146989056</c:v>
                </c:pt>
                <c:pt idx="71">
                  <c:v>66.311727672877382</c:v>
                </c:pt>
                <c:pt idx="72">
                  <c:v>69.928972345233092</c:v>
                </c:pt>
                <c:pt idx="73">
                  <c:v>69.945700704719641</c:v>
                </c:pt>
                <c:pt idx="74">
                  <c:v>74.444808380154484</c:v>
                </c:pt>
                <c:pt idx="75">
                  <c:v>65.195765224307905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52.352207787705886</c:v>
                </c:pt>
                <c:pt idx="79">
                  <c:v>64.953862091623279</c:v>
                </c:pt>
                <c:pt idx="80">
                  <c:v>50.309380280028805</c:v>
                </c:pt>
                <c:pt idx="81">
                  <c:v>45.220549472317487</c:v>
                </c:pt>
                <c:pt idx="82">
                  <c:v>48.436999627232758</c:v>
                </c:pt>
                <c:pt idx="83">
                  <c:v>45.273711812094675</c:v>
                </c:pt>
                <c:pt idx="84">
                  <c:v>41.214403632928189</c:v>
                </c:pt>
                <c:pt idx="85">
                  <c:v>34.072669224324258</c:v>
                </c:pt>
                <c:pt idx="86">
                  <c:v>24.124370226724423</c:v>
                </c:pt>
                <c:pt idx="87">
                  <c:v>27.656354769191772</c:v>
                </c:pt>
                <c:pt idx="88">
                  <c:v>24.389330925263273</c:v>
                </c:pt>
                <c:pt idx="89">
                  <c:v>27.749603867619733</c:v>
                </c:pt>
                <c:pt idx="90">
                  <c:v>14.597296623162471</c:v>
                </c:pt>
                <c:pt idx="91">
                  <c:v>5.5868597935055053</c:v>
                </c:pt>
                <c:pt idx="92">
                  <c:v>3.1715477249897539</c:v>
                </c:pt>
                <c:pt idx="93">
                  <c:v>-0.7841223771244854</c:v>
                </c:pt>
                <c:pt idx="94">
                  <c:v>-5.7391632821052641</c:v>
                </c:pt>
                <c:pt idx="95">
                  <c:v>-10.524520931129022</c:v>
                </c:pt>
                <c:pt idx="96">
                  <c:v>-11.854455481677384</c:v>
                </c:pt>
                <c:pt idx="97">
                  <c:v>-11.635676528468398</c:v>
                </c:pt>
                <c:pt idx="98">
                  <c:v>-13.266486821939639</c:v>
                </c:pt>
                <c:pt idx="99">
                  <c:v>-16.72810923918513</c:v>
                </c:pt>
                <c:pt idx="100">
                  <c:v>-15.600400342648758</c:v>
                </c:pt>
                <c:pt idx="101">
                  <c:v>-19.607814507893874</c:v>
                </c:pt>
                <c:pt idx="102">
                  <c:v>-16.857630714661166</c:v>
                </c:pt>
                <c:pt idx="103">
                  <c:v>-20.116178033997613</c:v>
                </c:pt>
                <c:pt idx="104">
                  <c:v>-18.648597131498946</c:v>
                </c:pt>
                <c:pt idx="105">
                  <c:v>-15.826269710204411</c:v>
                </c:pt>
                <c:pt idx="106">
                  <c:v>-17.933839190829094</c:v>
                </c:pt>
                <c:pt idx="107">
                  <c:v>-16.497544788377063</c:v>
                </c:pt>
                <c:pt idx="108">
                  <c:v>-16.73117854703542</c:v>
                </c:pt>
                <c:pt idx="109">
                  <c:v>-14.540205043607335</c:v>
                </c:pt>
                <c:pt idx="110">
                  <c:v>-12.895550714466886</c:v>
                </c:pt>
                <c:pt idx="111">
                  <c:v>-8.6331024444138755</c:v>
                </c:pt>
                <c:pt idx="112">
                  <c:v>-12.894387565229637</c:v>
                </c:pt>
                <c:pt idx="113">
                  <c:v>-7.8768815558436067</c:v>
                </c:pt>
                <c:pt idx="114">
                  <c:v>-2.4707524948320514</c:v>
                </c:pt>
                <c:pt idx="115">
                  <c:v>1.3348368970105495</c:v>
                </c:pt>
                <c:pt idx="116">
                  <c:v>5.8251112847931275</c:v>
                </c:pt>
                <c:pt idx="117">
                  <c:v>5.817659502335637</c:v>
                </c:pt>
                <c:pt idx="118">
                  <c:v>13.617248651089087</c:v>
                </c:pt>
                <c:pt idx="119">
                  <c:v>12.424518164013243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19.426008408910221</c:v>
                </c:pt>
                <c:pt idx="123">
                  <c:v>19.211687146803101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20.384263147445658</c:v>
                </c:pt>
                <c:pt idx="128">
                  <c:v>19.128581638457632</c:v>
                </c:pt>
                <c:pt idx="129">
                  <c:v>17.82656570873209</c:v>
                </c:pt>
                <c:pt idx="130">
                  <c:v>13.284813489265289</c:v>
                </c:pt>
                <c:pt idx="131">
                  <c:v>19.02407793032701</c:v>
                </c:pt>
                <c:pt idx="132">
                  <c:v>16.157816979734683</c:v>
                </c:pt>
                <c:pt idx="133">
                  <c:v>15.100659420883545</c:v>
                </c:pt>
                <c:pt idx="134">
                  <c:v>17.640866438008107</c:v>
                </c:pt>
                <c:pt idx="135">
                  <c:v>13.381881667803142</c:v>
                </c:pt>
                <c:pt idx="136">
                  <c:v>10.879742440655104</c:v>
                </c:pt>
                <c:pt idx="137">
                  <c:v>11.314007623563205</c:v>
                </c:pt>
                <c:pt idx="138">
                  <c:v>7.6383658494449502</c:v>
                </c:pt>
                <c:pt idx="139">
                  <c:v>6.5257509476289499</c:v>
                </c:pt>
                <c:pt idx="140">
                  <c:v>5.854545904588826</c:v>
                </c:pt>
                <c:pt idx="141">
                  <c:v>4.7234480377196242</c:v>
                </c:pt>
                <c:pt idx="142">
                  <c:v>5.4743808189938736</c:v>
                </c:pt>
                <c:pt idx="143">
                  <c:v>2.1395365171744007</c:v>
                </c:pt>
                <c:pt idx="144">
                  <c:v>1.0061227347805124</c:v>
                </c:pt>
                <c:pt idx="145">
                  <c:v>-0.3849908775962807</c:v>
                </c:pt>
                <c:pt idx="146">
                  <c:v>-3.520075724627092</c:v>
                </c:pt>
                <c:pt idx="147">
                  <c:v>-1.8050387574914173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1.1678835288841727</c:v>
                </c:pt>
                <c:pt idx="151">
                  <c:v>4.3800745007163577</c:v>
                </c:pt>
                <c:pt idx="152">
                  <c:v>4.5786963555451976</c:v>
                </c:pt>
                <c:pt idx="153">
                  <c:v>4.2061965614460295</c:v>
                </c:pt>
                <c:pt idx="154">
                  <c:v>5.3766902693767937</c:v>
                </c:pt>
                <c:pt idx="155">
                  <c:v>7.5062983104370762</c:v>
                </c:pt>
                <c:pt idx="156">
                  <c:v>8.5751184328460184</c:v>
                </c:pt>
                <c:pt idx="157">
                  <c:v>8.0785266506173024</c:v>
                </c:pt>
                <c:pt idx="158">
                  <c:v>6.4284006911361491</c:v>
                </c:pt>
                <c:pt idx="159">
                  <c:v>9.3426008659648332</c:v>
                </c:pt>
                <c:pt idx="160">
                  <c:v>11.098758207769732</c:v>
                </c:pt>
                <c:pt idx="161">
                  <c:v>9.3522985386031987</c:v>
                </c:pt>
                <c:pt idx="162">
                  <c:v>10.957076574641667</c:v>
                </c:pt>
                <c:pt idx="163">
                  <c:v>7.2477673494518724</c:v>
                </c:pt>
                <c:pt idx="164">
                  <c:v>5.9905307628687066</c:v>
                </c:pt>
                <c:pt idx="165">
                  <c:v>7.8068649023512959</c:v>
                </c:pt>
                <c:pt idx="166">
                  <c:v>7.7331151493014394</c:v>
                </c:pt>
                <c:pt idx="167">
                  <c:v>8.6892203182267416</c:v>
                </c:pt>
                <c:pt idx="168">
                  <c:v>7.821608486082976</c:v>
                </c:pt>
                <c:pt idx="169">
                  <c:v>8.7075768012506281</c:v>
                </c:pt>
                <c:pt idx="170">
                  <c:v>10.315720298461617</c:v>
                </c:pt>
                <c:pt idx="171">
                  <c:v>8.1694178559150075</c:v>
                </c:pt>
                <c:pt idx="172">
                  <c:v>8.4359235539653419</c:v>
                </c:pt>
                <c:pt idx="173">
                  <c:v>7.5677415238680323</c:v>
                </c:pt>
                <c:pt idx="174">
                  <c:v>15.087665286960439</c:v>
                </c:pt>
                <c:pt idx="175">
                  <c:v>14.178403232215086</c:v>
                </c:pt>
                <c:pt idx="176">
                  <c:v>15.264568930872624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19.614835400389442</c:v>
                </c:pt>
                <c:pt idx="181">
                  <c:v>20.082242117987438</c:v>
                </c:pt>
                <c:pt idx="182">
                  <c:v>19.223397226808835</c:v>
                </c:pt>
                <c:pt idx="183">
                  <c:v>24.26559422299739</c:v>
                </c:pt>
                <c:pt idx="184">
                  <c:v>23.589601422767824</c:v>
                </c:pt>
                <c:pt idx="185">
                  <c:v>25.205843668067285</c:v>
                </c:pt>
                <c:pt idx="186">
                  <c:v>22.95072078168765</c:v>
                </c:pt>
                <c:pt idx="187">
                  <c:v>22.053382537092659</c:v>
                </c:pt>
                <c:pt idx="188">
                  <c:v>23.30859383837398</c:v>
                </c:pt>
                <c:pt idx="189">
                  <c:v>20.945302385266817</c:v>
                </c:pt>
                <c:pt idx="190">
                  <c:v>19.546912928773619</c:v>
                </c:pt>
                <c:pt idx="191">
                  <c:v>19.462034166891939</c:v>
                </c:pt>
                <c:pt idx="192">
                  <c:v>18.806301256867265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8.1535213955729482</c:v>
                </c:pt>
                <c:pt idx="197">
                  <c:v>6.8595298301676655</c:v>
                </c:pt>
                <c:pt idx="198">
                  <c:v>4.9623495927481942</c:v>
                </c:pt>
                <c:pt idx="199">
                  <c:v>5.1381353582555134</c:v>
                </c:pt>
                <c:pt idx="200">
                  <c:v>3.9886211603441302</c:v>
                </c:pt>
                <c:pt idx="201">
                  <c:v>2.2928918924646213</c:v>
                </c:pt>
                <c:pt idx="202">
                  <c:v>0.52219012958756306</c:v>
                </c:pt>
                <c:pt idx="203">
                  <c:v>-0.6508696781520773</c:v>
                </c:pt>
                <c:pt idx="204">
                  <c:v>-1.7971698000847414</c:v>
                </c:pt>
                <c:pt idx="205">
                  <c:v>-2.354381019400309</c:v>
                </c:pt>
                <c:pt idx="206">
                  <c:v>-3.7111290834602961</c:v>
                </c:pt>
                <c:pt idx="207">
                  <c:v>-2.2881493931873109</c:v>
                </c:pt>
                <c:pt idx="208">
                  <c:v>-2.1495043732313146</c:v>
                </c:pt>
                <c:pt idx="209">
                  <c:v>-1.6138156259440262</c:v>
                </c:pt>
                <c:pt idx="210">
                  <c:v>-2.8413670506203026</c:v>
                </c:pt>
                <c:pt idx="211">
                  <c:v>-2.8873044227356481</c:v>
                </c:pt>
                <c:pt idx="212">
                  <c:v>-2.4266374664801749</c:v>
                </c:pt>
                <c:pt idx="213">
                  <c:v>-1.5179064923985019</c:v>
                </c:pt>
                <c:pt idx="214">
                  <c:v>0.84649540963208647</c:v>
                </c:pt>
                <c:pt idx="215">
                  <c:v>1.6069879012886368</c:v>
                </c:pt>
                <c:pt idx="216">
                  <c:v>2.8562167305254293</c:v>
                </c:pt>
                <c:pt idx="217">
                  <c:v>3.6206042155115581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-14.387983961615058</c:v>
                </c:pt>
                <c:pt idx="13">
                  <c:v>-15.484946946203326</c:v>
                </c:pt>
                <c:pt idx="14">
                  <c:v>-14.447625597861535</c:v>
                </c:pt>
                <c:pt idx="15">
                  <c:v>-15.133381893168851</c:v>
                </c:pt>
                <c:pt idx="16">
                  <c:v>-15.390301578764475</c:v>
                </c:pt>
                <c:pt idx="17">
                  <c:v>-16.239369019240179</c:v>
                </c:pt>
                <c:pt idx="18">
                  <c:v>-16.836067166368242</c:v>
                </c:pt>
                <c:pt idx="19">
                  <c:v>-15.388602532586615</c:v>
                </c:pt>
                <c:pt idx="20">
                  <c:v>-14.5312644981194</c:v>
                </c:pt>
                <c:pt idx="21">
                  <c:v>-14.410044838588975</c:v>
                </c:pt>
                <c:pt idx="22">
                  <c:v>-14.604153879386194</c:v>
                </c:pt>
                <c:pt idx="23">
                  <c:v>-18.900698106000746</c:v>
                </c:pt>
                <c:pt idx="24">
                  <c:v>-18.680746226530008</c:v>
                </c:pt>
                <c:pt idx="25">
                  <c:v>-18.041898357964893</c:v>
                </c:pt>
                <c:pt idx="26">
                  <c:v>-19.286547976179403</c:v>
                </c:pt>
                <c:pt idx="27">
                  <c:v>-19.709492609355085</c:v>
                </c:pt>
                <c:pt idx="28">
                  <c:v>-22.907695488002666</c:v>
                </c:pt>
                <c:pt idx="29">
                  <c:v>-34.224420979520751</c:v>
                </c:pt>
                <c:pt idx="30">
                  <c:v>-34.453481964353912</c:v>
                </c:pt>
                <c:pt idx="31">
                  <c:v>-41.177965900129074</c:v>
                </c:pt>
                <c:pt idx="32">
                  <c:v>-47.747726937929095</c:v>
                </c:pt>
                <c:pt idx="33">
                  <c:v>-48.408270300341968</c:v>
                </c:pt>
                <c:pt idx="34">
                  <c:v>-51.10923055779535</c:v>
                </c:pt>
                <c:pt idx="35">
                  <c:v>-60.188048980759824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-59.587215280764916</c:v>
                </c:pt>
                <c:pt idx="39">
                  <c:v>-61.213052242553012</c:v>
                </c:pt>
                <c:pt idx="40">
                  <c:v>-58.269219687360874</c:v>
                </c:pt>
                <c:pt idx="41">
                  <c:v>-53.950680015533734</c:v>
                </c:pt>
                <c:pt idx="42">
                  <c:v>-53.1943253854771</c:v>
                </c:pt>
                <c:pt idx="43">
                  <c:v>-48.529631714005461</c:v>
                </c:pt>
                <c:pt idx="44">
                  <c:v>-43.985325502238659</c:v>
                </c:pt>
                <c:pt idx="45">
                  <c:v>-42.652357301460938</c:v>
                </c:pt>
                <c:pt idx="46">
                  <c:v>-39.825173451285821</c:v>
                </c:pt>
                <c:pt idx="47">
                  <c:v>-31.968700412556029</c:v>
                </c:pt>
                <c:pt idx="48">
                  <c:v>-34.04637099259746</c:v>
                </c:pt>
                <c:pt idx="49">
                  <c:v>-33.404185165942813</c:v>
                </c:pt>
                <c:pt idx="50">
                  <c:v>-31.380525527329361</c:v>
                </c:pt>
                <c:pt idx="51">
                  <c:v>-29.080265979928821</c:v>
                </c:pt>
                <c:pt idx="52">
                  <c:v>-30.302502574249267</c:v>
                </c:pt>
                <c:pt idx="53">
                  <c:v>-29.228521036760146</c:v>
                </c:pt>
                <c:pt idx="54">
                  <c:v>-30.323587349387935</c:v>
                </c:pt>
                <c:pt idx="55">
                  <c:v>-30.603245358523456</c:v>
                </c:pt>
                <c:pt idx="56">
                  <c:v>-28.947685373863518</c:v>
                </c:pt>
                <c:pt idx="57">
                  <c:v>-28.757182267571103</c:v>
                </c:pt>
                <c:pt idx="58">
                  <c:v>-27.885534799255453</c:v>
                </c:pt>
                <c:pt idx="59">
                  <c:v>-20.207208216877138</c:v>
                </c:pt>
                <c:pt idx="60">
                  <c:v>-18.886802541851477</c:v>
                </c:pt>
                <c:pt idx="61">
                  <c:v>-21.555708095607017</c:v>
                </c:pt>
                <c:pt idx="62">
                  <c:v>-21.058433995627858</c:v>
                </c:pt>
                <c:pt idx="63">
                  <c:v>-18.331914499098435</c:v>
                </c:pt>
                <c:pt idx="64">
                  <c:v>-16.281829339207686</c:v>
                </c:pt>
                <c:pt idx="65">
                  <c:v>-9.9926376785174913</c:v>
                </c:pt>
                <c:pt idx="66">
                  <c:v>-8.4887112652597629</c:v>
                </c:pt>
                <c:pt idx="67">
                  <c:v>-8.7088225984211292</c:v>
                </c:pt>
                <c:pt idx="68">
                  <c:v>-5.4634574477458013</c:v>
                </c:pt>
                <c:pt idx="69">
                  <c:v>-1.5388913843367491</c:v>
                </c:pt>
                <c:pt idx="70">
                  <c:v>1.7048171145171986</c:v>
                </c:pt>
                <c:pt idx="71">
                  <c:v>2.44445246671674</c:v>
                </c:pt>
                <c:pt idx="72">
                  <c:v>3.9224101062800276</c:v>
                </c:pt>
                <c:pt idx="73">
                  <c:v>8.7179170311814538</c:v>
                </c:pt>
                <c:pt idx="74">
                  <c:v>11.071621973270629</c:v>
                </c:pt>
                <c:pt idx="75">
                  <c:v>8.4464270992913537</c:v>
                </c:pt>
                <c:pt idx="76">
                  <c:v>10.15471623143236</c:v>
                </c:pt>
                <c:pt idx="77">
                  <c:v>8.2695373365830207</c:v>
                </c:pt>
                <c:pt idx="78">
                  <c:v>22.644278850683076</c:v>
                </c:pt>
                <c:pt idx="79">
                  <c:v>16.319097104967373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15.850678144956509</c:v>
                </c:pt>
                <c:pt idx="83">
                  <c:v>23.233435207000586</c:v>
                </c:pt>
                <c:pt idx="84">
                  <c:v>25.974827959287559</c:v>
                </c:pt>
                <c:pt idx="85">
                  <c:v>27.753576753393851</c:v>
                </c:pt>
                <c:pt idx="86">
                  <c:v>26.893634759541762</c:v>
                </c:pt>
                <c:pt idx="87">
                  <c:v>27.05811069581252</c:v>
                </c:pt>
                <c:pt idx="88">
                  <c:v>28.978146430034315</c:v>
                </c:pt>
                <c:pt idx="89">
                  <c:v>30.480929731897266</c:v>
                </c:pt>
                <c:pt idx="90">
                  <c:v>11.314650359715085</c:v>
                </c:pt>
                <c:pt idx="91">
                  <c:v>22.135607225278786</c:v>
                </c:pt>
                <c:pt idx="92">
                  <c:v>16.846469284381136</c:v>
                </c:pt>
                <c:pt idx="93">
                  <c:v>16.707890826389104</c:v>
                </c:pt>
                <c:pt idx="94">
                  <c:v>9.8364331582768472</c:v>
                </c:pt>
                <c:pt idx="95">
                  <c:v>1.5874292786048683</c:v>
                </c:pt>
                <c:pt idx="96">
                  <c:v>-3.8097569761119332</c:v>
                </c:pt>
                <c:pt idx="97">
                  <c:v>-6.4500074012478699</c:v>
                </c:pt>
                <c:pt idx="98">
                  <c:v>-8.2127955843725893</c:v>
                </c:pt>
                <c:pt idx="99">
                  <c:v>-7.4578732650430464</c:v>
                </c:pt>
                <c:pt idx="100">
                  <c:v>-7.4603353279078739</c:v>
                </c:pt>
                <c:pt idx="101">
                  <c:v>-8.415274054578493</c:v>
                </c:pt>
                <c:pt idx="102">
                  <c:v>-4.0577602238329957</c:v>
                </c:pt>
                <c:pt idx="103">
                  <c:v>-8.4644502449245156</c:v>
                </c:pt>
                <c:pt idx="104">
                  <c:v>-8.3993163403912057</c:v>
                </c:pt>
                <c:pt idx="105">
                  <c:v>-7.4414062098344891</c:v>
                </c:pt>
                <c:pt idx="106">
                  <c:v>-7.2951159196248945</c:v>
                </c:pt>
                <c:pt idx="107">
                  <c:v>3.5064963301252972</c:v>
                </c:pt>
                <c:pt idx="108">
                  <c:v>1.7341262888730613</c:v>
                </c:pt>
                <c:pt idx="109">
                  <c:v>1.3151920771951708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-2.9689111273309532</c:v>
                </c:pt>
                <c:pt idx="113">
                  <c:v>-9.7550241951644523</c:v>
                </c:pt>
                <c:pt idx="114">
                  <c:v>-9.3171935984329384</c:v>
                </c:pt>
                <c:pt idx="115">
                  <c:v>-8.7946011653338587</c:v>
                </c:pt>
                <c:pt idx="116">
                  <c:v>-9.238743574663367</c:v>
                </c:pt>
                <c:pt idx="117">
                  <c:v>-7.7081122326645772</c:v>
                </c:pt>
                <c:pt idx="118">
                  <c:v>-6.1268348237729526</c:v>
                </c:pt>
                <c:pt idx="119">
                  <c:v>-13.478535502975141</c:v>
                </c:pt>
                <c:pt idx="120">
                  <c:v>-8.1284125416204223</c:v>
                </c:pt>
                <c:pt idx="121">
                  <c:v>-7.3656796719434698</c:v>
                </c:pt>
                <c:pt idx="122">
                  <c:v>-5.5689521020729433</c:v>
                </c:pt>
                <c:pt idx="123">
                  <c:v>-5.8381323237504006</c:v>
                </c:pt>
                <c:pt idx="124">
                  <c:v>-7.6973411434580807</c:v>
                </c:pt>
                <c:pt idx="125">
                  <c:v>0.29470327773764016</c:v>
                </c:pt>
                <c:pt idx="126">
                  <c:v>-1.0574490745251075</c:v>
                </c:pt>
                <c:pt idx="127">
                  <c:v>-0.18314404753935198</c:v>
                </c:pt>
                <c:pt idx="128">
                  <c:v>4.7288788269162607</c:v>
                </c:pt>
                <c:pt idx="129">
                  <c:v>3.1741550119287254</c:v>
                </c:pt>
                <c:pt idx="130">
                  <c:v>0.89243262157492342</c:v>
                </c:pt>
                <c:pt idx="131">
                  <c:v>11.57004791021472</c:v>
                </c:pt>
                <c:pt idx="132">
                  <c:v>10.242583005655748</c:v>
                </c:pt>
                <c:pt idx="133">
                  <c:v>9.3841609132526038</c:v>
                </c:pt>
                <c:pt idx="134">
                  <c:v>11.529103078024484</c:v>
                </c:pt>
                <c:pt idx="135">
                  <c:v>14.562933218800778</c:v>
                </c:pt>
                <c:pt idx="136">
                  <c:v>10.928782381908754</c:v>
                </c:pt>
                <c:pt idx="137">
                  <c:v>12.669539373836081</c:v>
                </c:pt>
                <c:pt idx="138">
                  <c:v>12.755563299257688</c:v>
                </c:pt>
                <c:pt idx="139">
                  <c:v>13.626493655481831</c:v>
                </c:pt>
                <c:pt idx="140">
                  <c:v>12.43951447083267</c:v>
                </c:pt>
                <c:pt idx="141">
                  <c:v>10.311009753550637</c:v>
                </c:pt>
                <c:pt idx="142">
                  <c:v>12.637098030555393</c:v>
                </c:pt>
                <c:pt idx="143">
                  <c:v>5.0371647083995885</c:v>
                </c:pt>
                <c:pt idx="144">
                  <c:v>2.9155898213662157</c:v>
                </c:pt>
                <c:pt idx="145">
                  <c:v>4.7160189643120187</c:v>
                </c:pt>
                <c:pt idx="146">
                  <c:v>4.2786752836847075</c:v>
                </c:pt>
                <c:pt idx="147">
                  <c:v>4.281942355241064</c:v>
                </c:pt>
                <c:pt idx="148">
                  <c:v>10.018084799092254</c:v>
                </c:pt>
                <c:pt idx="149">
                  <c:v>10.886125088296271</c:v>
                </c:pt>
                <c:pt idx="150">
                  <c:v>10.040007785393957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14.524113168146858</c:v>
                </c:pt>
                <c:pt idx="154">
                  <c:v>20.197182283796145</c:v>
                </c:pt>
                <c:pt idx="155">
                  <c:v>18.268658363732413</c:v>
                </c:pt>
                <c:pt idx="156">
                  <c:v>5.1744681078861987</c:v>
                </c:pt>
                <c:pt idx="157">
                  <c:v>3.1893015832191507</c:v>
                </c:pt>
                <c:pt idx="158">
                  <c:v>-1.1177733826717717</c:v>
                </c:pt>
                <c:pt idx="159">
                  <c:v>-3.355111287651813</c:v>
                </c:pt>
                <c:pt idx="160">
                  <c:v>0.70834089894733498</c:v>
                </c:pt>
                <c:pt idx="161">
                  <c:v>0.2170285328467747</c:v>
                </c:pt>
                <c:pt idx="162">
                  <c:v>-1.6118802921043396</c:v>
                </c:pt>
                <c:pt idx="163">
                  <c:v>-2.5952347975099599</c:v>
                </c:pt>
                <c:pt idx="164">
                  <c:v>-1.7343291117318027</c:v>
                </c:pt>
                <c:pt idx="165">
                  <c:v>-1.4622456349301483</c:v>
                </c:pt>
                <c:pt idx="166">
                  <c:v>-4.2791279600478571</c:v>
                </c:pt>
                <c:pt idx="167">
                  <c:v>-3.8173782280856883</c:v>
                </c:pt>
                <c:pt idx="168">
                  <c:v>12.202547041731627</c:v>
                </c:pt>
                <c:pt idx="169">
                  <c:v>11.665879878754225</c:v>
                </c:pt>
                <c:pt idx="170">
                  <c:v>15.056281461944931</c:v>
                </c:pt>
                <c:pt idx="171">
                  <c:v>17.963202313034898</c:v>
                </c:pt>
                <c:pt idx="172">
                  <c:v>15.322435034063719</c:v>
                </c:pt>
                <c:pt idx="173">
                  <c:v>11.770125735017679</c:v>
                </c:pt>
                <c:pt idx="174">
                  <c:v>20.234544717123406</c:v>
                </c:pt>
                <c:pt idx="175">
                  <c:v>18.018444044152602</c:v>
                </c:pt>
                <c:pt idx="176">
                  <c:v>17.495864318932885</c:v>
                </c:pt>
                <c:pt idx="177">
                  <c:v>21.667403615246261</c:v>
                </c:pt>
                <c:pt idx="178">
                  <c:v>22.800745969016091</c:v>
                </c:pt>
                <c:pt idx="179">
                  <c:v>22.493401536593627</c:v>
                </c:pt>
                <c:pt idx="180">
                  <c:v>22.341406242937502</c:v>
                </c:pt>
                <c:pt idx="181">
                  <c:v>26.599448225795697</c:v>
                </c:pt>
                <c:pt idx="182">
                  <c:v>24.051474284102746</c:v>
                </c:pt>
                <c:pt idx="183">
                  <c:v>29.141119570524676</c:v>
                </c:pt>
                <c:pt idx="184">
                  <c:v>31.409068664020133</c:v>
                </c:pt>
                <c:pt idx="185">
                  <c:v>33.461866558193961</c:v>
                </c:pt>
                <c:pt idx="186">
                  <c:v>35.369745212212948</c:v>
                </c:pt>
                <c:pt idx="187">
                  <c:v>36.223850868263163</c:v>
                </c:pt>
                <c:pt idx="188">
                  <c:v>39.452580451575933</c:v>
                </c:pt>
                <c:pt idx="189">
                  <c:v>37.782214454305787</c:v>
                </c:pt>
                <c:pt idx="190">
                  <c:v>36.055814655945383</c:v>
                </c:pt>
                <c:pt idx="191">
                  <c:v>39.254290678248353</c:v>
                </c:pt>
                <c:pt idx="192">
                  <c:v>39.068527835896802</c:v>
                </c:pt>
                <c:pt idx="193">
                  <c:v>37.901714743931379</c:v>
                </c:pt>
                <c:pt idx="194">
                  <c:v>39.214866622764369</c:v>
                </c:pt>
                <c:pt idx="195">
                  <c:v>33.730152150544669</c:v>
                </c:pt>
                <c:pt idx="196">
                  <c:v>26.003418835458227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19.638301142700687</c:v>
                </c:pt>
                <c:pt idx="200">
                  <c:v>19.62121766300826</c:v>
                </c:pt>
                <c:pt idx="201">
                  <c:v>16.992147384618541</c:v>
                </c:pt>
                <c:pt idx="202">
                  <c:v>15.066435790998778</c:v>
                </c:pt>
                <c:pt idx="203">
                  <c:v>14.584134283418493</c:v>
                </c:pt>
                <c:pt idx="204">
                  <c:v>13.084797993116082</c:v>
                </c:pt>
                <c:pt idx="205">
                  <c:v>13.361389993112427</c:v>
                </c:pt>
                <c:pt idx="206">
                  <c:v>12.891202992643237</c:v>
                </c:pt>
                <c:pt idx="207">
                  <c:v>12.405098160901474</c:v>
                </c:pt>
                <c:pt idx="208">
                  <c:v>12.591856497048482</c:v>
                </c:pt>
                <c:pt idx="209">
                  <c:v>12.219696725015083</c:v>
                </c:pt>
                <c:pt idx="210">
                  <c:v>10.478413656371167</c:v>
                </c:pt>
                <c:pt idx="211">
                  <c:v>10.362802476736398</c:v>
                </c:pt>
                <c:pt idx="212">
                  <c:v>11.886105940618187</c:v>
                </c:pt>
                <c:pt idx="213">
                  <c:v>9.7254171196078598</c:v>
                </c:pt>
                <c:pt idx="214">
                  <c:v>12.032932163892118</c:v>
                </c:pt>
                <c:pt idx="215">
                  <c:v>11.278253746538436</c:v>
                </c:pt>
                <c:pt idx="216">
                  <c:v>7.8533484398293885</c:v>
                </c:pt>
                <c:pt idx="217">
                  <c:v>10.261484827180212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288.70852767203064</c:v>
                </c:pt>
                <c:pt idx="13">
                  <c:v>279.14404485703739</c:v>
                </c:pt>
                <c:pt idx="14">
                  <c:v>190.01735621436083</c:v>
                </c:pt>
                <c:pt idx="15">
                  <c:v>178.56278878770047</c:v>
                </c:pt>
                <c:pt idx="16">
                  <c:v>172.45540019755299</c:v>
                </c:pt>
                <c:pt idx="17">
                  <c:v>177.0013601696613</c:v>
                </c:pt>
                <c:pt idx="18">
                  <c:v>158.31364796144229</c:v>
                </c:pt>
                <c:pt idx="19">
                  <c:v>-5.1875448657500378</c:v>
                </c:pt>
                <c:pt idx="20">
                  <c:v>-9.7367981577748512</c:v>
                </c:pt>
                <c:pt idx="21">
                  <c:v>-11.488382863258673</c:v>
                </c:pt>
                <c:pt idx="22">
                  <c:v>-5.4633607444359082</c:v>
                </c:pt>
                <c:pt idx="23">
                  <c:v>-1.8875519042961253</c:v>
                </c:pt>
                <c:pt idx="24">
                  <c:v>0.22519097215254469</c:v>
                </c:pt>
                <c:pt idx="25">
                  <c:v>1.0343949088182924</c:v>
                </c:pt>
                <c:pt idx="26">
                  <c:v>12.682538902634889</c:v>
                </c:pt>
                <c:pt idx="27">
                  <c:v>30.642510142096803</c:v>
                </c:pt>
                <c:pt idx="28">
                  <c:v>39.327351904918913</c:v>
                </c:pt>
                <c:pt idx="29">
                  <c:v>41.636375728600392</c:v>
                </c:pt>
                <c:pt idx="30">
                  <c:v>36.457156373332353</c:v>
                </c:pt>
                <c:pt idx="31">
                  <c:v>28.417784267230317</c:v>
                </c:pt>
                <c:pt idx="32">
                  <c:v>35.681302702899707</c:v>
                </c:pt>
                <c:pt idx="33">
                  <c:v>35.747155190641536</c:v>
                </c:pt>
                <c:pt idx="34">
                  <c:v>58.338902105465266</c:v>
                </c:pt>
                <c:pt idx="35">
                  <c:v>51.516648260739316</c:v>
                </c:pt>
                <c:pt idx="36">
                  <c:v>59.760987730724644</c:v>
                </c:pt>
                <c:pt idx="37">
                  <c:v>57.575394914956426</c:v>
                </c:pt>
                <c:pt idx="38">
                  <c:v>50.524362532514729</c:v>
                </c:pt>
                <c:pt idx="39">
                  <c:v>38.411040112264018</c:v>
                </c:pt>
                <c:pt idx="40">
                  <c:v>33.888689855513078</c:v>
                </c:pt>
                <c:pt idx="41">
                  <c:v>27.26021526280169</c:v>
                </c:pt>
                <c:pt idx="42">
                  <c:v>41.020343705602677</c:v>
                </c:pt>
                <c:pt idx="43">
                  <c:v>43.747352123285268</c:v>
                </c:pt>
                <c:pt idx="44">
                  <c:v>44.759818960399713</c:v>
                </c:pt>
                <c:pt idx="45">
                  <c:v>24.434224437966545</c:v>
                </c:pt>
                <c:pt idx="46">
                  <c:v>-2.6660706127038414</c:v>
                </c:pt>
                <c:pt idx="47">
                  <c:v>27.452218166914232</c:v>
                </c:pt>
                <c:pt idx="48">
                  <c:v>21.996882015828167</c:v>
                </c:pt>
                <c:pt idx="49">
                  <c:v>15.868782383288327</c:v>
                </c:pt>
                <c:pt idx="50">
                  <c:v>21.731890091027985</c:v>
                </c:pt>
                <c:pt idx="51">
                  <c:v>28.036104674890105</c:v>
                </c:pt>
                <c:pt idx="52">
                  <c:v>23.655383546499497</c:v>
                </c:pt>
                <c:pt idx="53">
                  <c:v>28.244597565566607</c:v>
                </c:pt>
                <c:pt idx="54">
                  <c:v>27.906479000552075</c:v>
                </c:pt>
                <c:pt idx="55">
                  <c:v>29.926689875767345</c:v>
                </c:pt>
                <c:pt idx="56">
                  <c:v>32.119844710289037</c:v>
                </c:pt>
                <c:pt idx="57">
                  <c:v>49.06697771141242</c:v>
                </c:pt>
                <c:pt idx="58">
                  <c:v>54.815382687526373</c:v>
                </c:pt>
                <c:pt idx="59">
                  <c:v>31.220842485937837</c:v>
                </c:pt>
                <c:pt idx="60">
                  <c:v>29.78612990525211</c:v>
                </c:pt>
                <c:pt idx="61">
                  <c:v>39.239506216455489</c:v>
                </c:pt>
                <c:pt idx="62">
                  <c:v>38.61804695468323</c:v>
                </c:pt>
                <c:pt idx="63">
                  <c:v>34.869439131670617</c:v>
                </c:pt>
                <c:pt idx="64">
                  <c:v>38.275017837242075</c:v>
                </c:pt>
                <c:pt idx="65">
                  <c:v>40.461500384923824</c:v>
                </c:pt>
                <c:pt idx="66">
                  <c:v>39.424766679840673</c:v>
                </c:pt>
                <c:pt idx="67">
                  <c:v>37.60311714562814</c:v>
                </c:pt>
                <c:pt idx="68">
                  <c:v>42.832340762978546</c:v>
                </c:pt>
                <c:pt idx="69">
                  <c:v>43.684162449993977</c:v>
                </c:pt>
                <c:pt idx="70">
                  <c:v>46.211578884114225</c:v>
                </c:pt>
                <c:pt idx="71">
                  <c:v>38.099848589086818</c:v>
                </c:pt>
                <c:pt idx="72">
                  <c:v>38.798102033178729</c:v>
                </c:pt>
                <c:pt idx="73">
                  <c:v>35.284402761210451</c:v>
                </c:pt>
                <c:pt idx="74">
                  <c:v>37.287507546758356</c:v>
                </c:pt>
                <c:pt idx="75">
                  <c:v>40.893084912879196</c:v>
                </c:pt>
                <c:pt idx="76">
                  <c:v>41.174083909313744</c:v>
                </c:pt>
                <c:pt idx="77">
                  <c:v>37.50473666534446</c:v>
                </c:pt>
                <c:pt idx="78">
                  <c:v>28.101280601536914</c:v>
                </c:pt>
                <c:pt idx="79">
                  <c:v>38.998031477891651</c:v>
                </c:pt>
                <c:pt idx="80">
                  <c:v>32.643953329443519</c:v>
                </c:pt>
                <c:pt idx="81">
                  <c:v>24.210442353698269</c:v>
                </c:pt>
                <c:pt idx="82">
                  <c:v>41.460184793703306</c:v>
                </c:pt>
                <c:pt idx="83">
                  <c:v>44.151122741873827</c:v>
                </c:pt>
                <c:pt idx="84">
                  <c:v>48.371889180617544</c:v>
                </c:pt>
                <c:pt idx="85">
                  <c:v>55.803178268463036</c:v>
                </c:pt>
                <c:pt idx="86">
                  <c:v>45.270973297448712</c:v>
                </c:pt>
                <c:pt idx="87">
                  <c:v>49.501195691632425</c:v>
                </c:pt>
                <c:pt idx="88">
                  <c:v>55.3661922038551</c:v>
                </c:pt>
                <c:pt idx="89">
                  <c:v>56.243459028437194</c:v>
                </c:pt>
                <c:pt idx="90">
                  <c:v>55.644330334250469</c:v>
                </c:pt>
                <c:pt idx="91">
                  <c:v>52.539105430521381</c:v>
                </c:pt>
                <c:pt idx="92">
                  <c:v>48.07647966038833</c:v>
                </c:pt>
                <c:pt idx="93">
                  <c:v>58.441836288035361</c:v>
                </c:pt>
                <c:pt idx="94">
                  <c:v>26.201141881527334</c:v>
                </c:pt>
                <c:pt idx="95">
                  <c:v>24.747320094043189</c:v>
                </c:pt>
                <c:pt idx="96">
                  <c:v>22.289829887573532</c:v>
                </c:pt>
                <c:pt idx="97">
                  <c:v>20.290636847918385</c:v>
                </c:pt>
                <c:pt idx="98">
                  <c:v>18.746787894745975</c:v>
                </c:pt>
                <c:pt idx="99">
                  <c:v>20.444108343208043</c:v>
                </c:pt>
                <c:pt idx="100">
                  <c:v>13.489332932224007</c:v>
                </c:pt>
                <c:pt idx="101">
                  <c:v>9.480804542511855</c:v>
                </c:pt>
                <c:pt idx="102">
                  <c:v>12.517302451882827</c:v>
                </c:pt>
                <c:pt idx="103">
                  <c:v>5.5748849209260598</c:v>
                </c:pt>
                <c:pt idx="104">
                  <c:v>3.8727275151793084</c:v>
                </c:pt>
                <c:pt idx="105">
                  <c:v>1.4190591095770255</c:v>
                </c:pt>
                <c:pt idx="106">
                  <c:v>8.0059628020332063</c:v>
                </c:pt>
                <c:pt idx="107">
                  <c:v>2.2104493226333233</c:v>
                </c:pt>
                <c:pt idx="108">
                  <c:v>-1.8343703579565385</c:v>
                </c:pt>
                <c:pt idx="109">
                  <c:v>5.225065212352531</c:v>
                </c:pt>
                <c:pt idx="110">
                  <c:v>7.3099771729931096</c:v>
                </c:pt>
                <c:pt idx="111">
                  <c:v>4.6505734095572571</c:v>
                </c:pt>
                <c:pt idx="112">
                  <c:v>6.564913068671907</c:v>
                </c:pt>
                <c:pt idx="113">
                  <c:v>11.106986827781039</c:v>
                </c:pt>
                <c:pt idx="114">
                  <c:v>20.000523990925245</c:v>
                </c:pt>
                <c:pt idx="115">
                  <c:v>20.943419307810252</c:v>
                </c:pt>
                <c:pt idx="116">
                  <c:v>19.799404139123201</c:v>
                </c:pt>
                <c:pt idx="117">
                  <c:v>22.980331108925899</c:v>
                </c:pt>
                <c:pt idx="118">
                  <c:v>26.690945950564917</c:v>
                </c:pt>
                <c:pt idx="119">
                  <c:v>28.476379741418878</c:v>
                </c:pt>
                <c:pt idx="120">
                  <c:v>28.257852416249584</c:v>
                </c:pt>
                <c:pt idx="121">
                  <c:v>18.688898553660295</c:v>
                </c:pt>
                <c:pt idx="122">
                  <c:v>20.013369501665522</c:v>
                </c:pt>
                <c:pt idx="123">
                  <c:v>6.0429883785964478</c:v>
                </c:pt>
                <c:pt idx="124">
                  <c:v>7.7204690230830764</c:v>
                </c:pt>
                <c:pt idx="125">
                  <c:v>11.665621331369636</c:v>
                </c:pt>
                <c:pt idx="126">
                  <c:v>6.3582192806389992</c:v>
                </c:pt>
                <c:pt idx="127">
                  <c:v>9.984469618270575</c:v>
                </c:pt>
                <c:pt idx="128">
                  <c:v>15.482277547953727</c:v>
                </c:pt>
                <c:pt idx="129">
                  <c:v>20.346340249625385</c:v>
                </c:pt>
                <c:pt idx="130">
                  <c:v>21.377619409965455</c:v>
                </c:pt>
                <c:pt idx="131">
                  <c:v>32.674647796038791</c:v>
                </c:pt>
                <c:pt idx="132">
                  <c:v>34.930699818071972</c:v>
                </c:pt>
                <c:pt idx="133">
                  <c:v>33.748484097623056</c:v>
                </c:pt>
                <c:pt idx="134">
                  <c:v>37.535302875864197</c:v>
                </c:pt>
                <c:pt idx="135">
                  <c:v>51.260079283705792</c:v>
                </c:pt>
                <c:pt idx="136">
                  <c:v>49.954748350168046</c:v>
                </c:pt>
                <c:pt idx="137">
                  <c:v>55.351413178381684</c:v>
                </c:pt>
                <c:pt idx="138">
                  <c:v>54.889233123617821</c:v>
                </c:pt>
                <c:pt idx="139">
                  <c:v>58.220922502315432</c:v>
                </c:pt>
                <c:pt idx="140">
                  <c:v>58.739800664308419</c:v>
                </c:pt>
                <c:pt idx="141">
                  <c:v>49.301312018813782</c:v>
                </c:pt>
                <c:pt idx="142">
                  <c:v>46.784362873883808</c:v>
                </c:pt>
                <c:pt idx="143">
                  <c:v>58.103533898584473</c:v>
                </c:pt>
                <c:pt idx="144">
                  <c:v>59.80891974674811</c:v>
                </c:pt>
                <c:pt idx="145">
                  <c:v>59.10327786718446</c:v>
                </c:pt>
                <c:pt idx="146">
                  <c:v>50.983269534693918</c:v>
                </c:pt>
                <c:pt idx="147">
                  <c:v>49.441253808693709</c:v>
                </c:pt>
                <c:pt idx="148">
                  <c:v>48.895451800142411</c:v>
                </c:pt>
                <c:pt idx="149">
                  <c:v>46.639686794655773</c:v>
                </c:pt>
                <c:pt idx="150">
                  <c:v>41.597222823386517</c:v>
                </c:pt>
                <c:pt idx="151">
                  <c:v>36.374467283715674</c:v>
                </c:pt>
                <c:pt idx="152">
                  <c:v>35.313852246748837</c:v>
                </c:pt>
                <c:pt idx="153">
                  <c:v>36.007790305558188</c:v>
                </c:pt>
                <c:pt idx="154">
                  <c:v>35.667338849793964</c:v>
                </c:pt>
                <c:pt idx="155">
                  <c:v>17.141788790417966</c:v>
                </c:pt>
                <c:pt idx="156">
                  <c:v>10.740664571501689</c:v>
                </c:pt>
                <c:pt idx="157">
                  <c:v>8.5309952940274556</c:v>
                </c:pt>
                <c:pt idx="158">
                  <c:v>9.7656947116215207</c:v>
                </c:pt>
                <c:pt idx="159">
                  <c:v>5.7050312218874799</c:v>
                </c:pt>
                <c:pt idx="160">
                  <c:v>1.3674967307961028</c:v>
                </c:pt>
                <c:pt idx="161">
                  <c:v>-1.2526045499497096</c:v>
                </c:pt>
                <c:pt idx="162">
                  <c:v>1.2205184311198103E-2</c:v>
                </c:pt>
                <c:pt idx="163">
                  <c:v>-1.9787429108683585</c:v>
                </c:pt>
                <c:pt idx="164">
                  <c:v>-5.4421448780341164</c:v>
                </c:pt>
                <c:pt idx="165">
                  <c:v>-6.2465336395989386</c:v>
                </c:pt>
                <c:pt idx="166">
                  <c:v>-6.4740562455762092</c:v>
                </c:pt>
                <c:pt idx="167">
                  <c:v>-2.5913429441959734</c:v>
                </c:pt>
                <c:pt idx="168">
                  <c:v>-0.23147285213541702</c:v>
                </c:pt>
                <c:pt idx="169">
                  <c:v>-0.72542309320020593</c:v>
                </c:pt>
                <c:pt idx="170">
                  <c:v>-1.7928394960078808</c:v>
                </c:pt>
                <c:pt idx="171">
                  <c:v>1.6770769270378905</c:v>
                </c:pt>
                <c:pt idx="172">
                  <c:v>6.0754473485010729</c:v>
                </c:pt>
                <c:pt idx="173">
                  <c:v>4.2941722687897865</c:v>
                </c:pt>
                <c:pt idx="174">
                  <c:v>4.6199215544738825</c:v>
                </c:pt>
                <c:pt idx="175">
                  <c:v>5.7144892772946987</c:v>
                </c:pt>
                <c:pt idx="176">
                  <c:v>4.4933518495008373</c:v>
                </c:pt>
                <c:pt idx="177">
                  <c:v>7.0607438224880914</c:v>
                </c:pt>
                <c:pt idx="178">
                  <c:v>7.7775548372655434</c:v>
                </c:pt>
                <c:pt idx="179">
                  <c:v>12.506500469442416</c:v>
                </c:pt>
                <c:pt idx="180">
                  <c:v>12.315413522917119</c:v>
                </c:pt>
                <c:pt idx="181">
                  <c:v>13.200663494635689</c:v>
                </c:pt>
                <c:pt idx="182">
                  <c:v>10.487038058938669</c:v>
                </c:pt>
                <c:pt idx="183">
                  <c:v>11.994496794442643</c:v>
                </c:pt>
                <c:pt idx="184">
                  <c:v>10.835057609811738</c:v>
                </c:pt>
                <c:pt idx="185">
                  <c:v>9.397575249775425</c:v>
                </c:pt>
                <c:pt idx="186">
                  <c:v>8.2842299706303422</c:v>
                </c:pt>
                <c:pt idx="187">
                  <c:v>7.9967805351414567</c:v>
                </c:pt>
                <c:pt idx="188">
                  <c:v>10.551277414384042</c:v>
                </c:pt>
                <c:pt idx="189">
                  <c:v>6.5347103085827918</c:v>
                </c:pt>
                <c:pt idx="190">
                  <c:v>6.0685871457534901</c:v>
                </c:pt>
                <c:pt idx="191">
                  <c:v>5.8306247145472501</c:v>
                </c:pt>
                <c:pt idx="192">
                  <c:v>6.1833179568601793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4.5034054079086339</c:v>
                </c:pt>
                <c:pt idx="196">
                  <c:v>4.0104756956571563</c:v>
                </c:pt>
                <c:pt idx="197">
                  <c:v>6.0424287765672879</c:v>
                </c:pt>
                <c:pt idx="198">
                  <c:v>6.0607414770381896</c:v>
                </c:pt>
                <c:pt idx="199">
                  <c:v>4.9712768097784243</c:v>
                </c:pt>
                <c:pt idx="200">
                  <c:v>2.2358084821131552</c:v>
                </c:pt>
                <c:pt idx="201">
                  <c:v>4.1152146189093797</c:v>
                </c:pt>
                <c:pt idx="202">
                  <c:v>2.8744861479524708</c:v>
                </c:pt>
                <c:pt idx="203">
                  <c:v>-0.39625421146810558</c:v>
                </c:pt>
                <c:pt idx="204">
                  <c:v>-0.86646946524254753</c:v>
                </c:pt>
                <c:pt idx="205">
                  <c:v>-1.0036481393577601</c:v>
                </c:pt>
                <c:pt idx="206">
                  <c:v>-1.7863578528418356</c:v>
                </c:pt>
                <c:pt idx="207">
                  <c:v>-0.24050664337191829</c:v>
                </c:pt>
                <c:pt idx="208">
                  <c:v>-3.2630901174993787</c:v>
                </c:pt>
                <c:pt idx="209">
                  <c:v>-2.7208456582602847</c:v>
                </c:pt>
                <c:pt idx="210">
                  <c:v>-1.7552190156198022</c:v>
                </c:pt>
                <c:pt idx="211">
                  <c:v>-1.5489032444197082</c:v>
                </c:pt>
                <c:pt idx="212">
                  <c:v>-0.15451913827110308</c:v>
                </c:pt>
                <c:pt idx="213">
                  <c:v>-1.2338268435670541</c:v>
                </c:pt>
                <c:pt idx="214">
                  <c:v>-1.4121782324940102</c:v>
                </c:pt>
                <c:pt idx="215">
                  <c:v>-1.9835793706023397</c:v>
                </c:pt>
                <c:pt idx="216">
                  <c:v>-2.5209025869416757</c:v>
                </c:pt>
                <c:pt idx="217">
                  <c:v>-4.4605312276028819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-15.252808256169248</c:v>
                </c:pt>
                <c:pt idx="13">
                  <c:v>-18.763443201251263</c:v>
                </c:pt>
                <c:pt idx="14">
                  <c:v>-20.591734712986021</c:v>
                </c:pt>
                <c:pt idx="15">
                  <c:v>-21.765187144053488</c:v>
                </c:pt>
                <c:pt idx="16">
                  <c:v>-20.860523317533865</c:v>
                </c:pt>
                <c:pt idx="17">
                  <c:v>-21.034082204788618</c:v>
                </c:pt>
                <c:pt idx="18">
                  <c:v>-24.10317644494101</c:v>
                </c:pt>
                <c:pt idx="19">
                  <c:v>-22.579389852030907</c:v>
                </c:pt>
                <c:pt idx="20">
                  <c:v>-20.248604895795786</c:v>
                </c:pt>
                <c:pt idx="21">
                  <c:v>-21.610339933418988</c:v>
                </c:pt>
                <c:pt idx="22">
                  <c:v>-20.449302461902874</c:v>
                </c:pt>
                <c:pt idx="23">
                  <c:v>-23.188862985748059</c:v>
                </c:pt>
                <c:pt idx="24">
                  <c:v>-21.587685412677772</c:v>
                </c:pt>
                <c:pt idx="25">
                  <c:v>-20.099052753569513</c:v>
                </c:pt>
                <c:pt idx="26">
                  <c:v>-21.330085841748648</c:v>
                </c:pt>
                <c:pt idx="27">
                  <c:v>-19.183355628681831</c:v>
                </c:pt>
                <c:pt idx="28">
                  <c:v>-17.632558373498462</c:v>
                </c:pt>
                <c:pt idx="29">
                  <c:v>-21.641302473432589</c:v>
                </c:pt>
                <c:pt idx="30">
                  <c:v>-19.75765285727714</c:v>
                </c:pt>
                <c:pt idx="31">
                  <c:v>-24.190546981622042</c:v>
                </c:pt>
                <c:pt idx="32">
                  <c:v>-26.478675752614812</c:v>
                </c:pt>
                <c:pt idx="33">
                  <c:v>-26.655757022307146</c:v>
                </c:pt>
                <c:pt idx="34">
                  <c:v>-29.345334771260887</c:v>
                </c:pt>
                <c:pt idx="35">
                  <c:v>-33.145255377156332</c:v>
                </c:pt>
                <c:pt idx="36">
                  <c:v>-32.559746234212319</c:v>
                </c:pt>
                <c:pt idx="37">
                  <c:v>-31.838495275671143</c:v>
                </c:pt>
                <c:pt idx="38">
                  <c:v>-29.888793764853062</c:v>
                </c:pt>
                <c:pt idx="39">
                  <c:v>-30.200679453011936</c:v>
                </c:pt>
                <c:pt idx="40">
                  <c:v>-28.713826498711835</c:v>
                </c:pt>
                <c:pt idx="41">
                  <c:v>-24.163679605032009</c:v>
                </c:pt>
                <c:pt idx="42">
                  <c:v>-19.426334749785255</c:v>
                </c:pt>
                <c:pt idx="43">
                  <c:v>-19.962925715785531</c:v>
                </c:pt>
                <c:pt idx="44">
                  <c:v>-20.240321312535226</c:v>
                </c:pt>
                <c:pt idx="45">
                  <c:v>-17.09130494443659</c:v>
                </c:pt>
                <c:pt idx="46">
                  <c:v>-12.414405269336214</c:v>
                </c:pt>
                <c:pt idx="47">
                  <c:v>-7.5342326609365351</c:v>
                </c:pt>
                <c:pt idx="48">
                  <c:v>-5.5164779243034978</c:v>
                </c:pt>
                <c:pt idx="49">
                  <c:v>-6.8929040026783461</c:v>
                </c:pt>
                <c:pt idx="50">
                  <c:v>-7.8234535481998329</c:v>
                </c:pt>
                <c:pt idx="51">
                  <c:v>-4.002279805658338</c:v>
                </c:pt>
                <c:pt idx="52">
                  <c:v>-6.2682077973024386</c:v>
                </c:pt>
                <c:pt idx="53">
                  <c:v>-6.4397030991867998</c:v>
                </c:pt>
                <c:pt idx="54">
                  <c:v>-8.6563106089561632</c:v>
                </c:pt>
                <c:pt idx="55">
                  <c:v>-7.8973741126455277</c:v>
                </c:pt>
                <c:pt idx="56">
                  <c:v>-3.1619794931965428</c:v>
                </c:pt>
                <c:pt idx="57">
                  <c:v>-2.7662569312868257</c:v>
                </c:pt>
                <c:pt idx="58">
                  <c:v>-7.6851096475863638</c:v>
                </c:pt>
                <c:pt idx="59">
                  <c:v>1.0916833718350283</c:v>
                </c:pt>
                <c:pt idx="60">
                  <c:v>-3.2273379033942784</c:v>
                </c:pt>
                <c:pt idx="61">
                  <c:v>1.4591422692099565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3.1253280837119757</c:v>
                </c:pt>
                <c:pt idx="65">
                  <c:v>16.678219051001754</c:v>
                </c:pt>
                <c:pt idx="66">
                  <c:v>9.3238653455273166</c:v>
                </c:pt>
                <c:pt idx="67">
                  <c:v>17.522987178088467</c:v>
                </c:pt>
                <c:pt idx="68">
                  <c:v>19.621141464945847</c:v>
                </c:pt>
                <c:pt idx="69">
                  <c:v>23.419866096708809</c:v>
                </c:pt>
                <c:pt idx="70">
                  <c:v>28.441750058592774</c:v>
                </c:pt>
                <c:pt idx="71">
                  <c:v>26.43719678285159</c:v>
                </c:pt>
                <c:pt idx="72">
                  <c:v>30.884573982364305</c:v>
                </c:pt>
                <c:pt idx="73">
                  <c:v>30.763546126041152</c:v>
                </c:pt>
                <c:pt idx="74">
                  <c:v>28.236929024135925</c:v>
                </c:pt>
                <c:pt idx="75">
                  <c:v>27.480458244512217</c:v>
                </c:pt>
                <c:pt idx="76">
                  <c:v>34.506145095706508</c:v>
                </c:pt>
                <c:pt idx="77">
                  <c:v>25.271446386760978</c:v>
                </c:pt>
                <c:pt idx="78">
                  <c:v>48.72718562044647</c:v>
                </c:pt>
                <c:pt idx="79">
                  <c:v>52.884305935094453</c:v>
                </c:pt>
                <c:pt idx="80">
                  <c:v>51.105263492896547</c:v>
                </c:pt>
                <c:pt idx="81">
                  <c:v>48.859138778856902</c:v>
                </c:pt>
                <c:pt idx="82">
                  <c:v>58.318503335611837</c:v>
                </c:pt>
                <c:pt idx="83">
                  <c:v>50.23964532195</c:v>
                </c:pt>
                <c:pt idx="84">
                  <c:v>48.702122830033744</c:v>
                </c:pt>
                <c:pt idx="85">
                  <c:v>47.166009477190272</c:v>
                </c:pt>
                <c:pt idx="86">
                  <c:v>45.93375017436405</c:v>
                </c:pt>
                <c:pt idx="87">
                  <c:v>47.318347412775118</c:v>
                </c:pt>
                <c:pt idx="88">
                  <c:v>46.59897807907074</c:v>
                </c:pt>
                <c:pt idx="89">
                  <c:v>38.837718334144732</c:v>
                </c:pt>
                <c:pt idx="90">
                  <c:v>20.281087792322026</c:v>
                </c:pt>
                <c:pt idx="91">
                  <c:v>14.786521134802832</c:v>
                </c:pt>
                <c:pt idx="92">
                  <c:v>13.081399948600003</c:v>
                </c:pt>
                <c:pt idx="93">
                  <c:v>9.3839762419966721</c:v>
                </c:pt>
                <c:pt idx="94">
                  <c:v>3.209716816038588</c:v>
                </c:pt>
                <c:pt idx="95">
                  <c:v>8.3541089537168887</c:v>
                </c:pt>
                <c:pt idx="96">
                  <c:v>6.715008825597879</c:v>
                </c:pt>
                <c:pt idx="97">
                  <c:v>5.4282850125949578</c:v>
                </c:pt>
                <c:pt idx="98">
                  <c:v>4.8644355347880364</c:v>
                </c:pt>
                <c:pt idx="99">
                  <c:v>-0.17911084723084558</c:v>
                </c:pt>
                <c:pt idx="100">
                  <c:v>-3.5132077028081077</c:v>
                </c:pt>
                <c:pt idx="101">
                  <c:v>-1.1741728910212301</c:v>
                </c:pt>
                <c:pt idx="102">
                  <c:v>-0.32365617402180247</c:v>
                </c:pt>
                <c:pt idx="103">
                  <c:v>-3.9279393016920294</c:v>
                </c:pt>
                <c:pt idx="104">
                  <c:v>-7.0464487110595169</c:v>
                </c:pt>
                <c:pt idx="105">
                  <c:v>-6.7950078730015466</c:v>
                </c:pt>
                <c:pt idx="106">
                  <c:v>-9.1109148129827631</c:v>
                </c:pt>
                <c:pt idx="107">
                  <c:v>-9.1567825791438082</c:v>
                </c:pt>
                <c:pt idx="108">
                  <c:v>-9.6640746572092429</c:v>
                </c:pt>
                <c:pt idx="109">
                  <c:v>-8.2928436502430536</c:v>
                </c:pt>
                <c:pt idx="110">
                  <c:v>-10.730835044790011</c:v>
                </c:pt>
                <c:pt idx="111">
                  <c:v>-8.2905243621527411</c:v>
                </c:pt>
                <c:pt idx="112">
                  <c:v>-7.1104937570862443</c:v>
                </c:pt>
                <c:pt idx="113">
                  <c:v>-6.6296975646442213</c:v>
                </c:pt>
                <c:pt idx="114">
                  <c:v>-4.7979086788923038</c:v>
                </c:pt>
                <c:pt idx="115">
                  <c:v>-2.1429546522003129</c:v>
                </c:pt>
                <c:pt idx="116">
                  <c:v>2.4183364571022326</c:v>
                </c:pt>
                <c:pt idx="117">
                  <c:v>1.2441081929178921</c:v>
                </c:pt>
                <c:pt idx="118">
                  <c:v>5.7211157401791279</c:v>
                </c:pt>
                <c:pt idx="119">
                  <c:v>2.7710367129865299</c:v>
                </c:pt>
                <c:pt idx="120">
                  <c:v>3.1972701773891332</c:v>
                </c:pt>
                <c:pt idx="121">
                  <c:v>1.7078437142131087</c:v>
                </c:pt>
                <c:pt idx="122">
                  <c:v>7.9017903751128715</c:v>
                </c:pt>
                <c:pt idx="123">
                  <c:v>7.4495504446393079</c:v>
                </c:pt>
                <c:pt idx="124">
                  <c:v>6.0286794721934323</c:v>
                </c:pt>
                <c:pt idx="125">
                  <c:v>9.1915661439784468</c:v>
                </c:pt>
                <c:pt idx="126">
                  <c:v>7.6785942132549412</c:v>
                </c:pt>
                <c:pt idx="127">
                  <c:v>9.0790760514471103</c:v>
                </c:pt>
                <c:pt idx="128">
                  <c:v>6.3914091169583465</c:v>
                </c:pt>
                <c:pt idx="129">
                  <c:v>8.0609711046481625</c:v>
                </c:pt>
                <c:pt idx="130">
                  <c:v>4.6897300313252011</c:v>
                </c:pt>
                <c:pt idx="131">
                  <c:v>9.8436085006425866</c:v>
                </c:pt>
                <c:pt idx="132">
                  <c:v>11.966065112589996</c:v>
                </c:pt>
                <c:pt idx="133">
                  <c:v>14.278652460259412</c:v>
                </c:pt>
                <c:pt idx="134">
                  <c:v>10.742542777432117</c:v>
                </c:pt>
                <c:pt idx="135">
                  <c:v>11.504851297459616</c:v>
                </c:pt>
                <c:pt idx="136">
                  <c:v>11.711429072059666</c:v>
                </c:pt>
                <c:pt idx="137">
                  <c:v>12.37802585215999</c:v>
                </c:pt>
                <c:pt idx="138">
                  <c:v>11.66058159364043</c:v>
                </c:pt>
                <c:pt idx="139">
                  <c:v>12.723134285780024</c:v>
                </c:pt>
                <c:pt idx="140">
                  <c:v>15.772011408326648</c:v>
                </c:pt>
                <c:pt idx="141">
                  <c:v>14.003067690693127</c:v>
                </c:pt>
                <c:pt idx="142">
                  <c:v>15.34037076628325</c:v>
                </c:pt>
                <c:pt idx="143">
                  <c:v>11.367652708318165</c:v>
                </c:pt>
                <c:pt idx="144">
                  <c:v>8.8054298581758736</c:v>
                </c:pt>
                <c:pt idx="145">
                  <c:v>5.4921068251063243</c:v>
                </c:pt>
                <c:pt idx="146">
                  <c:v>7.1150577271405613</c:v>
                </c:pt>
                <c:pt idx="147">
                  <c:v>7.2351574591800416</c:v>
                </c:pt>
                <c:pt idx="148">
                  <c:v>8.0553039885224784</c:v>
                </c:pt>
                <c:pt idx="149">
                  <c:v>7.4643999146051021</c:v>
                </c:pt>
                <c:pt idx="150">
                  <c:v>7.9445484496809549</c:v>
                </c:pt>
                <c:pt idx="151">
                  <c:v>8.1436899370772142</c:v>
                </c:pt>
                <c:pt idx="152">
                  <c:v>8.8022042430452743</c:v>
                </c:pt>
                <c:pt idx="153">
                  <c:v>8.7142411052401059</c:v>
                </c:pt>
                <c:pt idx="154">
                  <c:v>8.9210231917379978</c:v>
                </c:pt>
                <c:pt idx="155">
                  <c:v>11.559761877424712</c:v>
                </c:pt>
                <c:pt idx="156">
                  <c:v>13.227097012819677</c:v>
                </c:pt>
                <c:pt idx="157">
                  <c:v>14.102835631040556</c:v>
                </c:pt>
                <c:pt idx="158">
                  <c:v>10.521657758226066</c:v>
                </c:pt>
                <c:pt idx="159">
                  <c:v>12.059189678759964</c:v>
                </c:pt>
                <c:pt idx="160">
                  <c:v>11.49790698202613</c:v>
                </c:pt>
                <c:pt idx="161">
                  <c:v>12.775406733244242</c:v>
                </c:pt>
                <c:pt idx="162">
                  <c:v>11.844020033322987</c:v>
                </c:pt>
                <c:pt idx="163">
                  <c:v>10.307534585352119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11.349621789866692</c:v>
                </c:pt>
                <c:pt idx="167">
                  <c:v>11.327442344940163</c:v>
                </c:pt>
                <c:pt idx="168">
                  <c:v>10.541494441205558</c:v>
                </c:pt>
                <c:pt idx="169">
                  <c:v>10.979718813638129</c:v>
                </c:pt>
                <c:pt idx="170">
                  <c:v>13.084319739728322</c:v>
                </c:pt>
                <c:pt idx="171">
                  <c:v>13.071638236108329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17.947059310177149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25.45558483757344</c:v>
                </c:pt>
                <c:pt idx="179">
                  <c:v>22.004831291660999</c:v>
                </c:pt>
                <c:pt idx="180">
                  <c:v>31.271610488970957</c:v>
                </c:pt>
                <c:pt idx="181">
                  <c:v>33.22829125626221</c:v>
                </c:pt>
                <c:pt idx="182">
                  <c:v>32.66875799044999</c:v>
                </c:pt>
                <c:pt idx="183">
                  <c:v>34.27721977635629</c:v>
                </c:pt>
                <c:pt idx="184">
                  <c:v>33.113336203701735</c:v>
                </c:pt>
                <c:pt idx="185">
                  <c:v>33.856715180866239</c:v>
                </c:pt>
                <c:pt idx="186">
                  <c:v>32.249908957683026</c:v>
                </c:pt>
                <c:pt idx="187">
                  <c:v>32.604916322638601</c:v>
                </c:pt>
                <c:pt idx="188">
                  <c:v>34.300969351509011</c:v>
                </c:pt>
                <c:pt idx="189">
                  <c:v>31.502863445967488</c:v>
                </c:pt>
                <c:pt idx="190">
                  <c:v>26.226055452338048</c:v>
                </c:pt>
                <c:pt idx="191">
                  <c:v>27.030506292413214</c:v>
                </c:pt>
                <c:pt idx="192">
                  <c:v>19.784462575367524</c:v>
                </c:pt>
                <c:pt idx="193">
                  <c:v>16.304799327544227</c:v>
                </c:pt>
                <c:pt idx="194">
                  <c:v>16.997096364355869</c:v>
                </c:pt>
                <c:pt idx="195">
                  <c:v>14.571109560790418</c:v>
                </c:pt>
                <c:pt idx="196">
                  <c:v>11.964247495662828</c:v>
                </c:pt>
                <c:pt idx="197">
                  <c:v>11.107079791792774</c:v>
                </c:pt>
                <c:pt idx="198">
                  <c:v>9.204302437688817</c:v>
                </c:pt>
                <c:pt idx="199">
                  <c:v>8.7305500989374387</c:v>
                </c:pt>
                <c:pt idx="200">
                  <c:v>7.4362365066434455</c:v>
                </c:pt>
                <c:pt idx="201">
                  <c:v>7.5729489199225064</c:v>
                </c:pt>
                <c:pt idx="202">
                  <c:v>3.9639259485056755</c:v>
                </c:pt>
                <c:pt idx="203">
                  <c:v>3.0048538289274562</c:v>
                </c:pt>
                <c:pt idx="204">
                  <c:v>-0.51465614243105806</c:v>
                </c:pt>
                <c:pt idx="205">
                  <c:v>0.90349544777774682</c:v>
                </c:pt>
                <c:pt idx="206">
                  <c:v>-1.2450412511213149</c:v>
                </c:pt>
                <c:pt idx="207">
                  <c:v>-0.83055506007966295</c:v>
                </c:pt>
                <c:pt idx="208">
                  <c:v>-2.7626974462149123</c:v>
                </c:pt>
                <c:pt idx="209">
                  <c:v>-2.6993188653223643</c:v>
                </c:pt>
                <c:pt idx="210">
                  <c:v>-1.9295301097741802</c:v>
                </c:pt>
                <c:pt idx="211">
                  <c:v>-3.1699496179790176</c:v>
                </c:pt>
                <c:pt idx="212">
                  <c:v>-2.0259806111348255</c:v>
                </c:pt>
                <c:pt idx="213">
                  <c:v>-2.6215371660615161</c:v>
                </c:pt>
                <c:pt idx="214">
                  <c:v>-0.65685300350974973</c:v>
                </c:pt>
                <c:pt idx="215">
                  <c:v>-4.4087486265180997</c:v>
                </c:pt>
                <c:pt idx="216">
                  <c:v>-2.5984323247770336</c:v>
                </c:pt>
                <c:pt idx="217">
                  <c:v>-2.3081481087780187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940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C-487D-B4BC-6DA3C81E4BDE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C-487D-B4BC-6DA3C81E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5C-4E0E-A00B-C20A852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-17.588017165870863</c:v>
                </c:pt>
                <c:pt idx="13">
                  <c:v>-22.603103092689359</c:v>
                </c:pt>
                <c:pt idx="14">
                  <c:v>-25.533763999818269</c:v>
                </c:pt>
                <c:pt idx="15">
                  <c:v>-27.321173562220793</c:v>
                </c:pt>
                <c:pt idx="16">
                  <c:v>-25.943015370777399</c:v>
                </c:pt>
                <c:pt idx="17">
                  <c:v>-26.400106435289761</c:v>
                </c:pt>
                <c:pt idx="18">
                  <c:v>-30.24244266150292</c:v>
                </c:pt>
                <c:pt idx="19">
                  <c:v>-28.99173476653344</c:v>
                </c:pt>
                <c:pt idx="20">
                  <c:v>-25.80923993666816</c:v>
                </c:pt>
                <c:pt idx="21">
                  <c:v>-27.993226025280325</c:v>
                </c:pt>
                <c:pt idx="22">
                  <c:v>-26.690327140290361</c:v>
                </c:pt>
                <c:pt idx="23">
                  <c:v>-28.144517318955032</c:v>
                </c:pt>
                <c:pt idx="24">
                  <c:v>-26.129878471386746</c:v>
                </c:pt>
                <c:pt idx="25">
                  <c:v>-24.214694006277636</c:v>
                </c:pt>
                <c:pt idx="26">
                  <c:v>-25.403556405895699</c:v>
                </c:pt>
                <c:pt idx="27">
                  <c:v>-22.293793958099293</c:v>
                </c:pt>
                <c:pt idx="28">
                  <c:v>-18.285507932062707</c:v>
                </c:pt>
                <c:pt idx="29">
                  <c:v>-17.809635257210175</c:v>
                </c:pt>
                <c:pt idx="30">
                  <c:v>-15.166653970146427</c:v>
                </c:pt>
                <c:pt idx="31">
                  <c:v>-17.738643431669054</c:v>
                </c:pt>
                <c:pt idx="32">
                  <c:v>-17.375975026468893</c:v>
                </c:pt>
                <c:pt idx="33">
                  <c:v>-18.356550382444858</c:v>
                </c:pt>
                <c:pt idx="34">
                  <c:v>-20.840844318801455</c:v>
                </c:pt>
                <c:pt idx="35">
                  <c:v>-21.995173356591646</c:v>
                </c:pt>
                <c:pt idx="36">
                  <c:v>-22.606686169279065</c:v>
                </c:pt>
                <c:pt idx="37">
                  <c:v>-22.218469097352777</c:v>
                </c:pt>
                <c:pt idx="38">
                  <c:v>-19.756228069832193</c:v>
                </c:pt>
                <c:pt idx="39">
                  <c:v>-18.839593029173095</c:v>
                </c:pt>
                <c:pt idx="40">
                  <c:v>-19.48660156611588</c:v>
                </c:pt>
                <c:pt idx="41">
                  <c:v>-15.303936449980915</c:v>
                </c:pt>
                <c:pt idx="42">
                  <c:v>-9.1436474228686286</c:v>
                </c:pt>
                <c:pt idx="43">
                  <c:v>-13.933570757059965</c:v>
                </c:pt>
                <c:pt idx="44">
                  <c:v>-18.300550661956162</c:v>
                </c:pt>
                <c:pt idx="45">
                  <c:v>-14.260048610780263</c:v>
                </c:pt>
                <c:pt idx="46">
                  <c:v>-9.0172103988453323</c:v>
                </c:pt>
                <c:pt idx="47">
                  <c:v>-6.9937354195204859</c:v>
                </c:pt>
                <c:pt idx="48">
                  <c:v>-4.0060764344279409</c:v>
                </c:pt>
                <c:pt idx="49">
                  <c:v>-6.9403877180022944</c:v>
                </c:pt>
                <c:pt idx="50">
                  <c:v>-8.7113404641007808</c:v>
                </c:pt>
                <c:pt idx="51">
                  <c:v>-6.6874838200782989</c:v>
                </c:pt>
                <c:pt idx="52">
                  <c:v>-10.70947013650969</c:v>
                </c:pt>
                <c:pt idx="53">
                  <c:v>-13.401735099350686</c:v>
                </c:pt>
                <c:pt idx="54">
                  <c:v>-16.444181179548167</c:v>
                </c:pt>
                <c:pt idx="55">
                  <c:v>-15.713404315138668</c:v>
                </c:pt>
                <c:pt idx="56">
                  <c:v>-10.723773829437743</c:v>
                </c:pt>
                <c:pt idx="57">
                  <c:v>-11.57820899823877</c:v>
                </c:pt>
                <c:pt idx="58">
                  <c:v>-20.883690123129849</c:v>
                </c:pt>
                <c:pt idx="59">
                  <c:v>-12.067352723906222</c:v>
                </c:pt>
                <c:pt idx="60">
                  <c:v>-17.620517218070109</c:v>
                </c:pt>
                <c:pt idx="61">
                  <c:v>-12.233083099192498</c:v>
                </c:pt>
                <c:pt idx="62">
                  <c:v>-5.5224379148809621</c:v>
                </c:pt>
                <c:pt idx="63">
                  <c:v>-8.9023721853587094</c:v>
                </c:pt>
                <c:pt idx="64">
                  <c:v>-10.627126572961753</c:v>
                </c:pt>
                <c:pt idx="65">
                  <c:v>4.1084464882613414</c:v>
                </c:pt>
                <c:pt idx="66">
                  <c:v>-7.2910098227234936</c:v>
                </c:pt>
                <c:pt idx="67">
                  <c:v>3.7156791528805355</c:v>
                </c:pt>
                <c:pt idx="68">
                  <c:v>1.9066499930384451</c:v>
                </c:pt>
                <c:pt idx="69">
                  <c:v>7.3007806897181782</c:v>
                </c:pt>
                <c:pt idx="70">
                  <c:v>14.392821235187526</c:v>
                </c:pt>
                <c:pt idx="71">
                  <c:v>11.456514771538329</c:v>
                </c:pt>
                <c:pt idx="72">
                  <c:v>15.995510192728069</c:v>
                </c:pt>
                <c:pt idx="73">
                  <c:v>13.189251798534807</c:v>
                </c:pt>
                <c:pt idx="74">
                  <c:v>5.4799457944401331</c:v>
                </c:pt>
                <c:pt idx="75">
                  <c:v>8.7163424501780504</c:v>
                </c:pt>
                <c:pt idx="76">
                  <c:v>17.837889666285921</c:v>
                </c:pt>
                <c:pt idx="77">
                  <c:v>14.928567024559936</c:v>
                </c:pt>
                <c:pt idx="78">
                  <c:v>52.52719795094125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59.621742542526967</c:v>
                </c:pt>
                <c:pt idx="82">
                  <c:v>75.914938618366577</c:v>
                </c:pt>
                <c:pt idx="83">
                  <c:v>59.329212086468573</c:v>
                </c:pt>
                <c:pt idx="84">
                  <c:v>58.912579072686697</c:v>
                </c:pt>
                <c:pt idx="85">
                  <c:v>61.619838322305618</c:v>
                </c:pt>
                <c:pt idx="86">
                  <c:v>70.031597196417522</c:v>
                </c:pt>
                <c:pt idx="87">
                  <c:v>68.821760987055683</c:v>
                </c:pt>
                <c:pt idx="88">
                  <c:v>69.72673922095511</c:v>
                </c:pt>
                <c:pt idx="89">
                  <c:v>48.216160512549109</c:v>
                </c:pt>
                <c:pt idx="90">
                  <c:v>24.597632038165361</c:v>
                </c:pt>
                <c:pt idx="91">
                  <c:v>19.109110821281881</c:v>
                </c:pt>
                <c:pt idx="92">
                  <c:v>18.335558043276066</c:v>
                </c:pt>
                <c:pt idx="93">
                  <c:v>13.779814678893999</c:v>
                </c:pt>
                <c:pt idx="94">
                  <c:v>7.5030928737572777</c:v>
                </c:pt>
                <c:pt idx="95">
                  <c:v>21.511941355461971</c:v>
                </c:pt>
                <c:pt idx="96">
                  <c:v>20.50718069710711</c:v>
                </c:pt>
                <c:pt idx="97">
                  <c:v>18.604989475026358</c:v>
                </c:pt>
                <c:pt idx="98">
                  <c:v>18.612483607083654</c:v>
                </c:pt>
                <c:pt idx="99">
                  <c:v>11.317371140754307</c:v>
                </c:pt>
                <c:pt idx="100">
                  <c:v>4.4078027398386732</c:v>
                </c:pt>
                <c:pt idx="101">
                  <c:v>11.761091956035429</c:v>
                </c:pt>
                <c:pt idx="102">
                  <c:v>10.078250757372476</c:v>
                </c:pt>
                <c:pt idx="103">
                  <c:v>6.7218613807115135</c:v>
                </c:pt>
                <c:pt idx="104">
                  <c:v>-0.18658023646821453</c:v>
                </c:pt>
                <c:pt idx="105">
                  <c:v>-1.7005134050623205</c:v>
                </c:pt>
                <c:pt idx="106">
                  <c:v>-4.85585143643954</c:v>
                </c:pt>
                <c:pt idx="107">
                  <c:v>-7.4856078545724074</c:v>
                </c:pt>
                <c:pt idx="108">
                  <c:v>-7.8097843465967713</c:v>
                </c:pt>
                <c:pt idx="109">
                  <c:v>-6.7164911546598871</c:v>
                </c:pt>
                <c:pt idx="110">
                  <c:v>-11.644790386497473</c:v>
                </c:pt>
                <c:pt idx="111">
                  <c:v>-9.7699928746955997</c:v>
                </c:pt>
                <c:pt idx="112">
                  <c:v>-5.1521129353778612</c:v>
                </c:pt>
                <c:pt idx="113">
                  <c:v>-6.3070519258211384</c:v>
                </c:pt>
                <c:pt idx="114">
                  <c:v>-6.2503477669650813</c:v>
                </c:pt>
                <c:pt idx="115">
                  <c:v>-3.8155956574209005</c:v>
                </c:pt>
                <c:pt idx="116">
                  <c:v>1.6199923252330661</c:v>
                </c:pt>
                <c:pt idx="117">
                  <c:v>-0.69031565701909159</c:v>
                </c:pt>
                <c:pt idx="118">
                  <c:v>2.5601089592764747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-4.3449252025188674</c:v>
                </c:pt>
                <c:pt idx="122">
                  <c:v>3.5976372310084104</c:v>
                </c:pt>
                <c:pt idx="123">
                  <c:v>3.3603141532096092</c:v>
                </c:pt>
                <c:pt idx="124">
                  <c:v>4.5968401817164661E-2</c:v>
                </c:pt>
                <c:pt idx="125">
                  <c:v>2.9810600269261078</c:v>
                </c:pt>
                <c:pt idx="126">
                  <c:v>3.2097883751716738</c:v>
                </c:pt>
                <c:pt idx="127">
                  <c:v>4.5312870764618873</c:v>
                </c:pt>
                <c:pt idx="128">
                  <c:v>-0.45362305739782283</c:v>
                </c:pt>
                <c:pt idx="129">
                  <c:v>2.8254394675354844</c:v>
                </c:pt>
                <c:pt idx="130">
                  <c:v>-0.45791744203006468</c:v>
                </c:pt>
                <c:pt idx="131">
                  <c:v>3.9373530956411606</c:v>
                </c:pt>
                <c:pt idx="132">
                  <c:v>8.8410873085798869</c:v>
                </c:pt>
                <c:pt idx="133">
                  <c:v>13.431435436882699</c:v>
                </c:pt>
                <c:pt idx="134">
                  <c:v>5.4442901065879568</c:v>
                </c:pt>
                <c:pt idx="135">
                  <c:v>8.1121429476185725</c:v>
                </c:pt>
                <c:pt idx="136">
                  <c:v>10.435719748195083</c:v>
                </c:pt>
                <c:pt idx="137">
                  <c:v>10.832650030065594</c:v>
                </c:pt>
                <c:pt idx="138">
                  <c:v>11.608892098237611</c:v>
                </c:pt>
                <c:pt idx="139">
                  <c:v>13.83735989635808</c:v>
                </c:pt>
                <c:pt idx="140">
                  <c:v>19.925371647929467</c:v>
                </c:pt>
                <c:pt idx="141">
                  <c:v>18.106807709731719</c:v>
                </c:pt>
                <c:pt idx="142">
                  <c:v>19.989390703690766</c:v>
                </c:pt>
                <c:pt idx="143">
                  <c:v>14.681528605159233</c:v>
                </c:pt>
                <c:pt idx="144">
                  <c:v>10.904041261468933</c:v>
                </c:pt>
                <c:pt idx="145">
                  <c:v>5.7585027693152657</c:v>
                </c:pt>
                <c:pt idx="146">
                  <c:v>11.288456464817198</c:v>
                </c:pt>
                <c:pt idx="147">
                  <c:v>10.404133615566401</c:v>
                </c:pt>
                <c:pt idx="148">
                  <c:v>9.5407822644081541</c:v>
                </c:pt>
                <c:pt idx="149">
                  <c:v>7.3953274527218671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8.4225670050887214</c:v>
                </c:pt>
                <c:pt idx="153">
                  <c:v>8.4042692005302335</c:v>
                </c:pt>
                <c:pt idx="154">
                  <c:v>7.4686112860037568</c:v>
                </c:pt>
                <c:pt idx="155">
                  <c:v>12.375107770102844</c:v>
                </c:pt>
                <c:pt idx="156">
                  <c:v>16.808332651999681</c:v>
                </c:pt>
                <c:pt idx="157">
                  <c:v>19.248332268101521</c:v>
                </c:pt>
                <c:pt idx="158">
                  <c:v>14.229321128720507</c:v>
                </c:pt>
                <c:pt idx="159">
                  <c:v>16.090855315704268</c:v>
                </c:pt>
                <c:pt idx="160">
                  <c:v>14.028571623734965</c:v>
                </c:pt>
                <c:pt idx="161">
                  <c:v>17.556244313859736</c:v>
                </c:pt>
                <c:pt idx="162">
                  <c:v>15.063209079530093</c:v>
                </c:pt>
                <c:pt idx="163">
                  <c:v>14.714431469500733</c:v>
                </c:pt>
                <c:pt idx="164">
                  <c:v>16.030748185002185</c:v>
                </c:pt>
                <c:pt idx="165">
                  <c:v>18.962122932432134</c:v>
                </c:pt>
                <c:pt idx="166">
                  <c:v>17.192886184615229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13.00878004666146</c:v>
                </c:pt>
                <c:pt idx="170">
                  <c:v>15.534014518284089</c:v>
                </c:pt>
                <c:pt idx="171">
                  <c:v>16.029054909918237</c:v>
                </c:pt>
                <c:pt idx="172">
                  <c:v>21.414449388724812</c:v>
                </c:pt>
                <c:pt idx="173">
                  <c:v>16.355566266130083</c:v>
                </c:pt>
                <c:pt idx="174">
                  <c:v>20.159813622132905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16.754629572045189</c:v>
                </c:pt>
                <c:pt idx="178">
                  <c:v>30.818316679395807</c:v>
                </c:pt>
                <c:pt idx="179">
                  <c:v>24.268886358245069</c:v>
                </c:pt>
                <c:pt idx="180">
                  <c:v>38.974212360623994</c:v>
                </c:pt>
                <c:pt idx="181">
                  <c:v>41.667922631596156</c:v>
                </c:pt>
                <c:pt idx="182">
                  <c:v>41.658294379382021</c:v>
                </c:pt>
                <c:pt idx="183">
                  <c:v>41.271135132569079</c:v>
                </c:pt>
                <c:pt idx="184">
                  <c:v>39.411763187965136</c:v>
                </c:pt>
                <c:pt idx="185">
                  <c:v>39.653806076553913</c:v>
                </c:pt>
                <c:pt idx="186">
                  <c:v>37.928896185819362</c:v>
                </c:pt>
                <c:pt idx="187">
                  <c:v>38.829958353698622</c:v>
                </c:pt>
                <c:pt idx="188">
                  <c:v>40.589122893786886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30.503705745420163</c:v>
                </c:pt>
                <c:pt idx="192">
                  <c:v>19.151067733201565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14.58200305482109</c:v>
                </c:pt>
                <c:pt idx="196">
                  <c:v>12.585145476691451</c:v>
                </c:pt>
                <c:pt idx="197">
                  <c:v>11.417639191943829</c:v>
                </c:pt>
                <c:pt idx="198">
                  <c:v>9.7350459063681107</c:v>
                </c:pt>
                <c:pt idx="199">
                  <c:v>9.2533136267678238</c:v>
                </c:pt>
                <c:pt idx="200">
                  <c:v>7.8244951401955198</c:v>
                </c:pt>
                <c:pt idx="201">
                  <c:v>8.9296503902475788</c:v>
                </c:pt>
                <c:pt idx="202">
                  <c:v>4.228453398657539</c:v>
                </c:pt>
                <c:pt idx="203">
                  <c:v>3.3893315187990991</c:v>
                </c:pt>
                <c:pt idx="204">
                  <c:v>-1.4918792332596076</c:v>
                </c:pt>
                <c:pt idx="205">
                  <c:v>0.94909784775794037</c:v>
                </c:pt>
                <c:pt idx="206">
                  <c:v>-1.7754699352132031</c:v>
                </c:pt>
                <c:pt idx="207">
                  <c:v>-1.7819183452226106</c:v>
                </c:pt>
                <c:pt idx="208">
                  <c:v>-4.7452214233958738</c:v>
                </c:pt>
                <c:pt idx="209">
                  <c:v>-4.8580265389673531</c:v>
                </c:pt>
                <c:pt idx="210">
                  <c:v>-3.0339080407959074</c:v>
                </c:pt>
                <c:pt idx="211">
                  <c:v>-4.9295685980357495</c:v>
                </c:pt>
                <c:pt idx="212">
                  <c:v>-3.6453917839669114</c:v>
                </c:pt>
                <c:pt idx="213">
                  <c:v>-4.6250829514862701</c:v>
                </c:pt>
                <c:pt idx="214">
                  <c:v>-2.7796896312547226</c:v>
                </c:pt>
                <c:pt idx="215">
                  <c:v>-8.7635545345456922</c:v>
                </c:pt>
                <c:pt idx="216">
                  <c:v>-6.0717370992982129</c:v>
                </c:pt>
                <c:pt idx="217">
                  <c:v>-6.1328874320525584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5C-4E0E-A00B-C20A852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3.3812088105110938</c:v>
                </c:pt>
                <c:pt idx="13">
                  <c:v>2.1469198102666454</c:v>
                </c:pt>
                <c:pt idx="14">
                  <c:v>-3.4361445639751742</c:v>
                </c:pt>
                <c:pt idx="15">
                  <c:v>-1.0663767999645635</c:v>
                </c:pt>
                <c:pt idx="16">
                  <c:v>-0.37941052890867466</c:v>
                </c:pt>
                <c:pt idx="17">
                  <c:v>4.9661121431320954</c:v>
                </c:pt>
                <c:pt idx="18">
                  <c:v>-3.9807487736089331</c:v>
                </c:pt>
                <c:pt idx="19">
                  <c:v>3.0569059782995067</c:v>
                </c:pt>
                <c:pt idx="20">
                  <c:v>1.8541354032601154</c:v>
                </c:pt>
                <c:pt idx="21">
                  <c:v>1.5364322397991792</c:v>
                </c:pt>
                <c:pt idx="22">
                  <c:v>6.6151159179255181</c:v>
                </c:pt>
                <c:pt idx="23">
                  <c:v>1.703962163202033</c:v>
                </c:pt>
                <c:pt idx="24">
                  <c:v>5.9527334161925127</c:v>
                </c:pt>
                <c:pt idx="25">
                  <c:v>4.8651761433330387</c:v>
                </c:pt>
                <c:pt idx="26">
                  <c:v>1.3715725997357708</c:v>
                </c:pt>
                <c:pt idx="27">
                  <c:v>6.2425729647685113</c:v>
                </c:pt>
                <c:pt idx="28">
                  <c:v>10.608660932257962</c:v>
                </c:pt>
                <c:pt idx="29">
                  <c:v>5.6473592521772087</c:v>
                </c:pt>
                <c:pt idx="30">
                  <c:v>15.414229550113955</c:v>
                </c:pt>
                <c:pt idx="31">
                  <c:v>6.2744292524324452</c:v>
                </c:pt>
                <c:pt idx="32">
                  <c:v>5.037894323208203</c:v>
                </c:pt>
                <c:pt idx="33">
                  <c:v>12.357537479444103</c:v>
                </c:pt>
                <c:pt idx="34">
                  <c:v>3.181700032598278</c:v>
                </c:pt>
                <c:pt idx="35">
                  <c:v>2.2252392926844333</c:v>
                </c:pt>
                <c:pt idx="36">
                  <c:v>3.8341876787862494</c:v>
                </c:pt>
                <c:pt idx="37">
                  <c:v>7.371115516359561</c:v>
                </c:pt>
                <c:pt idx="38">
                  <c:v>16.330078297756788</c:v>
                </c:pt>
                <c:pt idx="39">
                  <c:v>11.692726388349017</c:v>
                </c:pt>
                <c:pt idx="40">
                  <c:v>12.857520557953194</c:v>
                </c:pt>
                <c:pt idx="41">
                  <c:v>7.7885322921170452</c:v>
                </c:pt>
                <c:pt idx="42">
                  <c:v>14.460654455532129</c:v>
                </c:pt>
                <c:pt idx="43">
                  <c:v>16.823156001402406</c:v>
                </c:pt>
                <c:pt idx="44">
                  <c:v>20.188606082692772</c:v>
                </c:pt>
                <c:pt idx="45">
                  <c:v>20.116843110809302</c:v>
                </c:pt>
                <c:pt idx="46">
                  <c:v>24.647817772108471</c:v>
                </c:pt>
                <c:pt idx="47">
                  <c:v>28.611682336929256</c:v>
                </c:pt>
                <c:pt idx="48">
                  <c:v>31.269017306158741</c:v>
                </c:pt>
                <c:pt idx="49">
                  <c:v>30.372395786246798</c:v>
                </c:pt>
                <c:pt idx="50">
                  <c:v>25.022175094162556</c:v>
                </c:pt>
                <c:pt idx="51">
                  <c:v>37.013224719528502</c:v>
                </c:pt>
                <c:pt idx="52">
                  <c:v>40.514222927101649</c:v>
                </c:pt>
                <c:pt idx="53">
                  <c:v>51.46244885983797</c:v>
                </c:pt>
                <c:pt idx="54">
                  <c:v>48.981559557500454</c:v>
                </c:pt>
                <c:pt idx="55">
                  <c:v>47.916288300207334</c:v>
                </c:pt>
                <c:pt idx="56">
                  <c:v>51.071442306852703</c:v>
                </c:pt>
                <c:pt idx="57">
                  <c:v>52.350306250267373</c:v>
                </c:pt>
                <c:pt idx="58">
                  <c:v>55.883182684159728</c:v>
                </c:pt>
                <c:pt idx="59">
                  <c:v>69.417291059058186</c:v>
                </c:pt>
                <c:pt idx="60">
                  <c:v>60.632205990125485</c:v>
                </c:pt>
                <c:pt idx="61">
                  <c:v>61.12131024667675</c:v>
                </c:pt>
                <c:pt idx="62">
                  <c:v>63.764339309467964</c:v>
                </c:pt>
                <c:pt idx="63">
                  <c:v>56.40087663148519</c:v>
                </c:pt>
                <c:pt idx="64">
                  <c:v>50.024067986615336</c:v>
                </c:pt>
                <c:pt idx="65">
                  <c:v>63.784206668166753</c:v>
                </c:pt>
                <c:pt idx="66">
                  <c:v>59.154587710109993</c:v>
                </c:pt>
                <c:pt idx="67">
                  <c:v>63.028910694258336</c:v>
                </c:pt>
                <c:pt idx="68">
                  <c:v>70.860756432700484</c:v>
                </c:pt>
                <c:pt idx="69">
                  <c:v>67.965232803626591</c:v>
                </c:pt>
                <c:pt idx="70">
                  <c:v>65.080206146989056</c:v>
                </c:pt>
                <c:pt idx="71">
                  <c:v>66.311727672877382</c:v>
                </c:pt>
                <c:pt idx="72">
                  <c:v>69.928972345233092</c:v>
                </c:pt>
                <c:pt idx="73">
                  <c:v>69.945700704719641</c:v>
                </c:pt>
                <c:pt idx="74">
                  <c:v>74.444808380154484</c:v>
                </c:pt>
                <c:pt idx="75">
                  <c:v>65.195765224307905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52.352207787705886</c:v>
                </c:pt>
                <c:pt idx="79">
                  <c:v>64.953862091623279</c:v>
                </c:pt>
                <c:pt idx="80">
                  <c:v>50.309380280028805</c:v>
                </c:pt>
                <c:pt idx="81">
                  <c:v>45.220549472317487</c:v>
                </c:pt>
                <c:pt idx="82">
                  <c:v>48.436999627232758</c:v>
                </c:pt>
                <c:pt idx="83">
                  <c:v>45.273711812094675</c:v>
                </c:pt>
                <c:pt idx="84">
                  <c:v>41.214403632928189</c:v>
                </c:pt>
                <c:pt idx="85">
                  <c:v>34.072669224324258</c:v>
                </c:pt>
                <c:pt idx="86">
                  <c:v>24.124370226724423</c:v>
                </c:pt>
                <c:pt idx="87">
                  <c:v>27.656354769191772</c:v>
                </c:pt>
                <c:pt idx="88">
                  <c:v>24.389330925263273</c:v>
                </c:pt>
                <c:pt idx="89">
                  <c:v>27.749603867619733</c:v>
                </c:pt>
                <c:pt idx="90">
                  <c:v>14.597296623162471</c:v>
                </c:pt>
                <c:pt idx="91">
                  <c:v>5.5868597935055053</c:v>
                </c:pt>
                <c:pt idx="92">
                  <c:v>3.1715477249897539</c:v>
                </c:pt>
                <c:pt idx="93">
                  <c:v>-0.7841223771244854</c:v>
                </c:pt>
                <c:pt idx="94">
                  <c:v>-5.7391632821052641</c:v>
                </c:pt>
                <c:pt idx="95">
                  <c:v>-10.524520931129022</c:v>
                </c:pt>
                <c:pt idx="96">
                  <c:v>-11.854455481677384</c:v>
                </c:pt>
                <c:pt idx="97">
                  <c:v>-11.635676528468398</c:v>
                </c:pt>
                <c:pt idx="98">
                  <c:v>-13.266486821939639</c:v>
                </c:pt>
                <c:pt idx="99">
                  <c:v>-16.72810923918513</c:v>
                </c:pt>
                <c:pt idx="100">
                  <c:v>-15.600400342648758</c:v>
                </c:pt>
                <c:pt idx="101">
                  <c:v>-19.607814507893874</c:v>
                </c:pt>
                <c:pt idx="102">
                  <c:v>-16.857630714661166</c:v>
                </c:pt>
                <c:pt idx="103">
                  <c:v>-20.116178033997613</c:v>
                </c:pt>
                <c:pt idx="104">
                  <c:v>-18.648597131498946</c:v>
                </c:pt>
                <c:pt idx="105">
                  <c:v>-15.826269710204411</c:v>
                </c:pt>
                <c:pt idx="106">
                  <c:v>-17.933839190829094</c:v>
                </c:pt>
                <c:pt idx="107">
                  <c:v>-16.497544788377063</c:v>
                </c:pt>
                <c:pt idx="108">
                  <c:v>-16.73117854703542</c:v>
                </c:pt>
                <c:pt idx="109">
                  <c:v>-14.540205043607335</c:v>
                </c:pt>
                <c:pt idx="110">
                  <c:v>-12.895550714466886</c:v>
                </c:pt>
                <c:pt idx="111">
                  <c:v>-8.6331024444138755</c:v>
                </c:pt>
                <c:pt idx="112">
                  <c:v>-12.894387565229637</c:v>
                </c:pt>
                <c:pt idx="113">
                  <c:v>-7.8768815558436067</c:v>
                </c:pt>
                <c:pt idx="114">
                  <c:v>-2.4707524948320514</c:v>
                </c:pt>
                <c:pt idx="115">
                  <c:v>1.3348368970105495</c:v>
                </c:pt>
                <c:pt idx="116">
                  <c:v>5.8251112847931275</c:v>
                </c:pt>
                <c:pt idx="117">
                  <c:v>5.817659502335637</c:v>
                </c:pt>
                <c:pt idx="118">
                  <c:v>13.617248651089087</c:v>
                </c:pt>
                <c:pt idx="119">
                  <c:v>12.424518164013243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19.426008408910221</c:v>
                </c:pt>
                <c:pt idx="123">
                  <c:v>19.211687146803101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20.384263147445658</c:v>
                </c:pt>
                <c:pt idx="128">
                  <c:v>19.128581638457632</c:v>
                </c:pt>
                <c:pt idx="129">
                  <c:v>17.82656570873209</c:v>
                </c:pt>
                <c:pt idx="130">
                  <c:v>13.284813489265289</c:v>
                </c:pt>
                <c:pt idx="131">
                  <c:v>19.02407793032701</c:v>
                </c:pt>
                <c:pt idx="132">
                  <c:v>16.157816979734683</c:v>
                </c:pt>
                <c:pt idx="133">
                  <c:v>15.100659420883545</c:v>
                </c:pt>
                <c:pt idx="134">
                  <c:v>17.640866438008107</c:v>
                </c:pt>
                <c:pt idx="135">
                  <c:v>13.381881667803142</c:v>
                </c:pt>
                <c:pt idx="136">
                  <c:v>10.879742440655104</c:v>
                </c:pt>
                <c:pt idx="137">
                  <c:v>11.314007623563205</c:v>
                </c:pt>
                <c:pt idx="138">
                  <c:v>7.6383658494449502</c:v>
                </c:pt>
                <c:pt idx="139">
                  <c:v>6.5257509476289499</c:v>
                </c:pt>
                <c:pt idx="140">
                  <c:v>5.854545904588826</c:v>
                </c:pt>
                <c:pt idx="141">
                  <c:v>4.7234480377196242</c:v>
                </c:pt>
                <c:pt idx="142">
                  <c:v>5.4743808189938736</c:v>
                </c:pt>
                <c:pt idx="143">
                  <c:v>2.1395365171744007</c:v>
                </c:pt>
                <c:pt idx="144">
                  <c:v>1.0061227347805124</c:v>
                </c:pt>
                <c:pt idx="145">
                  <c:v>-0.3849908775962807</c:v>
                </c:pt>
                <c:pt idx="146">
                  <c:v>-3.520075724627092</c:v>
                </c:pt>
                <c:pt idx="147">
                  <c:v>-1.8050387574914173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1.1678835288841727</c:v>
                </c:pt>
                <c:pt idx="151">
                  <c:v>4.3800745007163577</c:v>
                </c:pt>
                <c:pt idx="152">
                  <c:v>4.5786963555451976</c:v>
                </c:pt>
                <c:pt idx="153">
                  <c:v>4.2061965614460295</c:v>
                </c:pt>
                <c:pt idx="154">
                  <c:v>5.3766902693767937</c:v>
                </c:pt>
                <c:pt idx="155">
                  <c:v>7.5062983104370762</c:v>
                </c:pt>
                <c:pt idx="156">
                  <c:v>8.5751184328460184</c:v>
                </c:pt>
                <c:pt idx="157">
                  <c:v>8.0785266506173024</c:v>
                </c:pt>
                <c:pt idx="158">
                  <c:v>6.4284006911361491</c:v>
                </c:pt>
                <c:pt idx="159">
                  <c:v>9.3426008659648332</c:v>
                </c:pt>
                <c:pt idx="160">
                  <c:v>11.098758207769732</c:v>
                </c:pt>
                <c:pt idx="161">
                  <c:v>9.3522985386031987</c:v>
                </c:pt>
                <c:pt idx="162">
                  <c:v>10.957076574641667</c:v>
                </c:pt>
                <c:pt idx="163">
                  <c:v>7.2477673494518724</c:v>
                </c:pt>
                <c:pt idx="164">
                  <c:v>5.9905307628687066</c:v>
                </c:pt>
                <c:pt idx="165">
                  <c:v>7.8068649023512959</c:v>
                </c:pt>
                <c:pt idx="166">
                  <c:v>7.7331151493014394</c:v>
                </c:pt>
                <c:pt idx="167">
                  <c:v>8.6892203182267416</c:v>
                </c:pt>
                <c:pt idx="168">
                  <c:v>7.821608486082976</c:v>
                </c:pt>
                <c:pt idx="169">
                  <c:v>8.7075768012506281</c:v>
                </c:pt>
                <c:pt idx="170">
                  <c:v>10.315720298461617</c:v>
                </c:pt>
                <c:pt idx="171">
                  <c:v>8.1694178559150075</c:v>
                </c:pt>
                <c:pt idx="172">
                  <c:v>8.4359235539653419</c:v>
                </c:pt>
                <c:pt idx="173">
                  <c:v>7.5677415238680323</c:v>
                </c:pt>
                <c:pt idx="174">
                  <c:v>15.087665286960439</c:v>
                </c:pt>
                <c:pt idx="175">
                  <c:v>14.178403232215086</c:v>
                </c:pt>
                <c:pt idx="176">
                  <c:v>15.264568930872624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19.614835400389442</c:v>
                </c:pt>
                <c:pt idx="181">
                  <c:v>20.082242117987438</c:v>
                </c:pt>
                <c:pt idx="182">
                  <c:v>19.223397226808835</c:v>
                </c:pt>
                <c:pt idx="183">
                  <c:v>24.26559422299739</c:v>
                </c:pt>
                <c:pt idx="184">
                  <c:v>23.589601422767824</c:v>
                </c:pt>
                <c:pt idx="185">
                  <c:v>25.205843668067285</c:v>
                </c:pt>
                <c:pt idx="186">
                  <c:v>22.95072078168765</c:v>
                </c:pt>
                <c:pt idx="187">
                  <c:v>22.053382537092659</c:v>
                </c:pt>
                <c:pt idx="188">
                  <c:v>23.30859383837398</c:v>
                </c:pt>
                <c:pt idx="189">
                  <c:v>20.945302385266817</c:v>
                </c:pt>
                <c:pt idx="190">
                  <c:v>19.546912928773619</c:v>
                </c:pt>
                <c:pt idx="191">
                  <c:v>19.462034166891939</c:v>
                </c:pt>
                <c:pt idx="192">
                  <c:v>18.806301256867265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8.1535213955729482</c:v>
                </c:pt>
                <c:pt idx="197">
                  <c:v>6.8595298301676655</c:v>
                </c:pt>
                <c:pt idx="198">
                  <c:v>4.9623495927481942</c:v>
                </c:pt>
                <c:pt idx="199">
                  <c:v>5.1381353582555134</c:v>
                </c:pt>
                <c:pt idx="200">
                  <c:v>3.9886211603441302</c:v>
                </c:pt>
                <c:pt idx="201">
                  <c:v>2.2928918924646213</c:v>
                </c:pt>
                <c:pt idx="202">
                  <c:v>0.52219012958756306</c:v>
                </c:pt>
                <c:pt idx="203">
                  <c:v>-0.6508696781520773</c:v>
                </c:pt>
                <c:pt idx="204">
                  <c:v>-1.7971698000847414</c:v>
                </c:pt>
                <c:pt idx="205">
                  <c:v>-2.354381019400309</c:v>
                </c:pt>
                <c:pt idx="206">
                  <c:v>-3.7111290834602961</c:v>
                </c:pt>
                <c:pt idx="207">
                  <c:v>-2.2881493931873109</c:v>
                </c:pt>
                <c:pt idx="208">
                  <c:v>-2.1495043732313146</c:v>
                </c:pt>
                <c:pt idx="209">
                  <c:v>-1.6138156259440262</c:v>
                </c:pt>
                <c:pt idx="210">
                  <c:v>-2.8413670506203026</c:v>
                </c:pt>
                <c:pt idx="211">
                  <c:v>-2.8873044227356481</c:v>
                </c:pt>
                <c:pt idx="212">
                  <c:v>-2.4266374664801749</c:v>
                </c:pt>
                <c:pt idx="213">
                  <c:v>-1.5179064923985019</c:v>
                </c:pt>
                <c:pt idx="214">
                  <c:v>0.84649540963208647</c:v>
                </c:pt>
                <c:pt idx="215">
                  <c:v>1.6069879012886368</c:v>
                </c:pt>
                <c:pt idx="216">
                  <c:v>2.8562167305254293</c:v>
                </c:pt>
                <c:pt idx="217">
                  <c:v>3.6206042155115581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C-4E0E-A00B-C20A852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-14.387983961615058</c:v>
                </c:pt>
                <c:pt idx="13">
                  <c:v>-15.484946946203326</c:v>
                </c:pt>
                <c:pt idx="14">
                  <c:v>-14.447625597861535</c:v>
                </c:pt>
                <c:pt idx="15">
                  <c:v>-15.133381893168851</c:v>
                </c:pt>
                <c:pt idx="16">
                  <c:v>-15.390301578764475</c:v>
                </c:pt>
                <c:pt idx="17">
                  <c:v>-16.239369019240179</c:v>
                </c:pt>
                <c:pt idx="18">
                  <c:v>-16.836067166368242</c:v>
                </c:pt>
                <c:pt idx="19">
                  <c:v>-15.388602532586615</c:v>
                </c:pt>
                <c:pt idx="20">
                  <c:v>-14.5312644981194</c:v>
                </c:pt>
                <c:pt idx="21">
                  <c:v>-14.410044838588975</c:v>
                </c:pt>
                <c:pt idx="22">
                  <c:v>-14.604153879386194</c:v>
                </c:pt>
                <c:pt idx="23">
                  <c:v>-18.900698106000746</c:v>
                </c:pt>
                <c:pt idx="24">
                  <c:v>-18.680746226530008</c:v>
                </c:pt>
                <c:pt idx="25">
                  <c:v>-18.041898357964893</c:v>
                </c:pt>
                <c:pt idx="26">
                  <c:v>-19.286547976179403</c:v>
                </c:pt>
                <c:pt idx="27">
                  <c:v>-19.709492609355085</c:v>
                </c:pt>
                <c:pt idx="28">
                  <c:v>-22.907695488002666</c:v>
                </c:pt>
                <c:pt idx="29">
                  <c:v>-34.224420979520751</c:v>
                </c:pt>
                <c:pt idx="30">
                  <c:v>-34.453481964353912</c:v>
                </c:pt>
                <c:pt idx="31">
                  <c:v>-41.177965900129074</c:v>
                </c:pt>
                <c:pt idx="32">
                  <c:v>-47.747726937929095</c:v>
                </c:pt>
                <c:pt idx="33">
                  <c:v>-48.408270300341968</c:v>
                </c:pt>
                <c:pt idx="34">
                  <c:v>-51.10923055779535</c:v>
                </c:pt>
                <c:pt idx="35">
                  <c:v>-60.188048980759824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-59.587215280764916</c:v>
                </c:pt>
                <c:pt idx="39">
                  <c:v>-61.213052242553012</c:v>
                </c:pt>
                <c:pt idx="40">
                  <c:v>-58.269219687360874</c:v>
                </c:pt>
                <c:pt idx="41">
                  <c:v>-53.950680015533734</c:v>
                </c:pt>
                <c:pt idx="42">
                  <c:v>-53.1943253854771</c:v>
                </c:pt>
                <c:pt idx="43">
                  <c:v>-48.529631714005461</c:v>
                </c:pt>
                <c:pt idx="44">
                  <c:v>-43.985325502238659</c:v>
                </c:pt>
                <c:pt idx="45">
                  <c:v>-42.652357301460938</c:v>
                </c:pt>
                <c:pt idx="46">
                  <c:v>-39.825173451285821</c:v>
                </c:pt>
                <c:pt idx="47">
                  <c:v>-31.968700412556029</c:v>
                </c:pt>
                <c:pt idx="48">
                  <c:v>-34.04637099259746</c:v>
                </c:pt>
                <c:pt idx="49">
                  <c:v>-33.404185165942813</c:v>
                </c:pt>
                <c:pt idx="50">
                  <c:v>-31.380525527329361</c:v>
                </c:pt>
                <c:pt idx="51">
                  <c:v>-29.080265979928821</c:v>
                </c:pt>
                <c:pt idx="52">
                  <c:v>-30.302502574249267</c:v>
                </c:pt>
                <c:pt idx="53">
                  <c:v>-29.228521036760146</c:v>
                </c:pt>
                <c:pt idx="54">
                  <c:v>-30.323587349387935</c:v>
                </c:pt>
                <c:pt idx="55">
                  <c:v>-30.603245358523456</c:v>
                </c:pt>
                <c:pt idx="56">
                  <c:v>-28.947685373863518</c:v>
                </c:pt>
                <c:pt idx="57">
                  <c:v>-28.757182267571103</c:v>
                </c:pt>
                <c:pt idx="58">
                  <c:v>-27.885534799255453</c:v>
                </c:pt>
                <c:pt idx="59">
                  <c:v>-20.207208216877138</c:v>
                </c:pt>
                <c:pt idx="60">
                  <c:v>-18.886802541851477</c:v>
                </c:pt>
                <c:pt idx="61">
                  <c:v>-21.555708095607017</c:v>
                </c:pt>
                <c:pt idx="62">
                  <c:v>-21.058433995627858</c:v>
                </c:pt>
                <c:pt idx="63">
                  <c:v>-18.331914499098435</c:v>
                </c:pt>
                <c:pt idx="64">
                  <c:v>-16.281829339207686</c:v>
                </c:pt>
                <c:pt idx="65">
                  <c:v>-9.9926376785174913</c:v>
                </c:pt>
                <c:pt idx="66">
                  <c:v>-8.4887112652597629</c:v>
                </c:pt>
                <c:pt idx="67">
                  <c:v>-8.7088225984211292</c:v>
                </c:pt>
                <c:pt idx="68">
                  <c:v>-5.4634574477458013</c:v>
                </c:pt>
                <c:pt idx="69">
                  <c:v>-1.5388913843367491</c:v>
                </c:pt>
                <c:pt idx="70">
                  <c:v>1.7048171145171986</c:v>
                </c:pt>
                <c:pt idx="71">
                  <c:v>2.44445246671674</c:v>
                </c:pt>
                <c:pt idx="72">
                  <c:v>3.9224101062800276</c:v>
                </c:pt>
                <c:pt idx="73">
                  <c:v>8.7179170311814538</c:v>
                </c:pt>
                <c:pt idx="74">
                  <c:v>11.071621973270629</c:v>
                </c:pt>
                <c:pt idx="75">
                  <c:v>8.4464270992913537</c:v>
                </c:pt>
                <c:pt idx="76">
                  <c:v>10.15471623143236</c:v>
                </c:pt>
                <c:pt idx="77">
                  <c:v>8.2695373365830207</c:v>
                </c:pt>
                <c:pt idx="78">
                  <c:v>22.644278850683076</c:v>
                </c:pt>
                <c:pt idx="79">
                  <c:v>16.319097104967373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15.850678144956509</c:v>
                </c:pt>
                <c:pt idx="83">
                  <c:v>23.233435207000586</c:v>
                </c:pt>
                <c:pt idx="84">
                  <c:v>25.974827959287559</c:v>
                </c:pt>
                <c:pt idx="85">
                  <c:v>27.753576753393851</c:v>
                </c:pt>
                <c:pt idx="86">
                  <c:v>26.893634759541762</c:v>
                </c:pt>
                <c:pt idx="87">
                  <c:v>27.05811069581252</c:v>
                </c:pt>
                <c:pt idx="88">
                  <c:v>28.978146430034315</c:v>
                </c:pt>
                <c:pt idx="89">
                  <c:v>30.480929731897266</c:v>
                </c:pt>
                <c:pt idx="90">
                  <c:v>11.314650359715085</c:v>
                </c:pt>
                <c:pt idx="91">
                  <c:v>22.135607225278786</c:v>
                </c:pt>
                <c:pt idx="92">
                  <c:v>16.846469284381136</c:v>
                </c:pt>
                <c:pt idx="93">
                  <c:v>16.707890826389104</c:v>
                </c:pt>
                <c:pt idx="94">
                  <c:v>9.8364331582768472</c:v>
                </c:pt>
                <c:pt idx="95">
                  <c:v>1.5874292786048683</c:v>
                </c:pt>
                <c:pt idx="96">
                  <c:v>-3.8097569761119332</c:v>
                </c:pt>
                <c:pt idx="97">
                  <c:v>-6.4500074012478699</c:v>
                </c:pt>
                <c:pt idx="98">
                  <c:v>-8.2127955843725893</c:v>
                </c:pt>
                <c:pt idx="99">
                  <c:v>-7.4578732650430464</c:v>
                </c:pt>
                <c:pt idx="100">
                  <c:v>-7.4603353279078739</c:v>
                </c:pt>
                <c:pt idx="101">
                  <c:v>-8.415274054578493</c:v>
                </c:pt>
                <c:pt idx="102">
                  <c:v>-4.0577602238329957</c:v>
                </c:pt>
                <c:pt idx="103">
                  <c:v>-8.4644502449245156</c:v>
                </c:pt>
                <c:pt idx="104">
                  <c:v>-8.3993163403912057</c:v>
                </c:pt>
                <c:pt idx="105">
                  <c:v>-7.4414062098344891</c:v>
                </c:pt>
                <c:pt idx="106">
                  <c:v>-7.2951159196248945</c:v>
                </c:pt>
                <c:pt idx="107">
                  <c:v>3.5064963301252972</c:v>
                </c:pt>
                <c:pt idx="108">
                  <c:v>1.7341262888730613</c:v>
                </c:pt>
                <c:pt idx="109">
                  <c:v>1.3151920771951708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-2.9689111273309532</c:v>
                </c:pt>
                <c:pt idx="113">
                  <c:v>-9.7550241951644523</c:v>
                </c:pt>
                <c:pt idx="114">
                  <c:v>-9.3171935984329384</c:v>
                </c:pt>
                <c:pt idx="115">
                  <c:v>-8.7946011653338587</c:v>
                </c:pt>
                <c:pt idx="116">
                  <c:v>-9.238743574663367</c:v>
                </c:pt>
                <c:pt idx="117">
                  <c:v>-7.7081122326645772</c:v>
                </c:pt>
                <c:pt idx="118">
                  <c:v>-6.1268348237729526</c:v>
                </c:pt>
                <c:pt idx="119">
                  <c:v>-13.478535502975141</c:v>
                </c:pt>
                <c:pt idx="120">
                  <c:v>-8.1284125416204223</c:v>
                </c:pt>
                <c:pt idx="121">
                  <c:v>-7.3656796719434698</c:v>
                </c:pt>
                <c:pt idx="122">
                  <c:v>-5.5689521020729433</c:v>
                </c:pt>
                <c:pt idx="123">
                  <c:v>-5.8381323237504006</c:v>
                </c:pt>
                <c:pt idx="124">
                  <c:v>-7.6973411434580807</c:v>
                </c:pt>
                <c:pt idx="125">
                  <c:v>0.29470327773764016</c:v>
                </c:pt>
                <c:pt idx="126">
                  <c:v>-1.0574490745251075</c:v>
                </c:pt>
                <c:pt idx="127">
                  <c:v>-0.18314404753935198</c:v>
                </c:pt>
                <c:pt idx="128">
                  <c:v>4.7288788269162607</c:v>
                </c:pt>
                <c:pt idx="129">
                  <c:v>3.1741550119287254</c:v>
                </c:pt>
                <c:pt idx="130">
                  <c:v>0.89243262157492342</c:v>
                </c:pt>
                <c:pt idx="131">
                  <c:v>11.57004791021472</c:v>
                </c:pt>
                <c:pt idx="132">
                  <c:v>10.242583005655748</c:v>
                </c:pt>
                <c:pt idx="133">
                  <c:v>9.3841609132526038</c:v>
                </c:pt>
                <c:pt idx="134">
                  <c:v>11.529103078024484</c:v>
                </c:pt>
                <c:pt idx="135">
                  <c:v>14.562933218800778</c:v>
                </c:pt>
                <c:pt idx="136">
                  <c:v>10.928782381908754</c:v>
                </c:pt>
                <c:pt idx="137">
                  <c:v>12.669539373836081</c:v>
                </c:pt>
                <c:pt idx="138">
                  <c:v>12.755563299257688</c:v>
                </c:pt>
                <c:pt idx="139">
                  <c:v>13.626493655481831</c:v>
                </c:pt>
                <c:pt idx="140">
                  <c:v>12.43951447083267</c:v>
                </c:pt>
                <c:pt idx="141">
                  <c:v>10.311009753550637</c:v>
                </c:pt>
                <c:pt idx="142">
                  <c:v>12.637098030555393</c:v>
                </c:pt>
                <c:pt idx="143">
                  <c:v>5.0371647083995885</c:v>
                </c:pt>
                <c:pt idx="144">
                  <c:v>2.9155898213662157</c:v>
                </c:pt>
                <c:pt idx="145">
                  <c:v>4.7160189643120187</c:v>
                </c:pt>
                <c:pt idx="146">
                  <c:v>4.2786752836847075</c:v>
                </c:pt>
                <c:pt idx="147">
                  <c:v>4.281942355241064</c:v>
                </c:pt>
                <c:pt idx="148">
                  <c:v>10.018084799092254</c:v>
                </c:pt>
                <c:pt idx="149">
                  <c:v>10.886125088296271</c:v>
                </c:pt>
                <c:pt idx="150">
                  <c:v>10.040007785393957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14.524113168146858</c:v>
                </c:pt>
                <c:pt idx="154">
                  <c:v>20.197182283796145</c:v>
                </c:pt>
                <c:pt idx="155">
                  <c:v>18.268658363732413</c:v>
                </c:pt>
                <c:pt idx="156">
                  <c:v>5.1744681078861987</c:v>
                </c:pt>
                <c:pt idx="157">
                  <c:v>3.1893015832191507</c:v>
                </c:pt>
                <c:pt idx="158">
                  <c:v>-1.1177733826717717</c:v>
                </c:pt>
                <c:pt idx="159">
                  <c:v>-3.355111287651813</c:v>
                </c:pt>
                <c:pt idx="160">
                  <c:v>0.70834089894733498</c:v>
                </c:pt>
                <c:pt idx="161">
                  <c:v>0.2170285328467747</c:v>
                </c:pt>
                <c:pt idx="162">
                  <c:v>-1.6118802921043396</c:v>
                </c:pt>
                <c:pt idx="163">
                  <c:v>-2.5952347975099599</c:v>
                </c:pt>
                <c:pt idx="164">
                  <c:v>-1.7343291117318027</c:v>
                </c:pt>
                <c:pt idx="165">
                  <c:v>-1.4622456349301483</c:v>
                </c:pt>
                <c:pt idx="166">
                  <c:v>-4.2791279600478571</c:v>
                </c:pt>
                <c:pt idx="167">
                  <c:v>-3.8173782280856883</c:v>
                </c:pt>
                <c:pt idx="168">
                  <c:v>12.202547041731627</c:v>
                </c:pt>
                <c:pt idx="169">
                  <c:v>11.665879878754225</c:v>
                </c:pt>
                <c:pt idx="170">
                  <c:v>15.056281461944931</c:v>
                </c:pt>
                <c:pt idx="171">
                  <c:v>17.963202313034898</c:v>
                </c:pt>
                <c:pt idx="172">
                  <c:v>15.322435034063719</c:v>
                </c:pt>
                <c:pt idx="173">
                  <c:v>11.770125735017679</c:v>
                </c:pt>
                <c:pt idx="174">
                  <c:v>20.234544717123406</c:v>
                </c:pt>
                <c:pt idx="175">
                  <c:v>18.018444044152602</c:v>
                </c:pt>
                <c:pt idx="176">
                  <c:v>17.495864318932885</c:v>
                </c:pt>
                <c:pt idx="177">
                  <c:v>21.667403615246261</c:v>
                </c:pt>
                <c:pt idx="178">
                  <c:v>22.800745969016091</c:v>
                </c:pt>
                <c:pt idx="179">
                  <c:v>22.493401536593627</c:v>
                </c:pt>
                <c:pt idx="180">
                  <c:v>22.341406242937502</c:v>
                </c:pt>
                <c:pt idx="181">
                  <c:v>26.599448225795697</c:v>
                </c:pt>
                <c:pt idx="182">
                  <c:v>24.051474284102746</c:v>
                </c:pt>
                <c:pt idx="183">
                  <c:v>29.141119570524676</c:v>
                </c:pt>
                <c:pt idx="184">
                  <c:v>31.409068664020133</c:v>
                </c:pt>
                <c:pt idx="185">
                  <c:v>33.461866558193961</c:v>
                </c:pt>
                <c:pt idx="186">
                  <c:v>35.369745212212948</c:v>
                </c:pt>
                <c:pt idx="187">
                  <c:v>36.223850868263163</c:v>
                </c:pt>
                <c:pt idx="188">
                  <c:v>39.452580451575933</c:v>
                </c:pt>
                <c:pt idx="189">
                  <c:v>37.782214454305787</c:v>
                </c:pt>
                <c:pt idx="190">
                  <c:v>36.055814655945383</c:v>
                </c:pt>
                <c:pt idx="191">
                  <c:v>39.254290678248353</c:v>
                </c:pt>
                <c:pt idx="192">
                  <c:v>39.068527835896802</c:v>
                </c:pt>
                <c:pt idx="193">
                  <c:v>37.901714743931379</c:v>
                </c:pt>
                <c:pt idx="194">
                  <c:v>39.214866622764369</c:v>
                </c:pt>
                <c:pt idx="195">
                  <c:v>33.730152150544669</c:v>
                </c:pt>
                <c:pt idx="196">
                  <c:v>26.003418835458227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19.638301142700687</c:v>
                </c:pt>
                <c:pt idx="200">
                  <c:v>19.62121766300826</c:v>
                </c:pt>
                <c:pt idx="201">
                  <c:v>16.992147384618541</c:v>
                </c:pt>
                <c:pt idx="202">
                  <c:v>15.066435790998778</c:v>
                </c:pt>
                <c:pt idx="203">
                  <c:v>14.584134283418493</c:v>
                </c:pt>
                <c:pt idx="204">
                  <c:v>13.084797993116082</c:v>
                </c:pt>
                <c:pt idx="205">
                  <c:v>13.361389993112427</c:v>
                </c:pt>
                <c:pt idx="206">
                  <c:v>12.891202992643237</c:v>
                </c:pt>
                <c:pt idx="207">
                  <c:v>12.405098160901474</c:v>
                </c:pt>
                <c:pt idx="208">
                  <c:v>12.591856497048482</c:v>
                </c:pt>
                <c:pt idx="209">
                  <c:v>12.219696725015083</c:v>
                </c:pt>
                <c:pt idx="210">
                  <c:v>10.478413656371167</c:v>
                </c:pt>
                <c:pt idx="211">
                  <c:v>10.362802476736398</c:v>
                </c:pt>
                <c:pt idx="212">
                  <c:v>11.886105940618187</c:v>
                </c:pt>
                <c:pt idx="213">
                  <c:v>9.7254171196078598</c:v>
                </c:pt>
                <c:pt idx="214">
                  <c:v>12.032932163892118</c:v>
                </c:pt>
                <c:pt idx="215">
                  <c:v>11.278253746538436</c:v>
                </c:pt>
                <c:pt idx="216">
                  <c:v>7.8533484398293885</c:v>
                </c:pt>
                <c:pt idx="217">
                  <c:v>10.261484827180212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5C-4E0E-A00B-C20A852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46C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288.70852767203064</c:v>
                </c:pt>
                <c:pt idx="13">
                  <c:v>279.14404485703739</c:v>
                </c:pt>
                <c:pt idx="14">
                  <c:v>190.01735621436083</c:v>
                </c:pt>
                <c:pt idx="15">
                  <c:v>178.56278878770047</c:v>
                </c:pt>
                <c:pt idx="16">
                  <c:v>172.45540019755299</c:v>
                </c:pt>
                <c:pt idx="17">
                  <c:v>177.0013601696613</c:v>
                </c:pt>
                <c:pt idx="18">
                  <c:v>158.31364796144229</c:v>
                </c:pt>
                <c:pt idx="19">
                  <c:v>-5.1875448657500378</c:v>
                </c:pt>
                <c:pt idx="20">
                  <c:v>-9.7367981577748512</c:v>
                </c:pt>
                <c:pt idx="21">
                  <c:v>-11.488382863258673</c:v>
                </c:pt>
                <c:pt idx="22">
                  <c:v>-5.4633607444359082</c:v>
                </c:pt>
                <c:pt idx="23">
                  <c:v>-1.8875519042961253</c:v>
                </c:pt>
                <c:pt idx="24">
                  <c:v>0.22519097215254469</c:v>
                </c:pt>
                <c:pt idx="25">
                  <c:v>1.0343949088182924</c:v>
                </c:pt>
                <c:pt idx="26">
                  <c:v>12.682538902634889</c:v>
                </c:pt>
                <c:pt idx="27">
                  <c:v>30.642510142096803</c:v>
                </c:pt>
                <c:pt idx="28">
                  <c:v>39.327351904918913</c:v>
                </c:pt>
                <c:pt idx="29">
                  <c:v>41.636375728600392</c:v>
                </c:pt>
                <c:pt idx="30">
                  <c:v>36.457156373332353</c:v>
                </c:pt>
                <c:pt idx="31">
                  <c:v>28.417784267230317</c:v>
                </c:pt>
                <c:pt idx="32">
                  <c:v>35.681302702899707</c:v>
                </c:pt>
                <c:pt idx="33">
                  <c:v>35.747155190641536</c:v>
                </c:pt>
                <c:pt idx="34">
                  <c:v>58.338902105465266</c:v>
                </c:pt>
                <c:pt idx="35">
                  <c:v>51.516648260739316</c:v>
                </c:pt>
                <c:pt idx="36">
                  <c:v>59.760987730724644</c:v>
                </c:pt>
                <c:pt idx="37">
                  <c:v>57.575394914956426</c:v>
                </c:pt>
                <c:pt idx="38">
                  <c:v>50.524362532514729</c:v>
                </c:pt>
                <c:pt idx="39">
                  <c:v>38.411040112264018</c:v>
                </c:pt>
                <c:pt idx="40">
                  <c:v>33.888689855513078</c:v>
                </c:pt>
                <c:pt idx="41">
                  <c:v>27.26021526280169</c:v>
                </c:pt>
                <c:pt idx="42">
                  <c:v>41.020343705602677</c:v>
                </c:pt>
                <c:pt idx="43">
                  <c:v>43.747352123285268</c:v>
                </c:pt>
                <c:pt idx="44">
                  <c:v>44.759818960399713</c:v>
                </c:pt>
                <c:pt idx="45">
                  <c:v>24.434224437966545</c:v>
                </c:pt>
                <c:pt idx="46">
                  <c:v>-2.6660706127038414</c:v>
                </c:pt>
                <c:pt idx="47">
                  <c:v>27.452218166914232</c:v>
                </c:pt>
                <c:pt idx="48">
                  <c:v>21.996882015828167</c:v>
                </c:pt>
                <c:pt idx="49">
                  <c:v>15.868782383288327</c:v>
                </c:pt>
                <c:pt idx="50">
                  <c:v>21.731890091027985</c:v>
                </c:pt>
                <c:pt idx="51">
                  <c:v>28.036104674890105</c:v>
                </c:pt>
                <c:pt idx="52">
                  <c:v>23.655383546499497</c:v>
                </c:pt>
                <c:pt idx="53">
                  <c:v>28.244597565566607</c:v>
                </c:pt>
                <c:pt idx="54">
                  <c:v>27.906479000552075</c:v>
                </c:pt>
                <c:pt idx="55">
                  <c:v>29.926689875767345</c:v>
                </c:pt>
                <c:pt idx="56">
                  <c:v>32.119844710289037</c:v>
                </c:pt>
                <c:pt idx="57">
                  <c:v>49.06697771141242</c:v>
                </c:pt>
                <c:pt idx="58">
                  <c:v>54.815382687526373</c:v>
                </c:pt>
                <c:pt idx="59">
                  <c:v>31.220842485937837</c:v>
                </c:pt>
                <c:pt idx="60">
                  <c:v>29.78612990525211</c:v>
                </c:pt>
                <c:pt idx="61">
                  <c:v>39.239506216455489</c:v>
                </c:pt>
                <c:pt idx="62">
                  <c:v>38.61804695468323</c:v>
                </c:pt>
                <c:pt idx="63">
                  <c:v>34.869439131670617</c:v>
                </c:pt>
                <c:pt idx="64">
                  <c:v>38.275017837242075</c:v>
                </c:pt>
                <c:pt idx="65">
                  <c:v>40.461500384923824</c:v>
                </c:pt>
                <c:pt idx="66">
                  <c:v>39.424766679840673</c:v>
                </c:pt>
                <c:pt idx="67">
                  <c:v>37.60311714562814</c:v>
                </c:pt>
                <c:pt idx="68">
                  <c:v>42.832340762978546</c:v>
                </c:pt>
                <c:pt idx="69">
                  <c:v>43.684162449993977</c:v>
                </c:pt>
                <c:pt idx="70">
                  <c:v>46.211578884114225</c:v>
                </c:pt>
                <c:pt idx="71">
                  <c:v>38.099848589086818</c:v>
                </c:pt>
                <c:pt idx="72">
                  <c:v>38.798102033178729</c:v>
                </c:pt>
                <c:pt idx="73">
                  <c:v>35.284402761210451</c:v>
                </c:pt>
                <c:pt idx="74">
                  <c:v>37.287507546758356</c:v>
                </c:pt>
                <c:pt idx="75">
                  <c:v>40.893084912879196</c:v>
                </c:pt>
                <c:pt idx="76">
                  <c:v>41.174083909313744</c:v>
                </c:pt>
                <c:pt idx="77">
                  <c:v>37.50473666534446</c:v>
                </c:pt>
                <c:pt idx="78">
                  <c:v>28.101280601536914</c:v>
                </c:pt>
                <c:pt idx="79">
                  <c:v>38.998031477891651</c:v>
                </c:pt>
                <c:pt idx="80">
                  <c:v>32.643953329443519</c:v>
                </c:pt>
                <c:pt idx="81">
                  <c:v>24.210442353698269</c:v>
                </c:pt>
                <c:pt idx="82">
                  <c:v>41.460184793703306</c:v>
                </c:pt>
                <c:pt idx="83">
                  <c:v>44.151122741873827</c:v>
                </c:pt>
                <c:pt idx="84">
                  <c:v>48.371889180617544</c:v>
                </c:pt>
                <c:pt idx="85">
                  <c:v>55.803178268463036</c:v>
                </c:pt>
                <c:pt idx="86">
                  <c:v>45.270973297448712</c:v>
                </c:pt>
                <c:pt idx="87">
                  <c:v>49.501195691632425</c:v>
                </c:pt>
                <c:pt idx="88">
                  <c:v>55.3661922038551</c:v>
                </c:pt>
                <c:pt idx="89">
                  <c:v>56.243459028437194</c:v>
                </c:pt>
                <c:pt idx="90">
                  <c:v>55.644330334250469</c:v>
                </c:pt>
                <c:pt idx="91">
                  <c:v>52.539105430521381</c:v>
                </c:pt>
                <c:pt idx="92">
                  <c:v>48.07647966038833</c:v>
                </c:pt>
                <c:pt idx="93">
                  <c:v>58.441836288035361</c:v>
                </c:pt>
                <c:pt idx="94">
                  <c:v>26.201141881527334</c:v>
                </c:pt>
                <c:pt idx="95">
                  <c:v>24.747320094043189</c:v>
                </c:pt>
                <c:pt idx="96">
                  <c:v>22.289829887573532</c:v>
                </c:pt>
                <c:pt idx="97">
                  <c:v>20.290636847918385</c:v>
                </c:pt>
                <c:pt idx="98">
                  <c:v>18.746787894745975</c:v>
                </c:pt>
                <c:pt idx="99">
                  <c:v>20.444108343208043</c:v>
                </c:pt>
                <c:pt idx="100">
                  <c:v>13.489332932224007</c:v>
                </c:pt>
                <c:pt idx="101">
                  <c:v>9.480804542511855</c:v>
                </c:pt>
                <c:pt idx="102">
                  <c:v>12.517302451882827</c:v>
                </c:pt>
                <c:pt idx="103">
                  <c:v>5.5748849209260598</c:v>
                </c:pt>
                <c:pt idx="104">
                  <c:v>3.8727275151793084</c:v>
                </c:pt>
                <c:pt idx="105">
                  <c:v>1.4190591095770255</c:v>
                </c:pt>
                <c:pt idx="106">
                  <c:v>8.0059628020332063</c:v>
                </c:pt>
                <c:pt idx="107">
                  <c:v>2.2104493226333233</c:v>
                </c:pt>
                <c:pt idx="108">
                  <c:v>-1.8343703579565385</c:v>
                </c:pt>
                <c:pt idx="109">
                  <c:v>5.225065212352531</c:v>
                </c:pt>
                <c:pt idx="110">
                  <c:v>7.3099771729931096</c:v>
                </c:pt>
                <c:pt idx="111">
                  <c:v>4.6505734095572571</c:v>
                </c:pt>
                <c:pt idx="112">
                  <c:v>6.564913068671907</c:v>
                </c:pt>
                <c:pt idx="113">
                  <c:v>11.106986827781039</c:v>
                </c:pt>
                <c:pt idx="114">
                  <c:v>20.000523990925245</c:v>
                </c:pt>
                <c:pt idx="115">
                  <c:v>20.943419307810252</c:v>
                </c:pt>
                <c:pt idx="116">
                  <c:v>19.799404139123201</c:v>
                </c:pt>
                <c:pt idx="117">
                  <c:v>22.980331108925899</c:v>
                </c:pt>
                <c:pt idx="118">
                  <c:v>26.690945950564917</c:v>
                </c:pt>
                <c:pt idx="119">
                  <c:v>28.476379741418878</c:v>
                </c:pt>
                <c:pt idx="120">
                  <c:v>28.257852416249584</c:v>
                </c:pt>
                <c:pt idx="121">
                  <c:v>18.688898553660295</c:v>
                </c:pt>
                <c:pt idx="122">
                  <c:v>20.013369501665522</c:v>
                </c:pt>
                <c:pt idx="123">
                  <c:v>6.0429883785964478</c:v>
                </c:pt>
                <c:pt idx="124">
                  <c:v>7.7204690230830764</c:v>
                </c:pt>
                <c:pt idx="125">
                  <c:v>11.665621331369636</c:v>
                </c:pt>
                <c:pt idx="126">
                  <c:v>6.3582192806389992</c:v>
                </c:pt>
                <c:pt idx="127">
                  <c:v>9.984469618270575</c:v>
                </c:pt>
                <c:pt idx="128">
                  <c:v>15.482277547953727</c:v>
                </c:pt>
                <c:pt idx="129">
                  <c:v>20.346340249625385</c:v>
                </c:pt>
                <c:pt idx="130">
                  <c:v>21.377619409965455</c:v>
                </c:pt>
                <c:pt idx="131">
                  <c:v>32.674647796038791</c:v>
                </c:pt>
                <c:pt idx="132">
                  <c:v>34.930699818071972</c:v>
                </c:pt>
                <c:pt idx="133">
                  <c:v>33.748484097623056</c:v>
                </c:pt>
                <c:pt idx="134">
                  <c:v>37.535302875864197</c:v>
                </c:pt>
                <c:pt idx="135">
                  <c:v>51.260079283705792</c:v>
                </c:pt>
                <c:pt idx="136">
                  <c:v>49.954748350168046</c:v>
                </c:pt>
                <c:pt idx="137">
                  <c:v>55.351413178381684</c:v>
                </c:pt>
                <c:pt idx="138">
                  <c:v>54.889233123617821</c:v>
                </c:pt>
                <c:pt idx="139">
                  <c:v>58.220922502315432</c:v>
                </c:pt>
                <c:pt idx="140">
                  <c:v>58.739800664308419</c:v>
                </c:pt>
                <c:pt idx="141">
                  <c:v>49.301312018813782</c:v>
                </c:pt>
                <c:pt idx="142">
                  <c:v>46.784362873883808</c:v>
                </c:pt>
                <c:pt idx="143">
                  <c:v>58.103533898584473</c:v>
                </c:pt>
                <c:pt idx="144">
                  <c:v>59.80891974674811</c:v>
                </c:pt>
                <c:pt idx="145">
                  <c:v>59.10327786718446</c:v>
                </c:pt>
                <c:pt idx="146">
                  <c:v>50.983269534693918</c:v>
                </c:pt>
                <c:pt idx="147">
                  <c:v>49.441253808693709</c:v>
                </c:pt>
                <c:pt idx="148">
                  <c:v>48.895451800142411</c:v>
                </c:pt>
                <c:pt idx="149">
                  <c:v>46.639686794655773</c:v>
                </c:pt>
                <c:pt idx="150">
                  <c:v>41.597222823386517</c:v>
                </c:pt>
                <c:pt idx="151">
                  <c:v>36.374467283715674</c:v>
                </c:pt>
                <c:pt idx="152">
                  <c:v>35.313852246748837</c:v>
                </c:pt>
                <c:pt idx="153">
                  <c:v>36.007790305558188</c:v>
                </c:pt>
                <c:pt idx="154">
                  <c:v>35.667338849793964</c:v>
                </c:pt>
                <c:pt idx="155">
                  <c:v>17.141788790417966</c:v>
                </c:pt>
                <c:pt idx="156">
                  <c:v>10.740664571501689</c:v>
                </c:pt>
                <c:pt idx="157">
                  <c:v>8.5309952940274556</c:v>
                </c:pt>
                <c:pt idx="158">
                  <c:v>9.7656947116215207</c:v>
                </c:pt>
                <c:pt idx="159">
                  <c:v>5.7050312218874799</c:v>
                </c:pt>
                <c:pt idx="160">
                  <c:v>1.3674967307961028</c:v>
                </c:pt>
                <c:pt idx="161">
                  <c:v>-1.2526045499497096</c:v>
                </c:pt>
                <c:pt idx="162">
                  <c:v>1.2205184311198103E-2</c:v>
                </c:pt>
                <c:pt idx="163">
                  <c:v>-1.9787429108683585</c:v>
                </c:pt>
                <c:pt idx="164">
                  <c:v>-5.4421448780341164</c:v>
                </c:pt>
                <c:pt idx="165">
                  <c:v>-6.2465336395989386</c:v>
                </c:pt>
                <c:pt idx="166">
                  <c:v>-6.4740562455762092</c:v>
                </c:pt>
                <c:pt idx="167">
                  <c:v>-2.5913429441959734</c:v>
                </c:pt>
                <c:pt idx="168">
                  <c:v>-0.23147285213541702</c:v>
                </c:pt>
                <c:pt idx="169">
                  <c:v>-0.72542309320020593</c:v>
                </c:pt>
                <c:pt idx="170">
                  <c:v>-1.7928394960078808</c:v>
                </c:pt>
                <c:pt idx="171">
                  <c:v>1.6770769270378905</c:v>
                </c:pt>
                <c:pt idx="172">
                  <c:v>6.0754473485010729</c:v>
                </c:pt>
                <c:pt idx="173">
                  <c:v>4.2941722687897865</c:v>
                </c:pt>
                <c:pt idx="174">
                  <c:v>4.6199215544738825</c:v>
                </c:pt>
                <c:pt idx="175">
                  <c:v>5.7144892772946987</c:v>
                </c:pt>
                <c:pt idx="176">
                  <c:v>4.4933518495008373</c:v>
                </c:pt>
                <c:pt idx="177">
                  <c:v>7.0607438224880914</c:v>
                </c:pt>
                <c:pt idx="178">
                  <c:v>7.7775548372655434</c:v>
                </c:pt>
                <c:pt idx="179">
                  <c:v>12.506500469442416</c:v>
                </c:pt>
                <c:pt idx="180">
                  <c:v>12.315413522917119</c:v>
                </c:pt>
                <c:pt idx="181">
                  <c:v>13.200663494635689</c:v>
                </c:pt>
                <c:pt idx="182">
                  <c:v>10.487038058938669</c:v>
                </c:pt>
                <c:pt idx="183">
                  <c:v>11.994496794442643</c:v>
                </c:pt>
                <c:pt idx="184">
                  <c:v>10.835057609811738</c:v>
                </c:pt>
                <c:pt idx="185">
                  <c:v>9.397575249775425</c:v>
                </c:pt>
                <c:pt idx="186">
                  <c:v>8.2842299706303422</c:v>
                </c:pt>
                <c:pt idx="187">
                  <c:v>7.9967805351414567</c:v>
                </c:pt>
                <c:pt idx="188">
                  <c:v>10.551277414384042</c:v>
                </c:pt>
                <c:pt idx="189">
                  <c:v>6.5347103085827918</c:v>
                </c:pt>
                <c:pt idx="190">
                  <c:v>6.0685871457534901</c:v>
                </c:pt>
                <c:pt idx="191">
                  <c:v>5.8306247145472501</c:v>
                </c:pt>
                <c:pt idx="192">
                  <c:v>6.1833179568601793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4.5034054079086339</c:v>
                </c:pt>
                <c:pt idx="196">
                  <c:v>4.0104756956571563</c:v>
                </c:pt>
                <c:pt idx="197">
                  <c:v>6.0424287765672879</c:v>
                </c:pt>
                <c:pt idx="198">
                  <c:v>6.0607414770381896</c:v>
                </c:pt>
                <c:pt idx="199">
                  <c:v>4.9712768097784243</c:v>
                </c:pt>
                <c:pt idx="200">
                  <c:v>2.2358084821131552</c:v>
                </c:pt>
                <c:pt idx="201">
                  <c:v>4.1152146189093797</c:v>
                </c:pt>
                <c:pt idx="202">
                  <c:v>2.8744861479524708</c:v>
                </c:pt>
                <c:pt idx="203">
                  <c:v>-0.39625421146810558</c:v>
                </c:pt>
                <c:pt idx="204">
                  <c:v>-0.86646946524254753</c:v>
                </c:pt>
                <c:pt idx="205">
                  <c:v>-1.0036481393577601</c:v>
                </c:pt>
                <c:pt idx="206">
                  <c:v>-1.7863578528418356</c:v>
                </c:pt>
                <c:pt idx="207">
                  <c:v>-0.24050664337191829</c:v>
                </c:pt>
                <c:pt idx="208">
                  <c:v>-3.2630901174993787</c:v>
                </c:pt>
                <c:pt idx="209">
                  <c:v>-2.7208456582602847</c:v>
                </c:pt>
                <c:pt idx="210">
                  <c:v>-1.7552190156198022</c:v>
                </c:pt>
                <c:pt idx="211">
                  <c:v>-1.5489032444197082</c:v>
                </c:pt>
                <c:pt idx="212">
                  <c:v>-0.15451913827110308</c:v>
                </c:pt>
                <c:pt idx="213">
                  <c:v>-1.2338268435670541</c:v>
                </c:pt>
                <c:pt idx="214">
                  <c:v>-1.4121782324940102</c:v>
                </c:pt>
                <c:pt idx="215">
                  <c:v>-1.9835793706023397</c:v>
                </c:pt>
                <c:pt idx="216">
                  <c:v>-2.5209025869416757</c:v>
                </c:pt>
                <c:pt idx="217">
                  <c:v>-4.4605312276028819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5C-4E0E-A00B-C20A852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52603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-15.252808256169248</c:v>
                </c:pt>
                <c:pt idx="13">
                  <c:v>-18.763443201251263</c:v>
                </c:pt>
                <c:pt idx="14">
                  <c:v>-20.591734712986021</c:v>
                </c:pt>
                <c:pt idx="15">
                  <c:v>-21.765187144053488</c:v>
                </c:pt>
                <c:pt idx="16">
                  <c:v>-20.860523317533865</c:v>
                </c:pt>
                <c:pt idx="17">
                  <c:v>-21.034082204788618</c:v>
                </c:pt>
                <c:pt idx="18">
                  <c:v>-24.10317644494101</c:v>
                </c:pt>
                <c:pt idx="19">
                  <c:v>-22.579389852030907</c:v>
                </c:pt>
                <c:pt idx="20">
                  <c:v>-20.248604895795786</c:v>
                </c:pt>
                <c:pt idx="21">
                  <c:v>-21.610339933418988</c:v>
                </c:pt>
                <c:pt idx="22">
                  <c:v>-20.449302461902874</c:v>
                </c:pt>
                <c:pt idx="23">
                  <c:v>-23.188862985748059</c:v>
                </c:pt>
                <c:pt idx="24">
                  <c:v>-21.587685412677772</c:v>
                </c:pt>
                <c:pt idx="25">
                  <c:v>-20.099052753569513</c:v>
                </c:pt>
                <c:pt idx="26">
                  <c:v>-21.330085841748648</c:v>
                </c:pt>
                <c:pt idx="27">
                  <c:v>-19.183355628681831</c:v>
                </c:pt>
                <c:pt idx="28">
                  <c:v>-17.632558373498462</c:v>
                </c:pt>
                <c:pt idx="29">
                  <c:v>-21.641302473432589</c:v>
                </c:pt>
                <c:pt idx="30">
                  <c:v>-19.75765285727714</c:v>
                </c:pt>
                <c:pt idx="31">
                  <c:v>-24.190546981622042</c:v>
                </c:pt>
                <c:pt idx="32">
                  <c:v>-26.478675752614812</c:v>
                </c:pt>
                <c:pt idx="33">
                  <c:v>-26.655757022307146</c:v>
                </c:pt>
                <c:pt idx="34">
                  <c:v>-29.345334771260887</c:v>
                </c:pt>
                <c:pt idx="35">
                  <c:v>-33.145255377156332</c:v>
                </c:pt>
                <c:pt idx="36">
                  <c:v>-32.559746234212319</c:v>
                </c:pt>
                <c:pt idx="37">
                  <c:v>-31.838495275671143</c:v>
                </c:pt>
                <c:pt idx="38">
                  <c:v>-29.888793764853062</c:v>
                </c:pt>
                <c:pt idx="39">
                  <c:v>-30.200679453011936</c:v>
                </c:pt>
                <c:pt idx="40">
                  <c:v>-28.713826498711835</c:v>
                </c:pt>
                <c:pt idx="41">
                  <c:v>-24.163679605032009</c:v>
                </c:pt>
                <c:pt idx="42">
                  <c:v>-19.426334749785255</c:v>
                </c:pt>
                <c:pt idx="43">
                  <c:v>-19.962925715785531</c:v>
                </c:pt>
                <c:pt idx="44">
                  <c:v>-20.240321312535226</c:v>
                </c:pt>
                <c:pt idx="45">
                  <c:v>-17.09130494443659</c:v>
                </c:pt>
                <c:pt idx="46">
                  <c:v>-12.414405269336214</c:v>
                </c:pt>
                <c:pt idx="47">
                  <c:v>-7.5342326609365351</c:v>
                </c:pt>
                <c:pt idx="48">
                  <c:v>-5.5164779243034978</c:v>
                </c:pt>
                <c:pt idx="49">
                  <c:v>-6.8929040026783461</c:v>
                </c:pt>
                <c:pt idx="50">
                  <c:v>-7.8234535481998329</c:v>
                </c:pt>
                <c:pt idx="51">
                  <c:v>-4.002279805658338</c:v>
                </c:pt>
                <c:pt idx="52">
                  <c:v>-6.2682077973024386</c:v>
                </c:pt>
                <c:pt idx="53">
                  <c:v>-6.4397030991867998</c:v>
                </c:pt>
                <c:pt idx="54">
                  <c:v>-8.6563106089561632</c:v>
                </c:pt>
                <c:pt idx="55">
                  <c:v>-7.8973741126455277</c:v>
                </c:pt>
                <c:pt idx="56">
                  <c:v>-3.1619794931965428</c:v>
                </c:pt>
                <c:pt idx="57">
                  <c:v>-2.7662569312868257</c:v>
                </c:pt>
                <c:pt idx="58">
                  <c:v>-7.6851096475863638</c:v>
                </c:pt>
                <c:pt idx="59">
                  <c:v>1.0916833718350283</c:v>
                </c:pt>
                <c:pt idx="60">
                  <c:v>-3.2273379033942784</c:v>
                </c:pt>
                <c:pt idx="61">
                  <c:v>1.4591422692099565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3.1253280837119757</c:v>
                </c:pt>
                <c:pt idx="65">
                  <c:v>16.678219051001754</c:v>
                </c:pt>
                <c:pt idx="66">
                  <c:v>9.3238653455273166</c:v>
                </c:pt>
                <c:pt idx="67">
                  <c:v>17.522987178088467</c:v>
                </c:pt>
                <c:pt idx="68">
                  <c:v>19.621141464945847</c:v>
                </c:pt>
                <c:pt idx="69">
                  <c:v>23.419866096708809</c:v>
                </c:pt>
                <c:pt idx="70">
                  <c:v>28.441750058592774</c:v>
                </c:pt>
                <c:pt idx="71">
                  <c:v>26.43719678285159</c:v>
                </c:pt>
                <c:pt idx="72">
                  <c:v>30.884573982364305</c:v>
                </c:pt>
                <c:pt idx="73">
                  <c:v>30.763546126041152</c:v>
                </c:pt>
                <c:pt idx="74">
                  <c:v>28.236929024135925</c:v>
                </c:pt>
                <c:pt idx="75">
                  <c:v>27.480458244512217</c:v>
                </c:pt>
                <c:pt idx="76">
                  <c:v>34.506145095706508</c:v>
                </c:pt>
                <c:pt idx="77">
                  <c:v>25.271446386760978</c:v>
                </c:pt>
                <c:pt idx="78">
                  <c:v>48.72718562044647</c:v>
                </c:pt>
                <c:pt idx="79">
                  <c:v>52.884305935094453</c:v>
                </c:pt>
                <c:pt idx="80">
                  <c:v>51.105263492896547</c:v>
                </c:pt>
                <c:pt idx="81">
                  <c:v>48.859138778856902</c:v>
                </c:pt>
                <c:pt idx="82">
                  <c:v>58.318503335611837</c:v>
                </c:pt>
                <c:pt idx="83">
                  <c:v>50.23964532195</c:v>
                </c:pt>
                <c:pt idx="84">
                  <c:v>48.702122830033744</c:v>
                </c:pt>
                <c:pt idx="85">
                  <c:v>47.166009477190272</c:v>
                </c:pt>
                <c:pt idx="86">
                  <c:v>45.93375017436405</c:v>
                </c:pt>
                <c:pt idx="87">
                  <c:v>47.318347412775118</c:v>
                </c:pt>
                <c:pt idx="88">
                  <c:v>46.59897807907074</c:v>
                </c:pt>
                <c:pt idx="89">
                  <c:v>38.837718334144732</c:v>
                </c:pt>
                <c:pt idx="90">
                  <c:v>20.281087792322026</c:v>
                </c:pt>
                <c:pt idx="91">
                  <c:v>14.786521134802832</c:v>
                </c:pt>
                <c:pt idx="92">
                  <c:v>13.081399948600003</c:v>
                </c:pt>
                <c:pt idx="93">
                  <c:v>9.3839762419966721</c:v>
                </c:pt>
                <c:pt idx="94">
                  <c:v>3.209716816038588</c:v>
                </c:pt>
                <c:pt idx="95">
                  <c:v>8.3541089537168887</c:v>
                </c:pt>
                <c:pt idx="96">
                  <c:v>6.715008825597879</c:v>
                </c:pt>
                <c:pt idx="97">
                  <c:v>5.4282850125949578</c:v>
                </c:pt>
                <c:pt idx="98">
                  <c:v>4.8644355347880364</c:v>
                </c:pt>
                <c:pt idx="99">
                  <c:v>-0.17911084723084558</c:v>
                </c:pt>
                <c:pt idx="100">
                  <c:v>-3.5132077028081077</c:v>
                </c:pt>
                <c:pt idx="101">
                  <c:v>-1.1741728910212301</c:v>
                </c:pt>
                <c:pt idx="102">
                  <c:v>-0.32365617402180247</c:v>
                </c:pt>
                <c:pt idx="103">
                  <c:v>-3.9279393016920294</c:v>
                </c:pt>
                <c:pt idx="104">
                  <c:v>-7.0464487110595169</c:v>
                </c:pt>
                <c:pt idx="105">
                  <c:v>-6.7950078730015466</c:v>
                </c:pt>
                <c:pt idx="106">
                  <c:v>-9.1109148129827631</c:v>
                </c:pt>
                <c:pt idx="107">
                  <c:v>-9.1567825791438082</c:v>
                </c:pt>
                <c:pt idx="108">
                  <c:v>-9.6640746572092429</c:v>
                </c:pt>
                <c:pt idx="109">
                  <c:v>-8.2928436502430536</c:v>
                </c:pt>
                <c:pt idx="110">
                  <c:v>-10.730835044790011</c:v>
                </c:pt>
                <c:pt idx="111">
                  <c:v>-8.2905243621527411</c:v>
                </c:pt>
                <c:pt idx="112">
                  <c:v>-7.1104937570862443</c:v>
                </c:pt>
                <c:pt idx="113">
                  <c:v>-6.6296975646442213</c:v>
                </c:pt>
                <c:pt idx="114">
                  <c:v>-4.7979086788923038</c:v>
                </c:pt>
                <c:pt idx="115">
                  <c:v>-2.1429546522003129</c:v>
                </c:pt>
                <c:pt idx="116">
                  <c:v>2.4183364571022326</c:v>
                </c:pt>
                <c:pt idx="117">
                  <c:v>1.2441081929178921</c:v>
                </c:pt>
                <c:pt idx="118">
                  <c:v>5.7211157401791279</c:v>
                </c:pt>
                <c:pt idx="119">
                  <c:v>2.7710367129865299</c:v>
                </c:pt>
                <c:pt idx="120">
                  <c:v>3.1972701773891332</c:v>
                </c:pt>
                <c:pt idx="121">
                  <c:v>1.7078437142131087</c:v>
                </c:pt>
                <c:pt idx="122">
                  <c:v>7.9017903751128715</c:v>
                </c:pt>
                <c:pt idx="123">
                  <c:v>7.4495504446393079</c:v>
                </c:pt>
                <c:pt idx="124">
                  <c:v>6.0286794721934323</c:v>
                </c:pt>
                <c:pt idx="125">
                  <c:v>9.1915661439784468</c:v>
                </c:pt>
                <c:pt idx="126">
                  <c:v>7.6785942132549412</c:v>
                </c:pt>
                <c:pt idx="127">
                  <c:v>9.0790760514471103</c:v>
                </c:pt>
                <c:pt idx="128">
                  <c:v>6.3914091169583465</c:v>
                </c:pt>
                <c:pt idx="129">
                  <c:v>8.0609711046481625</c:v>
                </c:pt>
                <c:pt idx="130">
                  <c:v>4.6897300313252011</c:v>
                </c:pt>
                <c:pt idx="131">
                  <c:v>9.8436085006425866</c:v>
                </c:pt>
                <c:pt idx="132">
                  <c:v>11.966065112589996</c:v>
                </c:pt>
                <c:pt idx="133">
                  <c:v>14.278652460259412</c:v>
                </c:pt>
                <c:pt idx="134">
                  <c:v>10.742542777432117</c:v>
                </c:pt>
                <c:pt idx="135">
                  <c:v>11.504851297459616</c:v>
                </c:pt>
                <c:pt idx="136">
                  <c:v>11.711429072059666</c:v>
                </c:pt>
                <c:pt idx="137">
                  <c:v>12.37802585215999</c:v>
                </c:pt>
                <c:pt idx="138">
                  <c:v>11.66058159364043</c:v>
                </c:pt>
                <c:pt idx="139">
                  <c:v>12.723134285780024</c:v>
                </c:pt>
                <c:pt idx="140">
                  <c:v>15.772011408326648</c:v>
                </c:pt>
                <c:pt idx="141">
                  <c:v>14.003067690693127</c:v>
                </c:pt>
                <c:pt idx="142">
                  <c:v>15.34037076628325</c:v>
                </c:pt>
                <c:pt idx="143">
                  <c:v>11.367652708318165</c:v>
                </c:pt>
                <c:pt idx="144">
                  <c:v>8.8054298581758736</c:v>
                </c:pt>
                <c:pt idx="145">
                  <c:v>5.4921068251063243</c:v>
                </c:pt>
                <c:pt idx="146">
                  <c:v>7.1150577271405613</c:v>
                </c:pt>
                <c:pt idx="147">
                  <c:v>7.2351574591800416</c:v>
                </c:pt>
                <c:pt idx="148">
                  <c:v>8.0553039885224784</c:v>
                </c:pt>
                <c:pt idx="149">
                  <c:v>7.4643999146051021</c:v>
                </c:pt>
                <c:pt idx="150">
                  <c:v>7.9445484496809549</c:v>
                </c:pt>
                <c:pt idx="151">
                  <c:v>8.1436899370772142</c:v>
                </c:pt>
                <c:pt idx="152">
                  <c:v>8.8022042430452743</c:v>
                </c:pt>
                <c:pt idx="153">
                  <c:v>8.7142411052401059</c:v>
                </c:pt>
                <c:pt idx="154">
                  <c:v>8.9210231917379978</c:v>
                </c:pt>
                <c:pt idx="155">
                  <c:v>11.559761877424712</c:v>
                </c:pt>
                <c:pt idx="156">
                  <c:v>13.227097012819677</c:v>
                </c:pt>
                <c:pt idx="157">
                  <c:v>14.102835631040556</c:v>
                </c:pt>
                <c:pt idx="158">
                  <c:v>10.521657758226066</c:v>
                </c:pt>
                <c:pt idx="159">
                  <c:v>12.059189678759964</c:v>
                </c:pt>
                <c:pt idx="160">
                  <c:v>11.49790698202613</c:v>
                </c:pt>
                <c:pt idx="161">
                  <c:v>12.775406733244242</c:v>
                </c:pt>
                <c:pt idx="162">
                  <c:v>11.844020033322987</c:v>
                </c:pt>
                <c:pt idx="163">
                  <c:v>10.307534585352119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11.349621789866692</c:v>
                </c:pt>
                <c:pt idx="167">
                  <c:v>11.327442344940163</c:v>
                </c:pt>
                <c:pt idx="168">
                  <c:v>10.541494441205558</c:v>
                </c:pt>
                <c:pt idx="169">
                  <c:v>10.979718813638129</c:v>
                </c:pt>
                <c:pt idx="170">
                  <c:v>13.084319739728322</c:v>
                </c:pt>
                <c:pt idx="171">
                  <c:v>13.071638236108329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17.947059310177149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25.45558483757344</c:v>
                </c:pt>
                <c:pt idx="179">
                  <c:v>22.004831291660999</c:v>
                </c:pt>
                <c:pt idx="180">
                  <c:v>31.271610488970957</c:v>
                </c:pt>
                <c:pt idx="181">
                  <c:v>33.22829125626221</c:v>
                </c:pt>
                <c:pt idx="182">
                  <c:v>32.66875799044999</c:v>
                </c:pt>
                <c:pt idx="183">
                  <c:v>34.27721977635629</c:v>
                </c:pt>
                <c:pt idx="184">
                  <c:v>33.113336203701735</c:v>
                </c:pt>
                <c:pt idx="185">
                  <c:v>33.856715180866239</c:v>
                </c:pt>
                <c:pt idx="186">
                  <c:v>32.249908957683026</c:v>
                </c:pt>
                <c:pt idx="187">
                  <c:v>32.604916322638601</c:v>
                </c:pt>
                <c:pt idx="188">
                  <c:v>34.300969351509011</c:v>
                </c:pt>
                <c:pt idx="189">
                  <c:v>31.502863445967488</c:v>
                </c:pt>
                <c:pt idx="190">
                  <c:v>26.226055452338048</c:v>
                </c:pt>
                <c:pt idx="191">
                  <c:v>27.030506292413214</c:v>
                </c:pt>
                <c:pt idx="192">
                  <c:v>19.784462575367524</c:v>
                </c:pt>
                <c:pt idx="193">
                  <c:v>16.304799327544227</c:v>
                </c:pt>
                <c:pt idx="194">
                  <c:v>16.997096364355869</c:v>
                </c:pt>
                <c:pt idx="195">
                  <c:v>14.571109560790418</c:v>
                </c:pt>
                <c:pt idx="196">
                  <c:v>11.964247495662828</c:v>
                </c:pt>
                <c:pt idx="197">
                  <c:v>11.107079791792774</c:v>
                </c:pt>
                <c:pt idx="198">
                  <c:v>9.204302437688817</c:v>
                </c:pt>
                <c:pt idx="199">
                  <c:v>8.7305500989374387</c:v>
                </c:pt>
                <c:pt idx="200">
                  <c:v>7.4362365066434455</c:v>
                </c:pt>
                <c:pt idx="201">
                  <c:v>7.5729489199225064</c:v>
                </c:pt>
                <c:pt idx="202">
                  <c:v>3.9639259485056755</c:v>
                </c:pt>
                <c:pt idx="203">
                  <c:v>3.0048538289274562</c:v>
                </c:pt>
                <c:pt idx="204">
                  <c:v>-0.51465614243105806</c:v>
                </c:pt>
                <c:pt idx="205">
                  <c:v>0.90349544777774682</c:v>
                </c:pt>
                <c:pt idx="206">
                  <c:v>-1.2450412511213149</c:v>
                </c:pt>
                <c:pt idx="207">
                  <c:v>-0.83055506007966295</c:v>
                </c:pt>
                <c:pt idx="208">
                  <c:v>-2.7626974462149123</c:v>
                </c:pt>
                <c:pt idx="209">
                  <c:v>-2.6993188653223643</c:v>
                </c:pt>
                <c:pt idx="210">
                  <c:v>-1.9295301097741802</c:v>
                </c:pt>
                <c:pt idx="211">
                  <c:v>-3.1699496179790176</c:v>
                </c:pt>
                <c:pt idx="212">
                  <c:v>-2.0259806111348255</c:v>
                </c:pt>
                <c:pt idx="213">
                  <c:v>-2.6215371660615161</c:v>
                </c:pt>
                <c:pt idx="214">
                  <c:v>-0.65685300350974973</c:v>
                </c:pt>
                <c:pt idx="215">
                  <c:v>-4.4087486265180997</c:v>
                </c:pt>
                <c:pt idx="216">
                  <c:v>-2.5984323247770336</c:v>
                </c:pt>
                <c:pt idx="217">
                  <c:v>-2.3081481087780187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3862"/>
          <c:min val="4349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4347040"/>
        <c:scaling>
          <c:orientation val="minMax"/>
          <c:max val="25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2-4C30-BE0E-C0494E3535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  <c:pt idx="206">
                  <c:v>-100000</c:v>
                </c:pt>
                <c:pt idx="207">
                  <c:v>-100000</c:v>
                </c:pt>
                <c:pt idx="208">
                  <c:v>-100000</c:v>
                </c:pt>
                <c:pt idx="209">
                  <c:v>-100000</c:v>
                </c:pt>
                <c:pt idx="210">
                  <c:v>-100000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2-4C30-BE0E-C0494E35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-12.040505877222142</c:v>
                </c:pt>
                <c:pt idx="1">
                  <c:v>-11.366983288913113</c:v>
                </c:pt>
                <c:pt idx="2">
                  <c:v>-15.558961993672893</c:v>
                </c:pt>
                <c:pt idx="3">
                  <c:v>-18.688427468815625</c:v>
                </c:pt>
                <c:pt idx="4">
                  <c:v>-22.380831177189386</c:v>
                </c:pt>
                <c:pt idx="5">
                  <c:v>-15.940501791699724</c:v>
                </c:pt>
                <c:pt idx="6">
                  <c:v>-15.697507605634431</c:v>
                </c:pt>
                <c:pt idx="7">
                  <c:v>-24.600666698181318</c:v>
                </c:pt>
                <c:pt idx="8">
                  <c:v>-23.102509208942934</c:v>
                </c:pt>
                <c:pt idx="9">
                  <c:v>-23.067141003487734</c:v>
                </c:pt>
                <c:pt idx="10">
                  <c:v>-16.498364129848454</c:v>
                </c:pt>
                <c:pt idx="11">
                  <c:v>-15.497269675132797</c:v>
                </c:pt>
                <c:pt idx="12">
                  <c:v>-37.538660975548645</c:v>
                </c:pt>
                <c:pt idx="13">
                  <c:v>-32.458159731687395</c:v>
                </c:pt>
                <c:pt idx="14">
                  <c:v>-31.75271536058376</c:v>
                </c:pt>
                <c:pt idx="15">
                  <c:v>-32.600470122579004</c:v>
                </c:pt>
                <c:pt idx="16">
                  <c:v>-27.162378196914027</c:v>
                </c:pt>
                <c:pt idx="17">
                  <c:v>-38.84465419526002</c:v>
                </c:pt>
                <c:pt idx="18">
                  <c:v>-40.072833875731384</c:v>
                </c:pt>
                <c:pt idx="19">
                  <c:v>-31.756689006646589</c:v>
                </c:pt>
                <c:pt idx="20">
                  <c:v>-30.296809199984885</c:v>
                </c:pt>
                <c:pt idx="21">
                  <c:v>-32.520121485401475</c:v>
                </c:pt>
                <c:pt idx="22">
                  <c:v>-37.982328424383049</c:v>
                </c:pt>
                <c:pt idx="23">
                  <c:v>-36.743830893394467</c:v>
                </c:pt>
                <c:pt idx="24">
                  <c:v>-21.115559324155019</c:v>
                </c:pt>
                <c:pt idx="25">
                  <c:v>-25.240173927228803</c:v>
                </c:pt>
                <c:pt idx="26">
                  <c:v>-24.353450871751768</c:v>
                </c:pt>
                <c:pt idx="27">
                  <c:v>-19.65837101776199</c:v>
                </c:pt>
                <c:pt idx="28">
                  <c:v>-24.730801277446602</c:v>
                </c:pt>
                <c:pt idx="29">
                  <c:v>-15.076302654101259</c:v>
                </c:pt>
                <c:pt idx="30">
                  <c:v>-8.1944541953017591</c:v>
                </c:pt>
                <c:pt idx="31">
                  <c:v>-9.5085713714318736</c:v>
                </c:pt>
                <c:pt idx="32">
                  <c:v>-14.462836740735019</c:v>
                </c:pt>
                <c:pt idx="33">
                  <c:v>-11.39767139090978</c:v>
                </c:pt>
                <c:pt idx="34">
                  <c:v>-5.3451580520867736</c:v>
                </c:pt>
                <c:pt idx="35">
                  <c:v>-9.4363145928095467</c:v>
                </c:pt>
                <c:pt idx="36">
                  <c:v>-19.598884023550568</c:v>
                </c:pt>
                <c:pt idx="37">
                  <c:v>-19.856241955571953</c:v>
                </c:pt>
                <c:pt idx="38">
                  <c:v>-13.044878193622701</c:v>
                </c:pt>
                <c:pt idx="39">
                  <c:v>-14.611307360109427</c:v>
                </c:pt>
                <c:pt idx="40">
                  <c:v>-8.6098563376326496</c:v>
                </c:pt>
                <c:pt idx="41">
                  <c:v>-14.06239635206552</c:v>
                </c:pt>
                <c:pt idx="42">
                  <c:v>-8.0613144098412466</c:v>
                </c:pt>
                <c:pt idx="43">
                  <c:v>-9.2208523498369281</c:v>
                </c:pt>
                <c:pt idx="44">
                  <c:v>-3.1076722230490628</c:v>
                </c:pt>
                <c:pt idx="45">
                  <c:v>0.84680718873557659</c:v>
                </c:pt>
                <c:pt idx="46">
                  <c:v>-1.5849338024162996</c:v>
                </c:pt>
                <c:pt idx="47">
                  <c:v>-2.5358900158278019</c:v>
                </c:pt>
                <c:pt idx="48">
                  <c:v>4.0009470913511702</c:v>
                </c:pt>
                <c:pt idx="49">
                  <c:v>10.924729753602659</c:v>
                </c:pt>
                <c:pt idx="50">
                  <c:v>10.229804390110807</c:v>
                </c:pt>
                <c:pt idx="51">
                  <c:v>22.2415367392246</c:v>
                </c:pt>
                <c:pt idx="52">
                  <c:v>13.195979661853086</c:v>
                </c:pt>
                <c:pt idx="53">
                  <c:v>15.521356413706645</c:v>
                </c:pt>
                <c:pt idx="54">
                  <c:v>14.387917068146972</c:v>
                </c:pt>
                <c:pt idx="55">
                  <c:v>1.293651539563756</c:v>
                </c:pt>
                <c:pt idx="56">
                  <c:v>11.026579334796359</c:v>
                </c:pt>
                <c:pt idx="57">
                  <c:v>8.8314534752448779</c:v>
                </c:pt>
                <c:pt idx="58">
                  <c:v>6.026727516695396</c:v>
                </c:pt>
                <c:pt idx="59">
                  <c:v>16.994395270377758</c:v>
                </c:pt>
                <c:pt idx="60">
                  <c:v>10.862776004228557</c:v>
                </c:pt>
                <c:pt idx="61">
                  <c:v>12.605939343361428</c:v>
                </c:pt>
                <c:pt idx="62">
                  <c:v>8.833269254381948</c:v>
                </c:pt>
                <c:pt idx="63">
                  <c:v>11.5671129143883</c:v>
                </c:pt>
                <c:pt idx="64">
                  <c:v>12.595968582946959</c:v>
                </c:pt>
                <c:pt idx="65">
                  <c:v>23.154741811145652</c:v>
                </c:pt>
                <c:pt idx="66">
                  <c:v>19.830154206863206</c:v>
                </c:pt>
                <c:pt idx="67">
                  <c:v>41.791291789290952</c:v>
                </c:pt>
                <c:pt idx="68">
                  <c:v>34.250174881154251</c:v>
                </c:pt>
                <c:pt idx="69">
                  <c:v>41.529277831115131</c:v>
                </c:pt>
                <c:pt idx="70">
                  <c:v>61.032007938861518</c:v>
                </c:pt>
                <c:pt idx="71">
                  <c:v>60.789074630794168</c:v>
                </c:pt>
                <c:pt idx="72">
                  <c:v>59.046013255879373</c:v>
                </c:pt>
                <c:pt idx="73">
                  <c:v>61.193426865146947</c:v>
                </c:pt>
                <c:pt idx="74">
                  <c:v>74.8256667987105</c:v>
                </c:pt>
                <c:pt idx="75">
                  <c:v>53.941500580789302</c:v>
                </c:pt>
                <c:pt idx="76">
                  <c:v>74.18653198477412</c:v>
                </c:pt>
                <c:pt idx="77">
                  <c:v>70.166277093346508</c:v>
                </c:pt>
                <c:pt idx="78">
                  <c:v>59.993378565116949</c:v>
                </c:pt>
                <c:pt idx="79">
                  <c:v>64.781002583735471</c:v>
                </c:pt>
                <c:pt idx="80">
                  <c:v>61.972254147907435</c:v>
                </c:pt>
                <c:pt idx="81">
                  <c:v>58.851639159113574</c:v>
                </c:pt>
                <c:pt idx="82">
                  <c:v>58.926863572862388</c:v>
                </c:pt>
                <c:pt idx="83">
                  <c:v>52.360613564565405</c:v>
                </c:pt>
                <c:pt idx="84">
                  <c:v>55.687040096080828</c:v>
                </c:pt>
                <c:pt idx="85">
                  <c:v>49.850617353661143</c:v>
                </c:pt>
                <c:pt idx="86">
                  <c:v>40.689107675834514</c:v>
                </c:pt>
                <c:pt idx="87">
                  <c:v>44.791351366174403</c:v>
                </c:pt>
                <c:pt idx="88">
                  <c:v>37.229139445591009</c:v>
                </c:pt>
                <c:pt idx="89">
                  <c:v>35.629315005668175</c:v>
                </c:pt>
                <c:pt idx="90">
                  <c:v>32.798403816399222</c:v>
                </c:pt>
                <c:pt idx="91">
                  <c:v>30.931116755316701</c:v>
                </c:pt>
                <c:pt idx="92">
                  <c:v>24.494454657160713</c:v>
                </c:pt>
                <c:pt idx="93">
                  <c:v>21.528766038515634</c:v>
                </c:pt>
                <c:pt idx="94">
                  <c:v>15.879424287949728</c:v>
                </c:pt>
                <c:pt idx="95">
                  <c:v>12.627103761724801</c:v>
                </c:pt>
                <c:pt idx="96">
                  <c:v>8.4029311868743406</c:v>
                </c:pt>
                <c:pt idx="97">
                  <c:v>7.8306952733019797</c:v>
                </c:pt>
                <c:pt idx="98">
                  <c:v>8.4212104701344224</c:v>
                </c:pt>
                <c:pt idx="99">
                  <c:v>7.2882888019449199</c:v>
                </c:pt>
                <c:pt idx="100">
                  <c:v>-0.933154108282086</c:v>
                </c:pt>
                <c:pt idx="101">
                  <c:v>-7.8446522792076649</c:v>
                </c:pt>
                <c:pt idx="102">
                  <c:v>-5.075373000492112</c:v>
                </c:pt>
                <c:pt idx="103">
                  <c:v>-10.421146914786561</c:v>
                </c:pt>
                <c:pt idx="104">
                  <c:v>-15.845571738076803</c:v>
                </c:pt>
                <c:pt idx="105">
                  <c:v>-15.950347924745801</c:v>
                </c:pt>
                <c:pt idx="106">
                  <c:v>-20.418223931401069</c:v>
                </c:pt>
                <c:pt idx="107">
                  <c:v>-23.12878375508912</c:v>
                </c:pt>
                <c:pt idx="108">
                  <c:v>-21.266906224033942</c:v>
                </c:pt>
                <c:pt idx="109">
                  <c:v>-22.330453813181851</c:v>
                </c:pt>
                <c:pt idx="110">
                  <c:v>-22.725511524312637</c:v>
                </c:pt>
                <c:pt idx="111">
                  <c:v>-25.13046723107789</c:v>
                </c:pt>
                <c:pt idx="112">
                  <c:v>-26.31874818746892</c:v>
                </c:pt>
                <c:pt idx="113">
                  <c:v>-22.685799382095105</c:v>
                </c:pt>
                <c:pt idx="114">
                  <c:v>-19.287230337325191</c:v>
                </c:pt>
                <c:pt idx="115">
                  <c:v>-18.759086970735083</c:v>
                </c:pt>
                <c:pt idx="116">
                  <c:v>-7.240027468079802</c:v>
                </c:pt>
                <c:pt idx="117">
                  <c:v>-4.4170967699997732</c:v>
                </c:pt>
                <c:pt idx="118">
                  <c:v>-7.267408475598625</c:v>
                </c:pt>
                <c:pt idx="119">
                  <c:v>-7.2785305643471521</c:v>
                </c:pt>
                <c:pt idx="120">
                  <c:v>-6.0960103590238734</c:v>
                </c:pt>
                <c:pt idx="121">
                  <c:v>-3.5594303927331206</c:v>
                </c:pt>
                <c:pt idx="122">
                  <c:v>-5.2430820154337088</c:v>
                </c:pt>
                <c:pt idx="123">
                  <c:v>4.6415858639725194</c:v>
                </c:pt>
                <c:pt idx="124">
                  <c:v>8.3222202955939082</c:v>
                </c:pt>
                <c:pt idx="125">
                  <c:v>9.6957988277873497</c:v>
                </c:pt>
                <c:pt idx="126">
                  <c:v>12.435535001136454</c:v>
                </c:pt>
                <c:pt idx="127">
                  <c:v>9.170569404334227</c:v>
                </c:pt>
                <c:pt idx="128">
                  <c:v>6.0560571108177363</c:v>
                </c:pt>
                <c:pt idx="129">
                  <c:v>1.8234674766296033</c:v>
                </c:pt>
                <c:pt idx="130">
                  <c:v>12.808252894259908</c:v>
                </c:pt>
                <c:pt idx="131">
                  <c:v>25.186878306415082</c:v>
                </c:pt>
                <c:pt idx="132">
                  <c:v>23.46231479616252</c:v>
                </c:pt>
                <c:pt idx="133">
                  <c:v>18.530289015845327</c:v>
                </c:pt>
                <c:pt idx="134">
                  <c:v>27.763226500912232</c:v>
                </c:pt>
                <c:pt idx="135">
                  <c:v>22.386542284469257</c:v>
                </c:pt>
                <c:pt idx="136">
                  <c:v>16.647624276406383</c:v>
                </c:pt>
                <c:pt idx="137">
                  <c:v>17.224535076333925</c:v>
                </c:pt>
                <c:pt idx="138">
                  <c:v>7.8935382338826354</c:v>
                </c:pt>
                <c:pt idx="139">
                  <c:v>20.022819121404268</c:v>
                </c:pt>
                <c:pt idx="140">
                  <c:v>22.962248468200563</c:v>
                </c:pt>
                <c:pt idx="141">
                  <c:v>22.303586482412129</c:v>
                </c:pt>
                <c:pt idx="142">
                  <c:v>22.071024483686163</c:v>
                </c:pt>
                <c:pt idx="143">
                  <c:v>18.471076800464271</c:v>
                </c:pt>
                <c:pt idx="144">
                  <c:v>16.028300451482981</c:v>
                </c:pt>
                <c:pt idx="145">
                  <c:v>19.880977488899433</c:v>
                </c:pt>
                <c:pt idx="146">
                  <c:v>16.768726952388423</c:v>
                </c:pt>
                <c:pt idx="147">
                  <c:v>16.478765909564142</c:v>
                </c:pt>
                <c:pt idx="148">
                  <c:v>24.075097171628656</c:v>
                </c:pt>
                <c:pt idx="149">
                  <c:v>27.743294104797766</c:v>
                </c:pt>
                <c:pt idx="150">
                  <c:v>25.942637588586372</c:v>
                </c:pt>
                <c:pt idx="151">
                  <c:v>25.00797418283387</c:v>
                </c:pt>
                <c:pt idx="152">
                  <c:v>22.65693744734434</c:v>
                </c:pt>
                <c:pt idx="153">
                  <c:v>22.383737764359289</c:v>
                </c:pt>
                <c:pt idx="154">
                  <c:v>18.172713737466651</c:v>
                </c:pt>
                <c:pt idx="155">
                  <c:v>23.637182683743973</c:v>
                </c:pt>
                <c:pt idx="156">
                  <c:v>18.373875677730499</c:v>
                </c:pt>
                <c:pt idx="157">
                  <c:v>16.920752408249239</c:v>
                </c:pt>
                <c:pt idx="158">
                  <c:v>12.650330813290722</c:v>
                </c:pt>
                <c:pt idx="159">
                  <c:v>9.4135941500461442</c:v>
                </c:pt>
                <c:pt idx="160">
                  <c:v>11.220689682126594</c:v>
                </c:pt>
                <c:pt idx="161">
                  <c:v>11.440078671617737</c:v>
                </c:pt>
                <c:pt idx="162">
                  <c:v>12.58078155992246</c:v>
                </c:pt>
                <c:pt idx="163">
                  <c:v>10.84123423209693</c:v>
                </c:pt>
                <c:pt idx="164">
                  <c:v>11.176229826680629</c:v>
                </c:pt>
                <c:pt idx="165">
                  <c:v>8.7272595685254473</c:v>
                </c:pt>
                <c:pt idx="166">
                  <c:v>11.405661671115519</c:v>
                </c:pt>
                <c:pt idx="167">
                  <c:v>5.1347434521537005</c:v>
                </c:pt>
                <c:pt idx="168">
                  <c:v>9.1540478683965318</c:v>
                </c:pt>
                <c:pt idx="169">
                  <c:v>12.384904237835649</c:v>
                </c:pt>
                <c:pt idx="170">
                  <c:v>12.938904810843965</c:v>
                </c:pt>
                <c:pt idx="171">
                  <c:v>13.251020044297324</c:v>
                </c:pt>
                <c:pt idx="172">
                  <c:v>11.826409956128359</c:v>
                </c:pt>
                <c:pt idx="173">
                  <c:v>0.50084719620793194</c:v>
                </c:pt>
                <c:pt idx="174">
                  <c:v>10.940277636626149</c:v>
                </c:pt>
                <c:pt idx="175">
                  <c:v>6.9764481092603248</c:v>
                </c:pt>
                <c:pt idx="176">
                  <c:v>5.8588843219273157</c:v>
                </c:pt>
                <c:pt idx="177">
                  <c:v>16.490959398076587</c:v>
                </c:pt>
                <c:pt idx="178">
                  <c:v>11.718132977034145</c:v>
                </c:pt>
                <c:pt idx="179">
                  <c:v>6.1337109722001681</c:v>
                </c:pt>
                <c:pt idx="180">
                  <c:v>32.752095022927065</c:v>
                </c:pt>
                <c:pt idx="181">
                  <c:v>26.209993300286083</c:v>
                </c:pt>
                <c:pt idx="182">
                  <c:v>33.750431752410549</c:v>
                </c:pt>
                <c:pt idx="183">
                  <c:v>39.702845134990447</c:v>
                </c:pt>
                <c:pt idx="184">
                  <c:v>43.22576408188867</c:v>
                </c:pt>
                <c:pt idx="185">
                  <c:v>57.424092184548961</c:v>
                </c:pt>
                <c:pt idx="186">
                  <c:v>46.876046960901327</c:v>
                </c:pt>
                <c:pt idx="187">
                  <c:v>49.158168058327313</c:v>
                </c:pt>
                <c:pt idx="188">
                  <c:v>52.443282705001117</c:v>
                </c:pt>
                <c:pt idx="189">
                  <c:v>41.828587552948868</c:v>
                </c:pt>
                <c:pt idx="190">
                  <c:v>43.68261245913201</c:v>
                </c:pt>
                <c:pt idx="191">
                  <c:v>56.810022230269986</c:v>
                </c:pt>
                <c:pt idx="192">
                  <c:v>26.579275212741706</c:v>
                </c:pt>
                <c:pt idx="193">
                  <c:v>38.852412282946332</c:v>
                </c:pt>
                <c:pt idx="194">
                  <c:v>33.049781734199321</c:v>
                </c:pt>
                <c:pt idx="195">
                  <c:v>27.995900032507826</c:v>
                </c:pt>
                <c:pt idx="196">
                  <c:v>29.09480390874144</c:v>
                </c:pt>
                <c:pt idx="197">
                  <c:v>29.395813673269842</c:v>
                </c:pt>
                <c:pt idx="198">
                  <c:v>27.621931095499932</c:v>
                </c:pt>
                <c:pt idx="199">
                  <c:v>23.204271656772836</c:v>
                </c:pt>
                <c:pt idx="200">
                  <c:v>22.093262275819491</c:v>
                </c:pt>
                <c:pt idx="201">
                  <c:v>24.340938294289383</c:v>
                </c:pt>
                <c:pt idx="202">
                  <c:v>20.765514142448716</c:v>
                </c:pt>
                <c:pt idx="203">
                  <c:v>18.729310787002838</c:v>
                </c:pt>
                <c:pt idx="204">
                  <c:v>14.801676298924992</c:v>
                </c:pt>
                <c:pt idx="205">
                  <c:v>6.3638668302332446</c:v>
                </c:pt>
                <c:pt idx="206">
                  <c:v>6.8779843157663834</c:v>
                </c:pt>
                <c:pt idx="207">
                  <c:v>7.8051793424727789</c:v>
                </c:pt>
                <c:pt idx="208">
                  <c:v>3.8128603118935178</c:v>
                </c:pt>
                <c:pt idx="209">
                  <c:v>-2.5446716105181788</c:v>
                </c:pt>
                <c:pt idx="210">
                  <c:v>-3.3434642982681395</c:v>
                </c:pt>
                <c:pt idx="211">
                  <c:v>-8.2915291717900459</c:v>
                </c:pt>
                <c:pt idx="212">
                  <c:v>-10.574645561982798</c:v>
                </c:pt>
                <c:pt idx="213">
                  <c:v>-5.7424283443727298</c:v>
                </c:pt>
                <c:pt idx="214">
                  <c:v>-1.0807821863019429</c:v>
                </c:pt>
                <c:pt idx="215">
                  <c:v>-5.2730963939306879</c:v>
                </c:pt>
                <c:pt idx="216">
                  <c:v>-5.1117669930414227</c:v>
                </c:pt>
                <c:pt idx="217">
                  <c:v>-5.5769696547298349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-40.008648127400207</c:v>
                </c:pt>
                <c:pt idx="1">
                  <c:v>-38.410466961982912</c:v>
                </c:pt>
                <c:pt idx="2">
                  <c:v>-32.301440032794801</c:v>
                </c:pt>
                <c:pt idx="3">
                  <c:v>-39.774978073553754</c:v>
                </c:pt>
                <c:pt idx="4">
                  <c:v>-34.28715404703054</c:v>
                </c:pt>
                <c:pt idx="5">
                  <c:v>-33.468743528870213</c:v>
                </c:pt>
                <c:pt idx="6">
                  <c:v>-38.365524331031807</c:v>
                </c:pt>
                <c:pt idx="7">
                  <c:v>-35.129152005779574</c:v>
                </c:pt>
                <c:pt idx="8">
                  <c:v>-31.029267135744021</c:v>
                </c:pt>
                <c:pt idx="9">
                  <c:v>-32.15583217731043</c:v>
                </c:pt>
                <c:pt idx="10">
                  <c:v>-23.071808408503934</c:v>
                </c:pt>
                <c:pt idx="11">
                  <c:v>-25.708941905038472</c:v>
                </c:pt>
                <c:pt idx="12">
                  <c:v>-12.125442216380955</c:v>
                </c:pt>
                <c:pt idx="13">
                  <c:v>-12.449063216222866</c:v>
                </c:pt>
                <c:pt idx="14">
                  <c:v>-11.693713388052728</c:v>
                </c:pt>
                <c:pt idx="15">
                  <c:v>-5.4083158811692789</c:v>
                </c:pt>
                <c:pt idx="16">
                  <c:v>-6.9902073470213271</c:v>
                </c:pt>
                <c:pt idx="17">
                  <c:v>-1.2072398892212899</c:v>
                </c:pt>
                <c:pt idx="18">
                  <c:v>-3.3904607562012301</c:v>
                </c:pt>
                <c:pt idx="19">
                  <c:v>3.8026368968636204</c:v>
                </c:pt>
                <c:pt idx="20">
                  <c:v>-0.98540194036759177</c:v>
                </c:pt>
                <c:pt idx="21">
                  <c:v>-1.0581791656774975</c:v>
                </c:pt>
                <c:pt idx="22">
                  <c:v>-0.27074260325706812</c:v>
                </c:pt>
                <c:pt idx="23">
                  <c:v>-0.79325300686170497</c:v>
                </c:pt>
                <c:pt idx="24">
                  <c:v>1.6522214964257431</c:v>
                </c:pt>
                <c:pt idx="25">
                  <c:v>2.1526509730128485</c:v>
                </c:pt>
                <c:pt idx="26">
                  <c:v>1.2512729172323711</c:v>
                </c:pt>
                <c:pt idx="27">
                  <c:v>6.7973867402200128</c:v>
                </c:pt>
                <c:pt idx="28">
                  <c:v>9.5853343720025528</c:v>
                </c:pt>
                <c:pt idx="29">
                  <c:v>5.1397522788416916</c:v>
                </c:pt>
                <c:pt idx="30">
                  <c:v>16.297214363927882</c:v>
                </c:pt>
                <c:pt idx="31">
                  <c:v>6.4789563139756812</c:v>
                </c:pt>
                <c:pt idx="32">
                  <c:v>10.871053477816538</c:v>
                </c:pt>
                <c:pt idx="33">
                  <c:v>12.708138504974675</c:v>
                </c:pt>
                <c:pt idx="34">
                  <c:v>6.8361265511236224</c:v>
                </c:pt>
                <c:pt idx="35">
                  <c:v>4.2826703312307091</c:v>
                </c:pt>
                <c:pt idx="36">
                  <c:v>4.4737581071810917</c:v>
                </c:pt>
                <c:pt idx="37">
                  <c:v>9.4060192259415096</c:v>
                </c:pt>
                <c:pt idx="38">
                  <c:v>12.661811605935892</c:v>
                </c:pt>
                <c:pt idx="39">
                  <c:v>9.4222251537604116</c:v>
                </c:pt>
                <c:pt idx="40">
                  <c:v>11.730612425061393</c:v>
                </c:pt>
                <c:pt idx="41">
                  <c:v>6.9164347617493238</c:v>
                </c:pt>
                <c:pt idx="42">
                  <c:v>9.1290854726069561</c:v>
                </c:pt>
                <c:pt idx="43">
                  <c:v>11.12501515339066</c:v>
                </c:pt>
                <c:pt idx="44">
                  <c:v>7.0721856774028646</c:v>
                </c:pt>
                <c:pt idx="45">
                  <c:v>17.963821547622704</c:v>
                </c:pt>
                <c:pt idx="46">
                  <c:v>17.514608484177142</c:v>
                </c:pt>
                <c:pt idx="47">
                  <c:v>24.19101965573125</c:v>
                </c:pt>
                <c:pt idx="48">
                  <c:v>28.786003505557289</c:v>
                </c:pt>
                <c:pt idx="49">
                  <c:v>24.896135133130095</c:v>
                </c:pt>
                <c:pt idx="50">
                  <c:v>25.312682300029188</c:v>
                </c:pt>
                <c:pt idx="51">
                  <c:v>32.980019443619653</c:v>
                </c:pt>
                <c:pt idx="52">
                  <c:v>83.253857246382921</c:v>
                </c:pt>
                <c:pt idx="53">
                  <c:v>48.383670121428793</c:v>
                </c:pt>
                <c:pt idx="54">
                  <c:v>48.087087346930232</c:v>
                </c:pt>
                <c:pt idx="55">
                  <c:v>48.173439722995859</c:v>
                </c:pt>
                <c:pt idx="56">
                  <c:v>51.455267331683132</c:v>
                </c:pt>
                <c:pt idx="57">
                  <c:v>47.956484035074467</c:v>
                </c:pt>
                <c:pt idx="58">
                  <c:v>54.695972515449817</c:v>
                </c:pt>
                <c:pt idx="59">
                  <c:v>65.273891495823449</c:v>
                </c:pt>
                <c:pt idx="60">
                  <c:v>59.340499702666129</c:v>
                </c:pt>
                <c:pt idx="61">
                  <c:v>58.798608850251235</c:v>
                </c:pt>
                <c:pt idx="62">
                  <c:v>56.62960594642081</c:v>
                </c:pt>
                <c:pt idx="63">
                  <c:v>54.144744062117603</c:v>
                </c:pt>
                <c:pt idx="64">
                  <c:v>11.342872359540635</c:v>
                </c:pt>
                <c:pt idx="65">
                  <c:v>59.845955743606027</c:v>
                </c:pt>
                <c:pt idx="66">
                  <c:v>58.482891798601329</c:v>
                </c:pt>
                <c:pt idx="67">
                  <c:v>61.115523412540362</c:v>
                </c:pt>
                <c:pt idx="68">
                  <c:v>67.52688590543066</c:v>
                </c:pt>
                <c:pt idx="69">
                  <c:v>63.480466257375177</c:v>
                </c:pt>
                <c:pt idx="70">
                  <c:v>65.231127643333537</c:v>
                </c:pt>
                <c:pt idx="71">
                  <c:v>62.880787419316107</c:v>
                </c:pt>
                <c:pt idx="72">
                  <c:v>62.318275381503895</c:v>
                </c:pt>
                <c:pt idx="73">
                  <c:v>62.427533982505643</c:v>
                </c:pt>
                <c:pt idx="74">
                  <c:v>74.310387228174136</c:v>
                </c:pt>
                <c:pt idx="75">
                  <c:v>69.360983940110373</c:v>
                </c:pt>
                <c:pt idx="76">
                  <c:v>68.281586324076457</c:v>
                </c:pt>
                <c:pt idx="77">
                  <c:v>49.903126930160767</c:v>
                </c:pt>
                <c:pt idx="78">
                  <c:v>44.480274884914749</c:v>
                </c:pt>
                <c:pt idx="79">
                  <c:v>57.053228821143584</c:v>
                </c:pt>
                <c:pt idx="80">
                  <c:v>47.615958048253113</c:v>
                </c:pt>
                <c:pt idx="81">
                  <c:v>39.475127840141312</c:v>
                </c:pt>
                <c:pt idx="82">
                  <c:v>43.179480804691451</c:v>
                </c:pt>
                <c:pt idx="83">
                  <c:v>37.064694401881184</c:v>
                </c:pt>
                <c:pt idx="84">
                  <c:v>35.919745825326174</c:v>
                </c:pt>
                <c:pt idx="85">
                  <c:v>32.582536300274477</c:v>
                </c:pt>
                <c:pt idx="86">
                  <c:v>18.244399751128615</c:v>
                </c:pt>
                <c:pt idx="87">
                  <c:v>18.632518087075688</c:v>
                </c:pt>
                <c:pt idx="88">
                  <c:v>16.827914985608537</c:v>
                </c:pt>
                <c:pt idx="89">
                  <c:v>18.157943199163885</c:v>
                </c:pt>
                <c:pt idx="90">
                  <c:v>11.206113436573716</c:v>
                </c:pt>
                <c:pt idx="91">
                  <c:v>4.2092145718446883</c:v>
                </c:pt>
                <c:pt idx="92">
                  <c:v>-1.2388910258207653</c:v>
                </c:pt>
                <c:pt idx="93">
                  <c:v>-0.53667561498337291</c:v>
                </c:pt>
                <c:pt idx="94">
                  <c:v>-7.3195735591781492</c:v>
                </c:pt>
                <c:pt idx="95">
                  <c:v>-11.007841860774359</c:v>
                </c:pt>
                <c:pt idx="96">
                  <c:v>-12.996121147056261</c:v>
                </c:pt>
                <c:pt idx="97">
                  <c:v>-13.212037470800054</c:v>
                </c:pt>
                <c:pt idx="98">
                  <c:v>-15.154171224469614</c:v>
                </c:pt>
                <c:pt idx="99">
                  <c:v>-17.773519362705958</c:v>
                </c:pt>
                <c:pt idx="100">
                  <c:v>-19.626693654551662</c:v>
                </c:pt>
                <c:pt idx="101">
                  <c:v>-20.885548195262849</c:v>
                </c:pt>
                <c:pt idx="102">
                  <c:v>-16.377760683124144</c:v>
                </c:pt>
                <c:pt idx="103">
                  <c:v>-21.7858863472403</c:v>
                </c:pt>
                <c:pt idx="104">
                  <c:v>-20.832395657062143</c:v>
                </c:pt>
                <c:pt idx="105">
                  <c:v>-20.63392523109918</c:v>
                </c:pt>
                <c:pt idx="106">
                  <c:v>-22.995487535764379</c:v>
                </c:pt>
                <c:pt idx="107">
                  <c:v>-22.589798380095495</c:v>
                </c:pt>
                <c:pt idx="108">
                  <c:v>-22.329930708451652</c:v>
                </c:pt>
                <c:pt idx="109">
                  <c:v>-20.098279445526302</c:v>
                </c:pt>
                <c:pt idx="110">
                  <c:v>-18.477129534692772</c:v>
                </c:pt>
                <c:pt idx="111">
                  <c:v>-13.834587319819203</c:v>
                </c:pt>
                <c:pt idx="112">
                  <c:v>-14.204199255563765</c:v>
                </c:pt>
                <c:pt idx="113">
                  <c:v>-10.700687958158095</c:v>
                </c:pt>
                <c:pt idx="114">
                  <c:v>-7.268968125332842</c:v>
                </c:pt>
                <c:pt idx="115">
                  <c:v>-2.8555343177913972</c:v>
                </c:pt>
                <c:pt idx="116">
                  <c:v>2.9932355723923276</c:v>
                </c:pt>
                <c:pt idx="117">
                  <c:v>6.7672245335184567</c:v>
                </c:pt>
                <c:pt idx="118">
                  <c:v>10.946920978038754</c:v>
                </c:pt>
                <c:pt idx="119">
                  <c:v>15.229670091963921</c:v>
                </c:pt>
                <c:pt idx="120">
                  <c:v>18.97597640777413</c:v>
                </c:pt>
                <c:pt idx="121">
                  <c:v>18.932818850626496</c:v>
                </c:pt>
                <c:pt idx="122">
                  <c:v>22.923654652291692</c:v>
                </c:pt>
                <c:pt idx="123">
                  <c:v>24.297058803490579</c:v>
                </c:pt>
                <c:pt idx="124">
                  <c:v>29.00873651820508</c:v>
                </c:pt>
                <c:pt idx="125">
                  <c:v>31.410627905187404</c:v>
                </c:pt>
                <c:pt idx="126">
                  <c:v>27.030633329218134</c:v>
                </c:pt>
                <c:pt idx="127">
                  <c:v>27.531235674911404</c:v>
                </c:pt>
                <c:pt idx="128">
                  <c:v>28.125451157513993</c:v>
                </c:pt>
                <c:pt idx="129">
                  <c:v>23.408213439528126</c:v>
                </c:pt>
                <c:pt idx="130">
                  <c:v>24.790850426188737</c:v>
                </c:pt>
                <c:pt idx="131">
                  <c:v>30.369911254338412</c:v>
                </c:pt>
                <c:pt idx="132">
                  <c:v>25.58921084959238</c:v>
                </c:pt>
                <c:pt idx="133">
                  <c:v>23.958167681731691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17.135234414364731</c:v>
                </c:pt>
                <c:pt idx="137">
                  <c:v>15.350369765558636</c:v>
                </c:pt>
                <c:pt idx="138">
                  <c:v>9.3452185511370356</c:v>
                </c:pt>
                <c:pt idx="139">
                  <c:v>9.3534543268112493</c:v>
                </c:pt>
                <c:pt idx="140">
                  <c:v>7.1018871620967206</c:v>
                </c:pt>
                <c:pt idx="141">
                  <c:v>5.8784357447463353</c:v>
                </c:pt>
                <c:pt idx="142">
                  <c:v>6.0550806036687055</c:v>
                </c:pt>
                <c:pt idx="143">
                  <c:v>1.1402087265824701</c:v>
                </c:pt>
                <c:pt idx="144">
                  <c:v>0.17182805380961952</c:v>
                </c:pt>
                <c:pt idx="145">
                  <c:v>-0.80323097866539239</c:v>
                </c:pt>
                <c:pt idx="146">
                  <c:v>-4.3278651120858269</c:v>
                </c:pt>
                <c:pt idx="147">
                  <c:v>-1.9472568012140257</c:v>
                </c:pt>
                <c:pt idx="148">
                  <c:v>0.53523841758580382</c:v>
                </c:pt>
                <c:pt idx="149">
                  <c:v>2.424430554232293</c:v>
                </c:pt>
                <c:pt idx="150">
                  <c:v>1.9664890257480305</c:v>
                </c:pt>
                <c:pt idx="151">
                  <c:v>4.9297732264964145</c:v>
                </c:pt>
                <c:pt idx="152">
                  <c:v>4.3091340623816254</c:v>
                </c:pt>
                <c:pt idx="153">
                  <c:v>4.0039238867793037</c:v>
                </c:pt>
                <c:pt idx="154">
                  <c:v>5.805018246823046</c:v>
                </c:pt>
                <c:pt idx="155">
                  <c:v>7.7552850584428956</c:v>
                </c:pt>
                <c:pt idx="156">
                  <c:v>9.1906971761778866</c:v>
                </c:pt>
                <c:pt idx="157">
                  <c:v>8.1736513685424015</c:v>
                </c:pt>
                <c:pt idx="158">
                  <c:v>5.9618582159752131</c:v>
                </c:pt>
                <c:pt idx="159">
                  <c:v>9.3742051096419985</c:v>
                </c:pt>
                <c:pt idx="160">
                  <c:v>10.508561375479598</c:v>
                </c:pt>
                <c:pt idx="161">
                  <c:v>10.434903651538852</c:v>
                </c:pt>
                <c:pt idx="162">
                  <c:v>11.879431579378675</c:v>
                </c:pt>
                <c:pt idx="163">
                  <c:v>8.6602036656542545</c:v>
                </c:pt>
                <c:pt idx="164">
                  <c:v>7.1086662246613086</c:v>
                </c:pt>
                <c:pt idx="165">
                  <c:v>8.230012831786194</c:v>
                </c:pt>
                <c:pt idx="166">
                  <c:v>6.7153005754045036</c:v>
                </c:pt>
                <c:pt idx="167">
                  <c:v>8.4118118638105486</c:v>
                </c:pt>
                <c:pt idx="168">
                  <c:v>7.3688809645308551</c:v>
                </c:pt>
                <c:pt idx="169">
                  <c:v>8.0258832830720994</c:v>
                </c:pt>
                <c:pt idx="170">
                  <c:v>10.308340370489976</c:v>
                </c:pt>
                <c:pt idx="171">
                  <c:v>7.359500136501973</c:v>
                </c:pt>
                <c:pt idx="172">
                  <c:v>7.9791695521344019</c:v>
                </c:pt>
                <c:pt idx="173">
                  <c:v>4.957935071653008</c:v>
                </c:pt>
                <c:pt idx="174">
                  <c:v>13.69686016329057</c:v>
                </c:pt>
                <c:pt idx="175">
                  <c:v>11.916687516831526</c:v>
                </c:pt>
                <c:pt idx="176">
                  <c:v>14.683830253544761</c:v>
                </c:pt>
                <c:pt idx="177">
                  <c:v>18.797377911034687</c:v>
                </c:pt>
                <c:pt idx="178">
                  <c:v>19.885622306819052</c:v>
                </c:pt>
                <c:pt idx="179">
                  <c:v>20.476389493845183</c:v>
                </c:pt>
                <c:pt idx="180">
                  <c:v>20.891450009203361</c:v>
                </c:pt>
                <c:pt idx="181">
                  <c:v>21.782546381426716</c:v>
                </c:pt>
                <c:pt idx="182">
                  <c:v>20.970295929069248</c:v>
                </c:pt>
                <c:pt idx="183">
                  <c:v>25.945553126041588</c:v>
                </c:pt>
                <c:pt idx="184">
                  <c:v>25.862073056046174</c:v>
                </c:pt>
                <c:pt idx="185">
                  <c:v>29.400288129561524</c:v>
                </c:pt>
                <c:pt idx="186">
                  <c:v>27.085177442584762</c:v>
                </c:pt>
                <c:pt idx="187">
                  <c:v>26.510965455183587</c:v>
                </c:pt>
                <c:pt idx="188">
                  <c:v>27.877294848345556</c:v>
                </c:pt>
                <c:pt idx="189">
                  <c:v>24.553722672446998</c:v>
                </c:pt>
                <c:pt idx="190">
                  <c:v>22.677428261609258</c:v>
                </c:pt>
                <c:pt idx="191">
                  <c:v>21.710981592857049</c:v>
                </c:pt>
                <c:pt idx="192">
                  <c:v>20.912909749938578</c:v>
                </c:pt>
                <c:pt idx="193">
                  <c:v>18.554331288765002</c:v>
                </c:pt>
                <c:pt idx="194">
                  <c:v>17.379986528854797</c:v>
                </c:pt>
                <c:pt idx="195">
                  <c:v>11.442792225643927</c:v>
                </c:pt>
                <c:pt idx="196">
                  <c:v>6.0306259722713307</c:v>
                </c:pt>
                <c:pt idx="197">
                  <c:v>4.5049476757458295</c:v>
                </c:pt>
                <c:pt idx="198">
                  <c:v>1.588848504332474</c:v>
                </c:pt>
                <c:pt idx="199">
                  <c:v>2.3030060412090991</c:v>
                </c:pt>
                <c:pt idx="200">
                  <c:v>0.59824762726408132</c:v>
                </c:pt>
                <c:pt idx="201">
                  <c:v>-2.3310172174193289</c:v>
                </c:pt>
                <c:pt idx="202">
                  <c:v>-4.2689366994757556</c:v>
                </c:pt>
                <c:pt idx="203">
                  <c:v>-4.9189961967085694</c:v>
                </c:pt>
                <c:pt idx="204">
                  <c:v>-5.4334355150672087</c:v>
                </c:pt>
                <c:pt idx="205">
                  <c:v>-6.6090411689703537</c:v>
                </c:pt>
                <c:pt idx="206">
                  <c:v>-6.3922784638846704</c:v>
                </c:pt>
                <c:pt idx="207">
                  <c:v>-5.2648466467505433</c:v>
                </c:pt>
                <c:pt idx="208">
                  <c:v>-4.1473976226586444</c:v>
                </c:pt>
                <c:pt idx="209">
                  <c:v>-3.3907913425930913</c:v>
                </c:pt>
                <c:pt idx="210">
                  <c:v>-4.707032976586401</c:v>
                </c:pt>
                <c:pt idx="211">
                  <c:v>-4.6686771788078225</c:v>
                </c:pt>
                <c:pt idx="212">
                  <c:v>-4.1931198200993229</c:v>
                </c:pt>
                <c:pt idx="213">
                  <c:v>-2.9345828754483438</c:v>
                </c:pt>
                <c:pt idx="214">
                  <c:v>0.58229441233970114</c:v>
                </c:pt>
                <c:pt idx="215">
                  <c:v>1.1537860375657738</c:v>
                </c:pt>
                <c:pt idx="216">
                  <c:v>1.6540715852487065</c:v>
                </c:pt>
                <c:pt idx="217">
                  <c:v>3.6890744785944785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52.016539386996861</c:v>
                </c:pt>
                <c:pt idx="1">
                  <c:v>50.596543642590277</c:v>
                </c:pt>
                <c:pt idx="2">
                  <c:v>52.147527778883919</c:v>
                </c:pt>
                <c:pt idx="3">
                  <c:v>60.113185802482818</c:v>
                </c:pt>
                <c:pt idx="4">
                  <c:v>62.127696319215971</c:v>
                </c:pt>
                <c:pt idx="5">
                  <c:v>57.726505912507079</c:v>
                </c:pt>
                <c:pt idx="6">
                  <c:v>55.243320569314406</c:v>
                </c:pt>
                <c:pt idx="7">
                  <c:v>52.155901440545847</c:v>
                </c:pt>
                <c:pt idx="8">
                  <c:v>46.118653698671629</c:v>
                </c:pt>
                <c:pt idx="9">
                  <c:v>46.820368898667986</c:v>
                </c:pt>
                <c:pt idx="10">
                  <c:v>42.091157136695621</c:v>
                </c:pt>
                <c:pt idx="11">
                  <c:v>39.694849178425898</c:v>
                </c:pt>
                <c:pt idx="12">
                  <c:v>-12.626194879281972</c:v>
                </c:pt>
                <c:pt idx="13">
                  <c:v>-14.33588470937498</c:v>
                </c:pt>
                <c:pt idx="14">
                  <c:v>-13.738338279431673</c:v>
                </c:pt>
                <c:pt idx="15">
                  <c:v>-13.575113164203634</c:v>
                </c:pt>
                <c:pt idx="16">
                  <c:v>-13.118220171053673</c:v>
                </c:pt>
                <c:pt idx="17">
                  <c:v>-13.836772450611756</c:v>
                </c:pt>
                <c:pt idx="18">
                  <c:v>-14.965340812157091</c:v>
                </c:pt>
                <c:pt idx="19">
                  <c:v>-14.800106950902215</c:v>
                </c:pt>
                <c:pt idx="20">
                  <c:v>-14.850653409793491</c:v>
                </c:pt>
                <c:pt idx="21">
                  <c:v>-14.481268684428361</c:v>
                </c:pt>
                <c:pt idx="22">
                  <c:v>-13.898452754785174</c:v>
                </c:pt>
                <c:pt idx="23">
                  <c:v>-19.083526819926032</c:v>
                </c:pt>
                <c:pt idx="24">
                  <c:v>-17.608155472785757</c:v>
                </c:pt>
                <c:pt idx="25">
                  <c:v>-17.447829703784468</c:v>
                </c:pt>
                <c:pt idx="26">
                  <c:v>-20.469001799569742</c:v>
                </c:pt>
                <c:pt idx="27">
                  <c:v>-19.98288737807745</c:v>
                </c:pt>
                <c:pt idx="28">
                  <c:v>-23.612388144397165</c:v>
                </c:pt>
                <c:pt idx="29">
                  <c:v>-33.93093565293475</c:v>
                </c:pt>
                <c:pt idx="30">
                  <c:v>-33.435956180119739</c:v>
                </c:pt>
                <c:pt idx="31">
                  <c:v>-39.139350925069529</c:v>
                </c:pt>
                <c:pt idx="32">
                  <c:v>-45.290867156318157</c:v>
                </c:pt>
                <c:pt idx="33">
                  <c:v>-46.118254415046941</c:v>
                </c:pt>
                <c:pt idx="34">
                  <c:v>-47.820605823538841</c:v>
                </c:pt>
                <c:pt idx="35">
                  <c:v>-56.431169264354942</c:v>
                </c:pt>
                <c:pt idx="36">
                  <c:v>-54.974085195587143</c:v>
                </c:pt>
                <c:pt idx="37">
                  <c:v>-55.503206004481441</c:v>
                </c:pt>
                <c:pt idx="38">
                  <c:v>-54.441943500294613</c:v>
                </c:pt>
                <c:pt idx="39">
                  <c:v>-56.228670132958229</c:v>
                </c:pt>
                <c:pt idx="40">
                  <c:v>-53.388013606156413</c:v>
                </c:pt>
                <c:pt idx="41">
                  <c:v>-47.39487891304023</c:v>
                </c:pt>
                <c:pt idx="42">
                  <c:v>-47.613092549231517</c:v>
                </c:pt>
                <c:pt idx="43">
                  <c:v>-42.839202798774302</c:v>
                </c:pt>
                <c:pt idx="44">
                  <c:v>-37.948101397451552</c:v>
                </c:pt>
                <c:pt idx="45">
                  <c:v>-35.693680342633435</c:v>
                </c:pt>
                <c:pt idx="46">
                  <c:v>-33.363107707118289</c:v>
                </c:pt>
                <c:pt idx="47">
                  <c:v>-29.9360416580151</c:v>
                </c:pt>
                <c:pt idx="48">
                  <c:v>-28.619270994070156</c:v>
                </c:pt>
                <c:pt idx="49">
                  <c:v>-28.871684486227078</c:v>
                </c:pt>
                <c:pt idx="50">
                  <c:v>-28.825658889724494</c:v>
                </c:pt>
                <c:pt idx="51">
                  <c:v>-27.7100813684117</c:v>
                </c:pt>
                <c:pt idx="52">
                  <c:v>-28.35810510601895</c:v>
                </c:pt>
                <c:pt idx="53">
                  <c:v>-28.922472244481124</c:v>
                </c:pt>
                <c:pt idx="54">
                  <c:v>-28.388378422787241</c:v>
                </c:pt>
                <c:pt idx="55">
                  <c:v>-28.366326439158428</c:v>
                </c:pt>
                <c:pt idx="56">
                  <c:v>-28.886657055287479</c:v>
                </c:pt>
                <c:pt idx="57">
                  <c:v>-28.570200786985044</c:v>
                </c:pt>
                <c:pt idx="58">
                  <c:v>-28.642329085208662</c:v>
                </c:pt>
                <c:pt idx="59">
                  <c:v>-19.496798300830022</c:v>
                </c:pt>
                <c:pt idx="60">
                  <c:v>-19.51464457334572</c:v>
                </c:pt>
                <c:pt idx="61">
                  <c:v>-21.016006624474628</c:v>
                </c:pt>
                <c:pt idx="62">
                  <c:v>-19.100304456291816</c:v>
                </c:pt>
                <c:pt idx="63">
                  <c:v>-13.738880667015618</c:v>
                </c:pt>
                <c:pt idx="64">
                  <c:v>-13.374411490008598</c:v>
                </c:pt>
                <c:pt idx="65">
                  <c:v>-11.975439743026229</c:v>
                </c:pt>
                <c:pt idx="66">
                  <c:v>-7.4168615588533493</c:v>
                </c:pt>
                <c:pt idx="67">
                  <c:v>-8.6509386325079767</c:v>
                </c:pt>
                <c:pt idx="68">
                  <c:v>-5.6088579105664005</c:v>
                </c:pt>
                <c:pt idx="69">
                  <c:v>-3.3105100160294998</c:v>
                </c:pt>
                <c:pt idx="70">
                  <c:v>-0.81754354718541755</c:v>
                </c:pt>
                <c:pt idx="71">
                  <c:v>-1.4870469032030598</c:v>
                </c:pt>
                <c:pt idx="72">
                  <c:v>0.31379943604277205</c:v>
                </c:pt>
                <c:pt idx="73">
                  <c:v>5.2317417920025866</c:v>
                </c:pt>
                <c:pt idx="74">
                  <c:v>6.8531535972351731</c:v>
                </c:pt>
                <c:pt idx="75">
                  <c:v>1.3082451767809644E-2</c:v>
                </c:pt>
                <c:pt idx="76">
                  <c:v>2.2599946151463435</c:v>
                </c:pt>
                <c:pt idx="77">
                  <c:v>2.1327813511299087</c:v>
                </c:pt>
                <c:pt idx="78">
                  <c:v>-2.9975881291759987</c:v>
                </c:pt>
                <c:pt idx="79">
                  <c:v>3.4590226661137979</c:v>
                </c:pt>
                <c:pt idx="80">
                  <c:v>5.3129854364202034</c:v>
                </c:pt>
                <c:pt idx="81">
                  <c:v>2.9086230936182567</c:v>
                </c:pt>
                <c:pt idx="82">
                  <c:v>6.9276448606467644</c:v>
                </c:pt>
                <c:pt idx="83">
                  <c:v>11.494715192584426</c:v>
                </c:pt>
                <c:pt idx="84">
                  <c:v>12.231877936813262</c:v>
                </c:pt>
                <c:pt idx="85">
                  <c:v>12.506855250060656</c:v>
                </c:pt>
                <c:pt idx="86">
                  <c:v>4.4698586407330376</c:v>
                </c:pt>
                <c:pt idx="87">
                  <c:v>14.123609182938711</c:v>
                </c:pt>
                <c:pt idx="88">
                  <c:v>14.534871339840173</c:v>
                </c:pt>
                <c:pt idx="89">
                  <c:v>13.291543491186154</c:v>
                </c:pt>
                <c:pt idx="90">
                  <c:v>11.516082917908177</c:v>
                </c:pt>
                <c:pt idx="91">
                  <c:v>9.6169581407658189</c:v>
                </c:pt>
                <c:pt idx="92">
                  <c:v>5.2161459961864276</c:v>
                </c:pt>
                <c:pt idx="93">
                  <c:v>6.0746558848933763</c:v>
                </c:pt>
                <c:pt idx="94">
                  <c:v>1.5669397996744161</c:v>
                </c:pt>
                <c:pt idx="95">
                  <c:v>-5.6028458682093945</c:v>
                </c:pt>
                <c:pt idx="96">
                  <c:v>-8.9443190586550809</c:v>
                </c:pt>
                <c:pt idx="97">
                  <c:v>-6.5512581568221488</c:v>
                </c:pt>
                <c:pt idx="98">
                  <c:v>-11.201469093466454</c:v>
                </c:pt>
                <c:pt idx="99">
                  <c:v>-6.2167867007455246</c:v>
                </c:pt>
                <c:pt idx="100">
                  <c:v>-10.223595629016359</c:v>
                </c:pt>
                <c:pt idx="101">
                  <c:v>-10.372324995128579</c:v>
                </c:pt>
                <c:pt idx="102">
                  <c:v>-5.0340229849693108</c:v>
                </c:pt>
                <c:pt idx="103">
                  <c:v>-10.236818612064869</c:v>
                </c:pt>
                <c:pt idx="104">
                  <c:v>-6.8998288013838005</c:v>
                </c:pt>
                <c:pt idx="105">
                  <c:v>-7.1578848396396495</c:v>
                </c:pt>
                <c:pt idx="106">
                  <c:v>-9.9650796702184579</c:v>
                </c:pt>
                <c:pt idx="107">
                  <c:v>-7.9972409378339382</c:v>
                </c:pt>
                <c:pt idx="108">
                  <c:v>-8.714582432794904</c:v>
                </c:pt>
                <c:pt idx="109">
                  <c:v>-8.3773442940431213</c:v>
                </c:pt>
                <c:pt idx="110">
                  <c:v>-5.3496001532650217</c:v>
                </c:pt>
                <c:pt idx="111">
                  <c:v>-10.894645343630781</c:v>
                </c:pt>
                <c:pt idx="112">
                  <c:v>-14.870992450441245</c:v>
                </c:pt>
                <c:pt idx="113">
                  <c:v>-7.464024030846228</c:v>
                </c:pt>
                <c:pt idx="114">
                  <c:v>-10.552232138273798</c:v>
                </c:pt>
                <c:pt idx="115">
                  <c:v>-10.473529322503284</c:v>
                </c:pt>
                <c:pt idx="116">
                  <c:v>-9.5044254133802681</c:v>
                </c:pt>
                <c:pt idx="117">
                  <c:v>-8.1835620748303199</c:v>
                </c:pt>
                <c:pt idx="118">
                  <c:v>-6.5175838672294599</c:v>
                </c:pt>
                <c:pt idx="119">
                  <c:v>-1.4394248795741027</c:v>
                </c:pt>
                <c:pt idx="120">
                  <c:v>0.88025581825457166</c:v>
                </c:pt>
                <c:pt idx="121">
                  <c:v>-2.1961739820607118</c:v>
                </c:pt>
                <c:pt idx="122">
                  <c:v>4.4280473869389603</c:v>
                </c:pt>
                <c:pt idx="123">
                  <c:v>4.3303857675649482</c:v>
                </c:pt>
                <c:pt idx="124">
                  <c:v>7.7113742585270595</c:v>
                </c:pt>
                <c:pt idx="125">
                  <c:v>4.4145447652603087</c:v>
                </c:pt>
                <c:pt idx="126">
                  <c:v>2.4896999091968297</c:v>
                </c:pt>
                <c:pt idx="127">
                  <c:v>8.6761904107929269</c:v>
                </c:pt>
                <c:pt idx="128">
                  <c:v>10.360131117205595</c:v>
                </c:pt>
                <c:pt idx="129">
                  <c:v>3.0747577529878223</c:v>
                </c:pt>
                <c:pt idx="130">
                  <c:v>12.446793590498316</c:v>
                </c:pt>
                <c:pt idx="131">
                  <c:v>15.274167803260742</c:v>
                </c:pt>
                <c:pt idx="132">
                  <c:v>12.816043268200271</c:v>
                </c:pt>
                <c:pt idx="133">
                  <c:v>14.196296288930776</c:v>
                </c:pt>
                <c:pt idx="134">
                  <c:v>21.468351971129017</c:v>
                </c:pt>
                <c:pt idx="135">
                  <c:v>12.765693939356915</c:v>
                </c:pt>
                <c:pt idx="136">
                  <c:v>16.011458972386784</c:v>
                </c:pt>
                <c:pt idx="137">
                  <c:v>16.630337744430435</c:v>
                </c:pt>
                <c:pt idx="138">
                  <c:v>13.061959784651345</c:v>
                </c:pt>
                <c:pt idx="139">
                  <c:v>16.331197662211672</c:v>
                </c:pt>
                <c:pt idx="140">
                  <c:v>12.929650896115641</c:v>
                </c:pt>
                <c:pt idx="141">
                  <c:v>14.973555266053307</c:v>
                </c:pt>
                <c:pt idx="142">
                  <c:v>10.84250537662561</c:v>
                </c:pt>
                <c:pt idx="143">
                  <c:v>3.8862452751497356</c:v>
                </c:pt>
                <c:pt idx="144">
                  <c:v>7.5044000241701436</c:v>
                </c:pt>
                <c:pt idx="145">
                  <c:v>5.1526634393833648</c:v>
                </c:pt>
                <c:pt idx="146">
                  <c:v>-1.1507809908414157</c:v>
                </c:pt>
                <c:pt idx="147">
                  <c:v>4.2771873016658635</c:v>
                </c:pt>
                <c:pt idx="148">
                  <c:v>6.6272546942298449</c:v>
                </c:pt>
                <c:pt idx="149">
                  <c:v>11.63486405682772</c:v>
                </c:pt>
                <c:pt idx="150">
                  <c:v>9.8488721201505758</c:v>
                </c:pt>
                <c:pt idx="151">
                  <c:v>12.724702889144801</c:v>
                </c:pt>
                <c:pt idx="152">
                  <c:v>12.013317276489799</c:v>
                </c:pt>
                <c:pt idx="153">
                  <c:v>16.036007439224043</c:v>
                </c:pt>
                <c:pt idx="154">
                  <c:v>16.083970240690128</c:v>
                </c:pt>
                <c:pt idx="155">
                  <c:v>16.538848552528652</c:v>
                </c:pt>
                <c:pt idx="156">
                  <c:v>41.627535881486622</c:v>
                </c:pt>
                <c:pt idx="157">
                  <c:v>40.657991198747247</c:v>
                </c:pt>
                <c:pt idx="158">
                  <c:v>26.459748900965117</c:v>
                </c:pt>
                <c:pt idx="159">
                  <c:v>34.250496872649428</c:v>
                </c:pt>
                <c:pt idx="160">
                  <c:v>34.46054630577553</c:v>
                </c:pt>
                <c:pt idx="161">
                  <c:v>30.933316040687586</c:v>
                </c:pt>
                <c:pt idx="162">
                  <c:v>35.038319553640072</c:v>
                </c:pt>
                <c:pt idx="163">
                  <c:v>28.435795041035441</c:v>
                </c:pt>
                <c:pt idx="164">
                  <c:v>26.582524045234202</c:v>
                </c:pt>
                <c:pt idx="165">
                  <c:v>25.922850958580113</c:v>
                </c:pt>
                <c:pt idx="166">
                  <c:v>25.657025954066803</c:v>
                </c:pt>
                <c:pt idx="167">
                  <c:v>28.476550552589707</c:v>
                </c:pt>
                <c:pt idx="168">
                  <c:v>5.4188902643421244</c:v>
                </c:pt>
                <c:pt idx="169">
                  <c:v>7.3697576589825342</c:v>
                </c:pt>
                <c:pt idx="170">
                  <c:v>20.252503916433984</c:v>
                </c:pt>
                <c:pt idx="171">
                  <c:v>14.597191411771648</c:v>
                </c:pt>
                <c:pt idx="172">
                  <c:v>12.730572613581149</c:v>
                </c:pt>
                <c:pt idx="173">
                  <c:v>10.672322335097849</c:v>
                </c:pt>
                <c:pt idx="174">
                  <c:v>20.840172506554723</c:v>
                </c:pt>
                <c:pt idx="175">
                  <c:v>14.517055448053062</c:v>
                </c:pt>
                <c:pt idx="176">
                  <c:v>19.939686580873438</c:v>
                </c:pt>
                <c:pt idx="177">
                  <c:v>21.99507165503325</c:v>
                </c:pt>
                <c:pt idx="178">
                  <c:v>19.656076593142547</c:v>
                </c:pt>
                <c:pt idx="179">
                  <c:v>20.073712765995431</c:v>
                </c:pt>
                <c:pt idx="180">
                  <c:v>24.130670436115341</c:v>
                </c:pt>
                <c:pt idx="181">
                  <c:v>23.315143892438982</c:v>
                </c:pt>
                <c:pt idx="182">
                  <c:v>23.723388108744835</c:v>
                </c:pt>
                <c:pt idx="183">
                  <c:v>28.731949790705038</c:v>
                </c:pt>
                <c:pt idx="184">
                  <c:v>26.779937494686724</c:v>
                </c:pt>
                <c:pt idx="185">
                  <c:v>31.672969968918572</c:v>
                </c:pt>
                <c:pt idx="186">
                  <c:v>30.356977684908237</c:v>
                </c:pt>
                <c:pt idx="187">
                  <c:v>33.422104395994623</c:v>
                </c:pt>
                <c:pt idx="188">
                  <c:v>32.329497668699545</c:v>
                </c:pt>
                <c:pt idx="189">
                  <c:v>28.044334373143354</c:v>
                </c:pt>
                <c:pt idx="190">
                  <c:v>31.554094551917178</c:v>
                </c:pt>
                <c:pt idx="191">
                  <c:v>32.484760266776206</c:v>
                </c:pt>
                <c:pt idx="192">
                  <c:v>23.966857465779135</c:v>
                </c:pt>
                <c:pt idx="193">
                  <c:v>24.813269084951941</c:v>
                </c:pt>
                <c:pt idx="194">
                  <c:v>22.345669575127847</c:v>
                </c:pt>
                <c:pt idx="195">
                  <c:v>16.153301246987017</c:v>
                </c:pt>
                <c:pt idx="196">
                  <c:v>16.033437817826091</c:v>
                </c:pt>
                <c:pt idx="197">
                  <c:v>13.87712834232897</c:v>
                </c:pt>
                <c:pt idx="198">
                  <c:v>9.167556263724542</c:v>
                </c:pt>
                <c:pt idx="199">
                  <c:v>10.298149420396285</c:v>
                </c:pt>
                <c:pt idx="200">
                  <c:v>10.257651223255992</c:v>
                </c:pt>
                <c:pt idx="201">
                  <c:v>7.5899053301138553</c:v>
                </c:pt>
                <c:pt idx="202">
                  <c:v>6.2829381310617105</c:v>
                </c:pt>
                <c:pt idx="203">
                  <c:v>5.8521651531747043</c:v>
                </c:pt>
                <c:pt idx="204">
                  <c:v>5.4685182641178276</c:v>
                </c:pt>
                <c:pt idx="205">
                  <c:v>6.0735937372204063</c:v>
                </c:pt>
                <c:pt idx="206">
                  <c:v>5.7177551773103907</c:v>
                </c:pt>
                <c:pt idx="207">
                  <c:v>7.472563754069772</c:v>
                </c:pt>
                <c:pt idx="208">
                  <c:v>7.2865373906907616</c:v>
                </c:pt>
                <c:pt idx="209">
                  <c:v>9.4972292828410687</c:v>
                </c:pt>
                <c:pt idx="210">
                  <c:v>4.5165338940102995</c:v>
                </c:pt>
                <c:pt idx="211">
                  <c:v>7.9154319122864747</c:v>
                </c:pt>
                <c:pt idx="212">
                  <c:v>7.7634820560022133</c:v>
                </c:pt>
                <c:pt idx="213">
                  <c:v>8.0867644957857578</c:v>
                </c:pt>
                <c:pt idx="214">
                  <c:v>9.5905222123352942</c:v>
                </c:pt>
                <c:pt idx="215">
                  <c:v>7.8483671099647712</c:v>
                </c:pt>
                <c:pt idx="216">
                  <c:v>10.057826609754095</c:v>
                </c:pt>
                <c:pt idx="217">
                  <c:v>11.978460711599158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218.7409766513519</c:v>
                </c:pt>
                <c:pt idx="13">
                  <c:v>207.86116627218982</c:v>
                </c:pt>
                <c:pt idx="14">
                  <c:v>153.07014017416796</c:v>
                </c:pt>
                <c:pt idx="15">
                  <c:v>165.58937029341556</c:v>
                </c:pt>
                <c:pt idx="16">
                  <c:v>154.9902280417102</c:v>
                </c:pt>
                <c:pt idx="17">
                  <c:v>147.5675202898461</c:v>
                </c:pt>
                <c:pt idx="18">
                  <c:v>143.24347056805289</c:v>
                </c:pt>
                <c:pt idx="19">
                  <c:v>1.2313109106276254</c:v>
                </c:pt>
                <c:pt idx="20">
                  <c:v>-4.9761734807424745</c:v>
                </c:pt>
                <c:pt idx="21">
                  <c:v>-6.1875878062041973</c:v>
                </c:pt>
                <c:pt idx="22">
                  <c:v>-0.48978103891684777</c:v>
                </c:pt>
                <c:pt idx="23">
                  <c:v>11.180671183082547</c:v>
                </c:pt>
                <c:pt idx="24">
                  <c:v>15.42990057556648</c:v>
                </c:pt>
                <c:pt idx="25">
                  <c:v>15.056116842169454</c:v>
                </c:pt>
                <c:pt idx="26">
                  <c:v>23.595658855827175</c:v>
                </c:pt>
                <c:pt idx="27">
                  <c:v>35.601003971279233</c:v>
                </c:pt>
                <c:pt idx="28">
                  <c:v>41.336176319673079</c:v>
                </c:pt>
                <c:pt idx="29">
                  <c:v>37.878015828449428</c:v>
                </c:pt>
                <c:pt idx="30">
                  <c:v>45.308244923369756</c:v>
                </c:pt>
                <c:pt idx="31">
                  <c:v>37.219630464570841</c:v>
                </c:pt>
                <c:pt idx="32">
                  <c:v>43.88693880771477</c:v>
                </c:pt>
                <c:pt idx="33">
                  <c:v>45.436361688003821</c:v>
                </c:pt>
                <c:pt idx="34">
                  <c:v>49.211582612121859</c:v>
                </c:pt>
                <c:pt idx="35">
                  <c:v>41.971764527878186</c:v>
                </c:pt>
                <c:pt idx="36">
                  <c:v>49.599861450548069</c:v>
                </c:pt>
                <c:pt idx="37">
                  <c:v>51.187435634861345</c:v>
                </c:pt>
                <c:pt idx="38">
                  <c:v>40.018151744236064</c:v>
                </c:pt>
                <c:pt idx="39">
                  <c:v>30.036701206747662</c:v>
                </c:pt>
                <c:pt idx="40">
                  <c:v>31.268761508045007</c:v>
                </c:pt>
                <c:pt idx="41">
                  <c:v>25.747362316804679</c:v>
                </c:pt>
                <c:pt idx="42">
                  <c:v>25.965278479365384</c:v>
                </c:pt>
                <c:pt idx="43">
                  <c:v>33.539618046310849</c:v>
                </c:pt>
                <c:pt idx="44">
                  <c:v>35.031229759842297</c:v>
                </c:pt>
                <c:pt idx="45">
                  <c:v>24.200048151407572</c:v>
                </c:pt>
                <c:pt idx="46">
                  <c:v>15.042503007246211</c:v>
                </c:pt>
                <c:pt idx="47">
                  <c:v>20.897616329427592</c:v>
                </c:pt>
                <c:pt idx="48">
                  <c:v>16.586614766553186</c:v>
                </c:pt>
                <c:pt idx="49">
                  <c:v>25.266428425616215</c:v>
                </c:pt>
                <c:pt idx="50">
                  <c:v>33.417888753233704</c:v>
                </c:pt>
                <c:pt idx="51">
                  <c:v>39.131867452506384</c:v>
                </c:pt>
                <c:pt idx="52">
                  <c:v>36.613748414588358</c:v>
                </c:pt>
                <c:pt idx="53">
                  <c:v>43.492044503721374</c:v>
                </c:pt>
                <c:pt idx="54">
                  <c:v>42.622269426445115</c:v>
                </c:pt>
                <c:pt idx="55">
                  <c:v>39.541503349972594</c:v>
                </c:pt>
                <c:pt idx="56">
                  <c:v>41.837704603360848</c:v>
                </c:pt>
                <c:pt idx="57">
                  <c:v>47.057230930438074</c:v>
                </c:pt>
                <c:pt idx="58">
                  <c:v>45.002456618428809</c:v>
                </c:pt>
                <c:pt idx="59">
                  <c:v>51.120522710888672</c:v>
                </c:pt>
                <c:pt idx="60">
                  <c:v>45.939778250406313</c:v>
                </c:pt>
                <c:pt idx="61">
                  <c:v>38.08815817582736</c:v>
                </c:pt>
                <c:pt idx="62">
                  <c:v>37.533586101882044</c:v>
                </c:pt>
                <c:pt idx="63">
                  <c:v>34.585166481520211</c:v>
                </c:pt>
                <c:pt idx="64">
                  <c:v>34.091108873504773</c:v>
                </c:pt>
                <c:pt idx="65">
                  <c:v>38.97260272680132</c:v>
                </c:pt>
                <c:pt idx="66">
                  <c:v>39.329913818248045</c:v>
                </c:pt>
                <c:pt idx="67">
                  <c:v>40.098839394030428</c:v>
                </c:pt>
                <c:pt idx="68">
                  <c:v>48.236061521565723</c:v>
                </c:pt>
                <c:pt idx="69">
                  <c:v>50.608412039964222</c:v>
                </c:pt>
                <c:pt idx="70">
                  <c:v>53.940520422293446</c:v>
                </c:pt>
                <c:pt idx="71">
                  <c:v>46.013555006420972</c:v>
                </c:pt>
                <c:pt idx="72">
                  <c:v>47.414575364055509</c:v>
                </c:pt>
                <c:pt idx="73">
                  <c:v>41.934756761244493</c:v>
                </c:pt>
                <c:pt idx="74">
                  <c:v>46.77319860570681</c:v>
                </c:pt>
                <c:pt idx="75">
                  <c:v>44.985857513630293</c:v>
                </c:pt>
                <c:pt idx="76">
                  <c:v>43.551899162444776</c:v>
                </c:pt>
                <c:pt idx="77">
                  <c:v>37.317471129111567</c:v>
                </c:pt>
                <c:pt idx="78">
                  <c:v>29.237356382574898</c:v>
                </c:pt>
                <c:pt idx="79">
                  <c:v>38.650841387500165</c:v>
                </c:pt>
                <c:pt idx="80">
                  <c:v>30.144178765198948</c:v>
                </c:pt>
                <c:pt idx="81">
                  <c:v>19.339625019603979</c:v>
                </c:pt>
                <c:pt idx="82">
                  <c:v>35.98784011844387</c:v>
                </c:pt>
                <c:pt idx="83">
                  <c:v>31.224280751170852</c:v>
                </c:pt>
                <c:pt idx="84">
                  <c:v>34.89730167192846</c:v>
                </c:pt>
                <c:pt idx="85">
                  <c:v>39.117465686294928</c:v>
                </c:pt>
                <c:pt idx="86">
                  <c:v>27.851092705372981</c:v>
                </c:pt>
                <c:pt idx="87">
                  <c:v>30.420364286499655</c:v>
                </c:pt>
                <c:pt idx="88">
                  <c:v>36.703278329641179</c:v>
                </c:pt>
                <c:pt idx="89">
                  <c:v>34.865212433189761</c:v>
                </c:pt>
                <c:pt idx="90">
                  <c:v>31.14997380420521</c:v>
                </c:pt>
                <c:pt idx="91">
                  <c:v>29.842012660296866</c:v>
                </c:pt>
                <c:pt idx="92">
                  <c:v>23.996173156654589</c:v>
                </c:pt>
                <c:pt idx="93">
                  <c:v>36.887702188805129</c:v>
                </c:pt>
                <c:pt idx="94">
                  <c:v>14.274185937973716</c:v>
                </c:pt>
                <c:pt idx="95">
                  <c:v>12.975569686964295</c:v>
                </c:pt>
                <c:pt idx="96">
                  <c:v>7.5623971855867556</c:v>
                </c:pt>
                <c:pt idx="97">
                  <c:v>8.2848445720669304</c:v>
                </c:pt>
                <c:pt idx="98">
                  <c:v>5.9701895033715147</c:v>
                </c:pt>
                <c:pt idx="99">
                  <c:v>3.5924000951474744</c:v>
                </c:pt>
                <c:pt idx="100">
                  <c:v>-3.4635642606662409</c:v>
                </c:pt>
                <c:pt idx="101">
                  <c:v>-3.9475058830222953</c:v>
                </c:pt>
                <c:pt idx="102">
                  <c:v>0.17538915429597957</c:v>
                </c:pt>
                <c:pt idx="103">
                  <c:v>-6.5507718016744709</c:v>
                </c:pt>
                <c:pt idx="104">
                  <c:v>-7.9099287209189022</c:v>
                </c:pt>
                <c:pt idx="105">
                  <c:v>-12.573766963807975</c:v>
                </c:pt>
                <c:pt idx="106">
                  <c:v>-13.376250853208971</c:v>
                </c:pt>
                <c:pt idx="107">
                  <c:v>-16.833344203531041</c:v>
                </c:pt>
                <c:pt idx="108">
                  <c:v>-14.73892241435799</c:v>
                </c:pt>
                <c:pt idx="109">
                  <c:v>-5.6458911552349615</c:v>
                </c:pt>
                <c:pt idx="110">
                  <c:v>-3.8379757292111405</c:v>
                </c:pt>
                <c:pt idx="111">
                  <c:v>0.95799565710661394</c:v>
                </c:pt>
                <c:pt idx="112">
                  <c:v>3.7614585183242344</c:v>
                </c:pt>
                <c:pt idx="113">
                  <c:v>6.0424857262626697</c:v>
                </c:pt>
                <c:pt idx="114">
                  <c:v>11.339379758438195</c:v>
                </c:pt>
                <c:pt idx="115">
                  <c:v>12.039078549481342</c:v>
                </c:pt>
                <c:pt idx="116">
                  <c:v>11.87813727033944</c:v>
                </c:pt>
                <c:pt idx="117">
                  <c:v>18.058666014806125</c:v>
                </c:pt>
                <c:pt idx="118">
                  <c:v>21.128726335917936</c:v>
                </c:pt>
                <c:pt idx="119">
                  <c:v>22.828821232006469</c:v>
                </c:pt>
                <c:pt idx="120">
                  <c:v>20.850613703617029</c:v>
                </c:pt>
                <c:pt idx="121">
                  <c:v>12.984003910915721</c:v>
                </c:pt>
                <c:pt idx="122">
                  <c:v>19.70450626735709</c:v>
                </c:pt>
                <c:pt idx="123">
                  <c:v>12.9192700423022</c:v>
                </c:pt>
                <c:pt idx="124">
                  <c:v>15.936105778830356</c:v>
                </c:pt>
                <c:pt idx="125">
                  <c:v>18.384239068852647</c:v>
                </c:pt>
                <c:pt idx="126">
                  <c:v>17.757982639055903</c:v>
                </c:pt>
                <c:pt idx="127">
                  <c:v>23.359477860925402</c:v>
                </c:pt>
                <c:pt idx="128">
                  <c:v>33.442295342805075</c:v>
                </c:pt>
                <c:pt idx="129">
                  <c:v>31.914698056697265</c:v>
                </c:pt>
                <c:pt idx="130">
                  <c:v>39.109926709966871</c:v>
                </c:pt>
                <c:pt idx="131">
                  <c:v>51.591871004824782</c:v>
                </c:pt>
                <c:pt idx="132">
                  <c:v>53.317082728031593</c:v>
                </c:pt>
                <c:pt idx="133">
                  <c:v>49.45625703033636</c:v>
                </c:pt>
                <c:pt idx="134">
                  <c:v>53.968255752954832</c:v>
                </c:pt>
                <c:pt idx="135">
                  <c:v>53.891485897096182</c:v>
                </c:pt>
                <c:pt idx="136">
                  <c:v>51.315787026887683</c:v>
                </c:pt>
                <c:pt idx="137">
                  <c:v>51.373022501098916</c:v>
                </c:pt>
                <c:pt idx="138">
                  <c:v>48.975153716232334</c:v>
                </c:pt>
                <c:pt idx="139">
                  <c:v>49.264834206071995</c:v>
                </c:pt>
                <c:pt idx="140">
                  <c:v>44.561288037310206</c:v>
                </c:pt>
                <c:pt idx="141">
                  <c:v>39.604316393192285</c:v>
                </c:pt>
                <c:pt idx="142">
                  <c:v>35.771285298680411</c:v>
                </c:pt>
                <c:pt idx="143">
                  <c:v>40.42391564485601</c:v>
                </c:pt>
                <c:pt idx="144">
                  <c:v>42.409992480022375</c:v>
                </c:pt>
                <c:pt idx="145">
                  <c:v>38.28742047523621</c:v>
                </c:pt>
                <c:pt idx="146">
                  <c:v>29.543937010717556</c:v>
                </c:pt>
                <c:pt idx="147">
                  <c:v>31.366063204635751</c:v>
                </c:pt>
                <c:pt idx="148">
                  <c:v>31.536807066458294</c:v>
                </c:pt>
                <c:pt idx="149">
                  <c:v>32.912808002332163</c:v>
                </c:pt>
                <c:pt idx="150">
                  <c:v>28.450989168588258</c:v>
                </c:pt>
                <c:pt idx="151">
                  <c:v>25.857134260200198</c:v>
                </c:pt>
                <c:pt idx="152">
                  <c:v>24.050450489158614</c:v>
                </c:pt>
                <c:pt idx="153">
                  <c:v>29.107458912877469</c:v>
                </c:pt>
                <c:pt idx="154">
                  <c:v>29.098190463771758</c:v>
                </c:pt>
                <c:pt idx="155">
                  <c:v>23.900472639679272</c:v>
                </c:pt>
                <c:pt idx="156">
                  <c:v>17.985476276721222</c:v>
                </c:pt>
                <c:pt idx="157">
                  <c:v>8.8851270000481541</c:v>
                </c:pt>
                <c:pt idx="158">
                  <c:v>9.2724888738318292</c:v>
                </c:pt>
                <c:pt idx="159">
                  <c:v>4.3171067484952586</c:v>
                </c:pt>
                <c:pt idx="160">
                  <c:v>-0.3662125783230441</c:v>
                </c:pt>
                <c:pt idx="161">
                  <c:v>-1.4088174727554081</c:v>
                </c:pt>
                <c:pt idx="162">
                  <c:v>-2.8972005327587702E-2</c:v>
                </c:pt>
                <c:pt idx="163">
                  <c:v>-2.4236563696808266</c:v>
                </c:pt>
                <c:pt idx="164">
                  <c:v>-2.8793338380883493</c:v>
                </c:pt>
                <c:pt idx="165">
                  <c:v>-4.2379531645531436</c:v>
                </c:pt>
                <c:pt idx="166">
                  <c:v>-4.3673845431690843</c:v>
                </c:pt>
                <c:pt idx="167">
                  <c:v>-4.7835538267205324</c:v>
                </c:pt>
                <c:pt idx="168">
                  <c:v>-3.2365124822676061</c:v>
                </c:pt>
                <c:pt idx="169">
                  <c:v>2.2230010659410215</c:v>
                </c:pt>
                <c:pt idx="170">
                  <c:v>2.3018646065837478</c:v>
                </c:pt>
                <c:pt idx="171">
                  <c:v>6.2008526744869341</c:v>
                </c:pt>
                <c:pt idx="172">
                  <c:v>17.659829775874393</c:v>
                </c:pt>
                <c:pt idx="173">
                  <c:v>9.6366177545768483</c:v>
                </c:pt>
                <c:pt idx="174">
                  <c:v>10.673317754250711</c:v>
                </c:pt>
                <c:pt idx="175">
                  <c:v>11.597141567173441</c:v>
                </c:pt>
                <c:pt idx="176">
                  <c:v>9.7455454967824817</c:v>
                </c:pt>
                <c:pt idx="177">
                  <c:v>12.187653843079339</c:v>
                </c:pt>
                <c:pt idx="178">
                  <c:v>12.422761970204931</c:v>
                </c:pt>
                <c:pt idx="179">
                  <c:v>13.008132905465564</c:v>
                </c:pt>
                <c:pt idx="180">
                  <c:v>13.508884973279223</c:v>
                </c:pt>
                <c:pt idx="181">
                  <c:v>15.034020030179484</c:v>
                </c:pt>
                <c:pt idx="182">
                  <c:v>11.761471389571799</c:v>
                </c:pt>
                <c:pt idx="183">
                  <c:v>15.757842032209069</c:v>
                </c:pt>
                <c:pt idx="184">
                  <c:v>8.9949069915374871</c:v>
                </c:pt>
                <c:pt idx="185">
                  <c:v>12.828609891270615</c:v>
                </c:pt>
                <c:pt idx="186">
                  <c:v>11.943477156704475</c:v>
                </c:pt>
                <c:pt idx="187">
                  <c:v>12.268332476027677</c:v>
                </c:pt>
                <c:pt idx="188">
                  <c:v>13.977824629572023</c:v>
                </c:pt>
                <c:pt idx="189">
                  <c:v>8.3419991290511817</c:v>
                </c:pt>
                <c:pt idx="190">
                  <c:v>7.2786369868866441</c:v>
                </c:pt>
                <c:pt idx="191">
                  <c:v>10.005527138345748</c:v>
                </c:pt>
                <c:pt idx="192">
                  <c:v>9.6025347442261442</c:v>
                </c:pt>
                <c:pt idx="193">
                  <c:v>8.3305787968446232</c:v>
                </c:pt>
                <c:pt idx="194">
                  <c:v>6.835160338175994</c:v>
                </c:pt>
                <c:pt idx="195">
                  <c:v>1.4181275281103689</c:v>
                </c:pt>
                <c:pt idx="196">
                  <c:v>-5.868619905198269E-2</c:v>
                </c:pt>
                <c:pt idx="197">
                  <c:v>1.6118331339298742</c:v>
                </c:pt>
                <c:pt idx="198">
                  <c:v>1.4529894756722284</c:v>
                </c:pt>
                <c:pt idx="199">
                  <c:v>-2.0349961909067682</c:v>
                </c:pt>
                <c:pt idx="200">
                  <c:v>-5.3606905965717484</c:v>
                </c:pt>
                <c:pt idx="201">
                  <c:v>-2.3528042022311957</c:v>
                </c:pt>
                <c:pt idx="202">
                  <c:v>-2.551286937683328</c:v>
                </c:pt>
                <c:pt idx="203">
                  <c:v>-5.1610661350123266</c:v>
                </c:pt>
                <c:pt idx="204">
                  <c:v>-5.0711045344730916</c:v>
                </c:pt>
                <c:pt idx="205">
                  <c:v>-6.8823966004036059</c:v>
                </c:pt>
                <c:pt idx="206">
                  <c:v>-6.4274781224445965</c:v>
                </c:pt>
                <c:pt idx="207">
                  <c:v>-2.8836108072349709</c:v>
                </c:pt>
                <c:pt idx="208">
                  <c:v>-6.9357854433339643</c:v>
                </c:pt>
                <c:pt idx="209">
                  <c:v>-6.2993798421581708</c:v>
                </c:pt>
                <c:pt idx="210">
                  <c:v>-4.7833423352539262</c:v>
                </c:pt>
                <c:pt idx="211">
                  <c:v>-2.906504232971463</c:v>
                </c:pt>
                <c:pt idx="212">
                  <c:v>-1.032698279755484</c:v>
                </c:pt>
                <c:pt idx="213">
                  <c:v>-2.8311860594242177</c:v>
                </c:pt>
                <c:pt idx="214">
                  <c:v>-4.1419430263094803</c:v>
                </c:pt>
                <c:pt idx="215">
                  <c:v>-4.1306026021111002</c:v>
                </c:pt>
                <c:pt idx="216">
                  <c:v>-5.3280093586497763</c:v>
                </c:pt>
                <c:pt idx="217">
                  <c:v>-6.3112813286244851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15.144508967537496</c:v>
                </c:pt>
                <c:pt idx="1">
                  <c:v>15.435563500421633</c:v>
                </c:pt>
                <c:pt idx="2">
                  <c:v>16.865654112766769</c:v>
                </c:pt>
                <c:pt idx="3">
                  <c:v>16.998322395239306</c:v>
                </c:pt>
                <c:pt idx="4">
                  <c:v>18.056552405777616</c:v>
                </c:pt>
                <c:pt idx="5">
                  <c:v>19.434192560986574</c:v>
                </c:pt>
                <c:pt idx="6">
                  <c:v>17.417016868661484</c:v>
                </c:pt>
                <c:pt idx="7">
                  <c:v>14.617830105663888</c:v>
                </c:pt>
                <c:pt idx="8">
                  <c:v>13.906870774493708</c:v>
                </c:pt>
                <c:pt idx="9">
                  <c:v>14.072996991436648</c:v>
                </c:pt>
                <c:pt idx="10">
                  <c:v>16.117533972360064</c:v>
                </c:pt>
                <c:pt idx="11">
                  <c:v>15.809368924458411</c:v>
                </c:pt>
                <c:pt idx="12">
                  <c:v>-19.056763502122966</c:v>
                </c:pt>
                <c:pt idx="13">
                  <c:v>-18.610763440019984</c:v>
                </c:pt>
                <c:pt idx="14">
                  <c:v>-17.682630572764204</c:v>
                </c:pt>
                <c:pt idx="15">
                  <c:v>-17.253347381742181</c:v>
                </c:pt>
                <c:pt idx="16">
                  <c:v>-15.631356334533031</c:v>
                </c:pt>
                <c:pt idx="17">
                  <c:v>-18.681061579230718</c:v>
                </c:pt>
                <c:pt idx="18">
                  <c:v>-20.019772072284447</c:v>
                </c:pt>
                <c:pt idx="19">
                  <c:v>-17.067301934445357</c:v>
                </c:pt>
                <c:pt idx="20">
                  <c:v>-16.993729643235788</c:v>
                </c:pt>
                <c:pt idx="21">
                  <c:v>-17.181849770100431</c:v>
                </c:pt>
                <c:pt idx="22">
                  <c:v>-17.922066656157398</c:v>
                </c:pt>
                <c:pt idx="23">
                  <c:v>-21.143608220292808</c:v>
                </c:pt>
                <c:pt idx="24">
                  <c:v>-16.492887543794055</c:v>
                </c:pt>
                <c:pt idx="25">
                  <c:v>-17.17030331906625</c:v>
                </c:pt>
                <c:pt idx="26">
                  <c:v>-19.016154882501692</c:v>
                </c:pt>
                <c:pt idx="27">
                  <c:v>-17.157988979335325</c:v>
                </c:pt>
                <c:pt idx="28">
                  <c:v>-20.521642785862205</c:v>
                </c:pt>
                <c:pt idx="29">
                  <c:v>-26.356807681210061</c:v>
                </c:pt>
                <c:pt idx="30">
                  <c:v>-23.770162638006166</c:v>
                </c:pt>
                <c:pt idx="31">
                  <c:v>-28.86106381227448</c:v>
                </c:pt>
                <c:pt idx="32">
                  <c:v>-33.686302194825444</c:v>
                </c:pt>
                <c:pt idx="33">
                  <c:v>-33.691573599813566</c:v>
                </c:pt>
                <c:pt idx="34">
                  <c:v>-34.357246915196285</c:v>
                </c:pt>
                <c:pt idx="35">
                  <c:v>-41.495248326949643</c:v>
                </c:pt>
                <c:pt idx="36">
                  <c:v>-40.944252707994778</c:v>
                </c:pt>
                <c:pt idx="37">
                  <c:v>-40.449420641326959</c:v>
                </c:pt>
                <c:pt idx="38">
                  <c:v>-38.128538463755234</c:v>
                </c:pt>
                <c:pt idx="39">
                  <c:v>-39.699744420915273</c:v>
                </c:pt>
                <c:pt idx="40">
                  <c:v>-35.993874379531434</c:v>
                </c:pt>
                <c:pt idx="41">
                  <c:v>-32.204207085430639</c:v>
                </c:pt>
                <c:pt idx="42">
                  <c:v>-30.087143253228788</c:v>
                </c:pt>
                <c:pt idx="43">
                  <c:v>-26.358027171426524</c:v>
                </c:pt>
                <c:pt idx="44">
                  <c:v>-21.539599850860768</c:v>
                </c:pt>
                <c:pt idx="45">
                  <c:v>-17.357483217411318</c:v>
                </c:pt>
                <c:pt idx="46">
                  <c:v>-16.258735097597476</c:v>
                </c:pt>
                <c:pt idx="47">
                  <c:v>-11.869072768962653</c:v>
                </c:pt>
                <c:pt idx="48">
                  <c:v>-8.2377026302843266</c:v>
                </c:pt>
                <c:pt idx="49">
                  <c:v>-6.266559827726514</c:v>
                </c:pt>
                <c:pt idx="50">
                  <c:v>-5.9613250048248574</c:v>
                </c:pt>
                <c:pt idx="51">
                  <c:v>0.18918592662375833</c:v>
                </c:pt>
                <c:pt idx="52">
                  <c:v>8.4488948471920455</c:v>
                </c:pt>
                <c:pt idx="53">
                  <c:v>0.97634307773615259</c:v>
                </c:pt>
                <c:pt idx="54">
                  <c:v>2.2030311193408814</c:v>
                </c:pt>
                <c:pt idx="55">
                  <c:v>-1.7606355058548351</c:v>
                </c:pt>
                <c:pt idx="56">
                  <c:v>2.1318390667982579</c:v>
                </c:pt>
                <c:pt idx="57">
                  <c:v>1.9588083785850863</c:v>
                </c:pt>
                <c:pt idx="58">
                  <c:v>2.8109676190022581</c:v>
                </c:pt>
                <c:pt idx="59">
                  <c:v>14.872100292673117</c:v>
                </c:pt>
                <c:pt idx="60">
                  <c:v>12.05955536276122</c:v>
                </c:pt>
                <c:pt idx="61">
                  <c:v>12.981682835019726</c:v>
                </c:pt>
                <c:pt idx="62">
                  <c:v>12.318630401376772</c:v>
                </c:pt>
                <c:pt idx="63">
                  <c:v>15.397218676941748</c:v>
                </c:pt>
                <c:pt idx="64">
                  <c:v>4.1507922582487922</c:v>
                </c:pt>
                <c:pt idx="65">
                  <c:v>22.875585138890521</c:v>
                </c:pt>
                <c:pt idx="66">
                  <c:v>23.638578225126849</c:v>
                </c:pt>
                <c:pt idx="67">
                  <c:v>30.721683046990343</c:v>
                </c:pt>
                <c:pt idx="68">
                  <c:v>32.820554754464304</c:v>
                </c:pt>
                <c:pt idx="69">
                  <c:v>35.175197886296147</c:v>
                </c:pt>
                <c:pt idx="70">
                  <c:v>42.803778286011742</c:v>
                </c:pt>
                <c:pt idx="71">
                  <c:v>42.56049595513214</c:v>
                </c:pt>
                <c:pt idx="72">
                  <c:v>42.723182471751329</c:v>
                </c:pt>
                <c:pt idx="73">
                  <c:v>45.94943634724433</c:v>
                </c:pt>
                <c:pt idx="74">
                  <c:v>55.048712782871178</c:v>
                </c:pt>
                <c:pt idx="75">
                  <c:v>45.278576738065453</c:v>
                </c:pt>
                <c:pt idx="76">
                  <c:v>51.562227662193585</c:v>
                </c:pt>
                <c:pt idx="77">
                  <c:v>43.792200012155668</c:v>
                </c:pt>
                <c:pt idx="78">
                  <c:v>37.29560258643567</c:v>
                </c:pt>
                <c:pt idx="79">
                  <c:v>46.085684106318794</c:v>
                </c:pt>
                <c:pt idx="80">
                  <c:v>41.899041738781563</c:v>
                </c:pt>
                <c:pt idx="81">
                  <c:v>36.715060136162748</c:v>
                </c:pt>
                <c:pt idx="82">
                  <c:v>40.152659390557346</c:v>
                </c:pt>
                <c:pt idx="83">
                  <c:v>36.701195122686215</c:v>
                </c:pt>
                <c:pt idx="84">
                  <c:v>37.645981049194653</c:v>
                </c:pt>
                <c:pt idx="85">
                  <c:v>34.745607950842583</c:v>
                </c:pt>
                <c:pt idx="86">
                  <c:v>23.498452800746428</c:v>
                </c:pt>
                <c:pt idx="87">
                  <c:v>26.996057986540034</c:v>
                </c:pt>
                <c:pt idx="88">
                  <c:v>24.135807647503892</c:v>
                </c:pt>
                <c:pt idx="89">
                  <c:v>24.10878024249039</c:v>
                </c:pt>
                <c:pt idx="90">
                  <c:v>19.79411031892926</c:v>
                </c:pt>
                <c:pt idx="91">
                  <c:v>15.511501203761547</c:v>
                </c:pt>
                <c:pt idx="92">
                  <c:v>9.8775919593125927</c:v>
                </c:pt>
                <c:pt idx="93">
                  <c:v>9.6823417108686129</c:v>
                </c:pt>
                <c:pt idx="94">
                  <c:v>3.3615852676704749</c:v>
                </c:pt>
                <c:pt idx="95">
                  <c:v>-0.67231588426427402</c:v>
                </c:pt>
                <c:pt idx="96">
                  <c:v>-3.6092972398591439</c:v>
                </c:pt>
                <c:pt idx="97">
                  <c:v>-3.5048049416835481</c:v>
                </c:pt>
                <c:pt idx="98">
                  <c:v>-4.8119540106413066</c:v>
                </c:pt>
                <c:pt idx="99">
                  <c:v>-5.5802247434299286</c:v>
                </c:pt>
                <c:pt idx="100">
                  <c:v>-10.278584654760792</c:v>
                </c:pt>
                <c:pt idx="101">
                  <c:v>-13.482767014308106</c:v>
                </c:pt>
                <c:pt idx="102">
                  <c:v>-9.4151738607887943</c:v>
                </c:pt>
                <c:pt idx="103">
                  <c:v>-14.78315626258907</c:v>
                </c:pt>
                <c:pt idx="104">
                  <c:v>-16.104852838755779</c:v>
                </c:pt>
                <c:pt idx="105">
                  <c:v>-16.227486229525667</c:v>
                </c:pt>
                <c:pt idx="106">
                  <c:v>-19.485575411670798</c:v>
                </c:pt>
                <c:pt idx="107">
                  <c:v>-20.298747224255354</c:v>
                </c:pt>
                <c:pt idx="108">
                  <c:v>-19.476220801735955</c:v>
                </c:pt>
                <c:pt idx="109">
                  <c:v>-18.734444862577782</c:v>
                </c:pt>
                <c:pt idx="110">
                  <c:v>-17.9147421899319</c:v>
                </c:pt>
                <c:pt idx="111">
                  <c:v>-17.855450255255978</c:v>
                </c:pt>
                <c:pt idx="112">
                  <c:v>-18.984175000851845</c:v>
                </c:pt>
                <c:pt idx="113">
                  <c:v>-14.693447720307052</c:v>
                </c:pt>
                <c:pt idx="114">
                  <c:v>-12.409216507762366</c:v>
                </c:pt>
                <c:pt idx="115">
                  <c:v>-10.556447168734294</c:v>
                </c:pt>
                <c:pt idx="116">
                  <c:v>-3.1977824874622862</c:v>
                </c:pt>
                <c:pt idx="117">
                  <c:v>-0.21171884776243211</c:v>
                </c:pt>
                <c:pt idx="118">
                  <c:v>0.57440933314452103</c:v>
                </c:pt>
                <c:pt idx="119">
                  <c:v>3.2850408762261862</c:v>
                </c:pt>
                <c:pt idx="120">
                  <c:v>5.3007675963161915</c:v>
                </c:pt>
                <c:pt idx="121">
                  <c:v>5.80071479866624</c:v>
                </c:pt>
                <c:pt idx="122">
                  <c:v>7.9344322888121654</c:v>
                </c:pt>
                <c:pt idx="123">
                  <c:v>12.451029179442784</c:v>
                </c:pt>
                <c:pt idx="124">
                  <c:v>16.60865260110025</c:v>
                </c:pt>
                <c:pt idx="125">
                  <c:v>17.594831939177947</c:v>
                </c:pt>
                <c:pt idx="126">
                  <c:v>16.603866348851447</c:v>
                </c:pt>
                <c:pt idx="127">
                  <c:v>16.919247923622628</c:v>
                </c:pt>
                <c:pt idx="128">
                  <c:v>16.598426821376556</c:v>
                </c:pt>
                <c:pt idx="129">
                  <c:v>11.800200220434153</c:v>
                </c:pt>
                <c:pt idx="130">
                  <c:v>18.696185163368973</c:v>
                </c:pt>
                <c:pt idx="131">
                  <c:v>26.662108041591015</c:v>
                </c:pt>
                <c:pt idx="132">
                  <c:v>23.640112932590938</c:v>
                </c:pt>
                <c:pt idx="133">
                  <c:v>21.342385084319027</c:v>
                </c:pt>
                <c:pt idx="134">
                  <c:v>28.416614228381242</c:v>
                </c:pt>
                <c:pt idx="135">
                  <c:v>21.05149984129384</c:v>
                </c:pt>
                <c:pt idx="136">
                  <c:v>18.121200405977554</c:v>
                </c:pt>
                <c:pt idx="137">
                  <c:v>17.699935269322296</c:v>
                </c:pt>
                <c:pt idx="138">
                  <c:v>10.982340374877619</c:v>
                </c:pt>
                <c:pt idx="139">
                  <c:v>16.08786162049034</c:v>
                </c:pt>
                <c:pt idx="140">
                  <c:v>15.398490879527715</c:v>
                </c:pt>
                <c:pt idx="141">
                  <c:v>14.711128230848081</c:v>
                </c:pt>
                <c:pt idx="142">
                  <c:v>13.959551375625324</c:v>
                </c:pt>
                <c:pt idx="143">
                  <c:v>9.6652607661689593</c:v>
                </c:pt>
                <c:pt idx="144">
                  <c:v>9.2060949055622565</c:v>
                </c:pt>
                <c:pt idx="145">
                  <c:v>9.5064365023916899</c:v>
                </c:pt>
                <c:pt idx="146">
                  <c:v>5.4712163427781846</c:v>
                </c:pt>
                <c:pt idx="147">
                  <c:v>7.5648583295619964</c:v>
                </c:pt>
                <c:pt idx="148">
                  <c:v>11.547271277371095</c:v>
                </c:pt>
                <c:pt idx="149">
                  <c:v>14.550644338215069</c:v>
                </c:pt>
                <c:pt idx="150">
                  <c:v>13.571649713542143</c:v>
                </c:pt>
                <c:pt idx="151">
                  <c:v>14.942127147850726</c:v>
                </c:pt>
                <c:pt idx="152">
                  <c:v>13.640833586204471</c:v>
                </c:pt>
                <c:pt idx="153">
                  <c:v>14.291809159373292</c:v>
                </c:pt>
                <c:pt idx="154">
                  <c:v>13.468947633615414</c:v>
                </c:pt>
                <c:pt idx="155">
                  <c:v>16.233127385287549</c:v>
                </c:pt>
                <c:pt idx="156">
                  <c:v>18.386669168565597</c:v>
                </c:pt>
                <c:pt idx="157">
                  <c:v>16.52316268287808</c:v>
                </c:pt>
                <c:pt idx="158">
                  <c:v>11.884248059377356</c:v>
                </c:pt>
                <c:pt idx="159">
                  <c:v>12.792134962575163</c:v>
                </c:pt>
                <c:pt idx="160">
                  <c:v>13.822138042480848</c:v>
                </c:pt>
                <c:pt idx="161">
                  <c:v>13.329989448210355</c:v>
                </c:pt>
                <c:pt idx="162">
                  <c:v>14.90549370315466</c:v>
                </c:pt>
                <c:pt idx="163">
                  <c:v>11.983651514832093</c:v>
                </c:pt>
                <c:pt idx="164">
                  <c:v>11.205738755126582</c:v>
                </c:pt>
                <c:pt idx="165">
                  <c:v>10.468794735294761</c:v>
                </c:pt>
                <c:pt idx="166">
                  <c:v>10.970866789157995</c:v>
                </c:pt>
                <c:pt idx="167">
                  <c:v>9.2640148117777876</c:v>
                </c:pt>
                <c:pt idx="168">
                  <c:v>7.0672290639603119</c:v>
                </c:pt>
                <c:pt idx="169">
                  <c:v>9.3088390887094761</c:v>
                </c:pt>
                <c:pt idx="170">
                  <c:v>12.566893999222351</c:v>
                </c:pt>
                <c:pt idx="171">
                  <c:v>10.908195718125913</c:v>
                </c:pt>
                <c:pt idx="172">
                  <c:v>10.84951049050229</c:v>
                </c:pt>
                <c:pt idx="173">
                  <c:v>4.4955112985325618</c:v>
                </c:pt>
                <c:pt idx="174">
                  <c:v>13.679386583726071</c:v>
                </c:pt>
                <c:pt idx="175">
                  <c:v>10.348624709576715</c:v>
                </c:pt>
                <c:pt idx="176">
                  <c:v>11.707729837550197</c:v>
                </c:pt>
                <c:pt idx="177">
                  <c:v>18.091385187270181</c:v>
                </c:pt>
                <c:pt idx="178">
                  <c:v>16.151217528184468</c:v>
                </c:pt>
                <c:pt idx="179">
                  <c:v>14.284421995314855</c:v>
                </c:pt>
                <c:pt idx="180">
                  <c:v>25.856875893782295</c:v>
                </c:pt>
                <c:pt idx="181">
                  <c:v>23.501857991870544</c:v>
                </c:pt>
                <c:pt idx="182">
                  <c:v>26.143078815539965</c:v>
                </c:pt>
                <c:pt idx="183">
                  <c:v>31.476643657034842</c:v>
                </c:pt>
                <c:pt idx="184">
                  <c:v>31.947339813142772</c:v>
                </c:pt>
                <c:pt idx="185">
                  <c:v>39.473195702060117</c:v>
                </c:pt>
                <c:pt idx="186">
                  <c:v>34.709030124971441</c:v>
                </c:pt>
                <c:pt idx="187">
                  <c:v>36.006653470391001</c:v>
                </c:pt>
                <c:pt idx="188">
                  <c:v>37.608473679985075</c:v>
                </c:pt>
                <c:pt idx="189">
                  <c:v>31.234870503662449</c:v>
                </c:pt>
                <c:pt idx="190">
                  <c:v>31.698373487649214</c:v>
                </c:pt>
                <c:pt idx="191">
                  <c:v>36.043145509112804</c:v>
                </c:pt>
                <c:pt idx="192">
                  <c:v>23.310350939926195</c:v>
                </c:pt>
                <c:pt idx="193">
                  <c:v>27.628847416224133</c:v>
                </c:pt>
                <c:pt idx="194">
                  <c:v>24.477006525955815</c:v>
                </c:pt>
                <c:pt idx="195">
                  <c:v>18.927080021859588</c:v>
                </c:pt>
                <c:pt idx="196">
                  <c:v>17.399889136760514</c:v>
                </c:pt>
                <c:pt idx="197">
                  <c:v>16.657331939845264</c:v>
                </c:pt>
                <c:pt idx="198">
                  <c:v>14.15874524007188</c:v>
                </c:pt>
                <c:pt idx="199">
                  <c:v>12.647576826637774</c:v>
                </c:pt>
                <c:pt idx="200">
                  <c:v>11.419601233097154</c:v>
                </c:pt>
                <c:pt idx="201">
                  <c:v>10.925532764952294</c:v>
                </c:pt>
                <c:pt idx="202">
                  <c:v>8.3816401234371405</c:v>
                </c:pt>
                <c:pt idx="203">
                  <c:v>7.1049021207492125</c:v>
                </c:pt>
                <c:pt idx="204">
                  <c:v>5.3865479437199104</c:v>
                </c:pt>
                <c:pt idx="205">
                  <c:v>1.4638239551013177</c:v>
                </c:pt>
                <c:pt idx="206">
                  <c:v>1.7854270562341235</c:v>
                </c:pt>
                <c:pt idx="207">
                  <c:v>3.0952165735203652</c:v>
                </c:pt>
                <c:pt idx="208">
                  <c:v>1.4941061658027666</c:v>
                </c:pt>
                <c:pt idx="209">
                  <c:v>-0.8257217302052311</c:v>
                </c:pt>
                <c:pt idx="210">
                  <c:v>-2.4526348040154633</c:v>
                </c:pt>
                <c:pt idx="211">
                  <c:v>-4.0725415666777014</c:v>
                </c:pt>
                <c:pt idx="212">
                  <c:v>-4.9484883441766714</c:v>
                </c:pt>
                <c:pt idx="213">
                  <c:v>-2.3292900323506283</c:v>
                </c:pt>
                <c:pt idx="214">
                  <c:v>1.2819862781067171</c:v>
                </c:pt>
                <c:pt idx="215">
                  <c:v>-0.87487585275902724</c:v>
                </c:pt>
                <c:pt idx="216">
                  <c:v>-0.31718348139891939</c:v>
                </c:pt>
                <c:pt idx="217">
                  <c:v>0.37975193496779802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0940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68354</xdr:colOff>
      <xdr:row>3</xdr:row>
      <xdr:rowOff>154081</xdr:rowOff>
    </xdr:from>
    <xdr:to>
      <xdr:col>11</xdr:col>
      <xdr:colOff>211230</xdr:colOff>
      <xdr:row>21</xdr:row>
      <xdr:rowOff>201707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422413</xdr:colOff>
      <xdr:row>6</xdr:row>
      <xdr:rowOff>95250</xdr:rowOff>
    </xdr:from>
    <xdr:to>
      <xdr:col>14</xdr:col>
      <xdr:colOff>157370</xdr:colOff>
      <xdr:row>22</xdr:row>
      <xdr:rowOff>8282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281609</xdr:colOff>
      <xdr:row>6</xdr:row>
      <xdr:rowOff>99392</xdr:rowOff>
    </xdr:from>
    <xdr:to>
      <xdr:col>17</xdr:col>
      <xdr:colOff>132522</xdr:colOff>
      <xdr:row>22</xdr:row>
      <xdr:rowOff>24848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342900</xdr:colOff>
      <xdr:row>5</xdr:row>
      <xdr:rowOff>85724</xdr:rowOff>
    </xdr:from>
    <xdr:to>
      <xdr:col>19</xdr:col>
      <xdr:colOff>161926</xdr:colOff>
      <xdr:row>24</xdr:row>
      <xdr:rowOff>38100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20</xdr:col>
      <xdr:colOff>619125</xdr:colOff>
      <xdr:row>44</xdr:row>
      <xdr:rowOff>200025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91018</xdr:colOff>
      <xdr:row>5</xdr:row>
      <xdr:rowOff>112184</xdr:rowOff>
    </xdr:from>
    <xdr:to>
      <xdr:col>22</xdr:col>
      <xdr:colOff>152400</xdr:colOff>
      <xdr:row>23</xdr:row>
      <xdr:rowOff>100542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830791</xdr:colOff>
      <xdr:row>4</xdr:row>
      <xdr:rowOff>66674</xdr:rowOff>
    </xdr:from>
    <xdr:to>
      <xdr:col>13</xdr:col>
      <xdr:colOff>40216</xdr:colOff>
      <xdr:row>22</xdr:row>
      <xdr:rowOff>190499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26</xdr:row>
      <xdr:rowOff>66675</xdr:rowOff>
    </xdr:from>
    <xdr:to>
      <xdr:col>13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142874</xdr:rowOff>
    </xdr:from>
    <xdr:to>
      <xdr:col>13</xdr:col>
      <xdr:colOff>647700</xdr:colOff>
      <xdr:row>26</xdr:row>
      <xdr:rowOff>133349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619125</xdr:colOff>
      <xdr:row>15</xdr:row>
      <xdr:rowOff>19050</xdr:rowOff>
    </xdr:from>
    <xdr:to>
      <xdr:col>5</xdr:col>
      <xdr:colOff>361950</xdr:colOff>
      <xdr:row>38</xdr:row>
      <xdr:rowOff>23814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diciembre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2019)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</xdr:colOff>
      <xdr:row>2</xdr:row>
      <xdr:rowOff>38100</xdr:rowOff>
    </xdr:from>
    <xdr:to>
      <xdr:col>18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4</xdr:row>
      <xdr:rowOff>123824</xdr:rowOff>
    </xdr:from>
    <xdr:to>
      <xdr:col>10</xdr:col>
      <xdr:colOff>1000124</xdr:colOff>
      <xdr:row>22</xdr:row>
      <xdr:rowOff>152399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1184455</xdr:colOff>
      <xdr:row>2</xdr:row>
      <xdr:rowOff>170432</xdr:rowOff>
    </xdr:from>
    <xdr:to>
      <xdr:col>19</xdr:col>
      <xdr:colOff>437029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749989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20</xdr:col>
      <xdr:colOff>89646</xdr:colOff>
      <xdr:row>22</xdr:row>
      <xdr:rowOff>189649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348755</xdr:colOff>
      <xdr:row>5</xdr:row>
      <xdr:rowOff>25677</xdr:rowOff>
    </xdr:from>
    <xdr:to>
      <xdr:col>20</xdr:col>
      <xdr:colOff>186572</xdr:colOff>
      <xdr:row>22</xdr:row>
      <xdr:rowOff>186572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mr\DEFI\REF\2020-I\Foto\Archivo%20auxil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6">
          <cell r="E6">
            <v>213169285771.01657</v>
          </cell>
          <cell r="H6">
            <v>9570544964.093008</v>
          </cell>
          <cell r="K6">
            <v>25136617137.422852</v>
          </cell>
          <cell r="AD6">
            <v>143430463887.38934</v>
          </cell>
          <cell r="AE6">
            <v>75222098129.328751</v>
          </cell>
          <cell r="AF6">
            <v>25886780682.269356</v>
          </cell>
          <cell r="AG6">
            <v>42321585075.791229</v>
          </cell>
          <cell r="AH6">
            <v>0</v>
          </cell>
          <cell r="AJ6">
            <v>42321585075.791229</v>
          </cell>
          <cell r="BO6">
            <v>15229474584.548531</v>
          </cell>
          <cell r="BP6">
            <v>6374568847.8435545</v>
          </cell>
          <cell r="BQ6">
            <v>4580322448.2102032</v>
          </cell>
          <cell r="BR6">
            <v>4274583288.4947724</v>
          </cell>
          <cell r="BS6">
            <v>0</v>
          </cell>
          <cell r="EG6">
            <v>10.618019472143345</v>
          </cell>
          <cell r="EH6">
            <v>8.4743300258440133</v>
          </cell>
          <cell r="EI6">
            <v>17.693673479249608</v>
          </cell>
          <cell r="EJ6">
            <v>10.100243837369687</v>
          </cell>
          <cell r="EK6" t="str">
            <v/>
          </cell>
          <cell r="EL6">
            <v>10.618019472143345</v>
          </cell>
          <cell r="EM6">
            <v>8.4743300258440133</v>
          </cell>
          <cell r="EN6">
            <v>17.693673479249608</v>
          </cell>
          <cell r="EO6">
            <v>10.100243837369687</v>
          </cell>
        </row>
        <row r="7">
          <cell r="E7">
            <v>212248983342.21848</v>
          </cell>
          <cell r="H7">
            <v>10137873261.661842</v>
          </cell>
          <cell r="K7">
            <v>25617750366.273983</v>
          </cell>
          <cell r="AD7">
            <v>141854461800.2403</v>
          </cell>
          <cell r="AE7">
            <v>73942142070.506409</v>
          </cell>
          <cell r="AF7">
            <v>26253006423.439617</v>
          </cell>
          <cell r="AG7">
            <v>41659313306.294258</v>
          </cell>
          <cell r="AH7">
            <v>0</v>
          </cell>
          <cell r="AJ7">
            <v>41659313306.294258</v>
          </cell>
          <cell r="BO7">
            <v>17146381861.622952</v>
          </cell>
          <cell r="BP7">
            <v>7175957330.8196554</v>
          </cell>
          <cell r="BQ7">
            <v>5172612303.0566664</v>
          </cell>
          <cell r="BR7">
            <v>4797812227.7466288</v>
          </cell>
          <cell r="BS7">
            <v>0</v>
          </cell>
          <cell r="EG7">
            <v>12.087305287420932</v>
          </cell>
          <cell r="EH7">
            <v>9.7048274906306204</v>
          </cell>
          <cell r="EI7">
            <v>19.702933140786403</v>
          </cell>
          <cell r="EJ7">
            <v>11.516781835723952</v>
          </cell>
          <cell r="EK7" t="str">
            <v/>
          </cell>
          <cell r="EL7">
            <v>12.087305287420932</v>
          </cell>
          <cell r="EM7">
            <v>9.7048274906306204</v>
          </cell>
          <cell r="EN7">
            <v>19.702933140786403</v>
          </cell>
          <cell r="EO7">
            <v>11.516781835723952</v>
          </cell>
        </row>
        <row r="8">
          <cell r="E8">
            <v>207255929098.22604</v>
          </cell>
          <cell r="H8">
            <v>9522813148.6216049</v>
          </cell>
          <cell r="K8">
            <v>25103271918.11158</v>
          </cell>
          <cell r="AD8">
            <v>137782921972.84738</v>
          </cell>
          <cell r="AE8">
            <v>71018416913.860443</v>
          </cell>
          <cell r="AF8">
            <v>25378204606.533634</v>
          </cell>
          <cell r="AG8">
            <v>41386300452.453316</v>
          </cell>
          <cell r="AH8">
            <v>0</v>
          </cell>
          <cell r="AJ8">
            <v>41386300452.453316</v>
          </cell>
          <cell r="BO8">
            <v>17733252918.861061</v>
          </cell>
          <cell r="BP8">
            <v>7301038188.2721004</v>
          </cell>
          <cell r="BQ8">
            <v>5180768876.1692448</v>
          </cell>
          <cell r="BR8">
            <v>5251445854.4197168</v>
          </cell>
          <cell r="BS8">
            <v>0</v>
          </cell>
          <cell r="EG8">
            <v>12.870428834682226</v>
          </cell>
          <cell r="EH8">
            <v>10.280485690250833</v>
          </cell>
          <cell r="EI8">
            <v>20.414245044093676</v>
          </cell>
          <cell r="EJ8">
            <v>12.688850651081617</v>
          </cell>
          <cell r="EK8" t="str">
            <v/>
          </cell>
          <cell r="EL8">
            <v>12.870428834682226</v>
          </cell>
          <cell r="EM8">
            <v>10.280485690250833</v>
          </cell>
          <cell r="EN8">
            <v>20.414245044093676</v>
          </cell>
          <cell r="EO8">
            <v>12.688850651081617</v>
          </cell>
        </row>
        <row r="9">
          <cell r="E9">
            <v>202092490313.64151</v>
          </cell>
          <cell r="H9">
            <v>10321911932.617058</v>
          </cell>
          <cell r="K9">
            <v>22589927656.339867</v>
          </cell>
          <cell r="AD9">
            <v>136142762618.38965</v>
          </cell>
          <cell r="AE9">
            <v>70391121167.864502</v>
          </cell>
          <cell r="AF9">
            <v>24570402012.919834</v>
          </cell>
          <cell r="AG9">
            <v>41181239437.605324</v>
          </cell>
          <cell r="AH9">
            <v>0</v>
          </cell>
          <cell r="AJ9">
            <v>41181239437.605324</v>
          </cell>
          <cell r="BO9">
            <v>18609538257.811024</v>
          </cell>
          <cell r="BP9">
            <v>7750486469.4645157</v>
          </cell>
          <cell r="BQ9">
            <v>5211143565.9836798</v>
          </cell>
          <cell r="BR9">
            <v>5647908222.3628292</v>
          </cell>
          <cell r="BS9">
            <v>0</v>
          </cell>
          <cell r="EG9">
            <v>13.669135178322964</v>
          </cell>
          <cell r="EH9">
            <v>11.010602389727</v>
          </cell>
          <cell r="EI9">
            <v>21.209028502030648</v>
          </cell>
          <cell r="EJ9">
            <v>13.714760166264812</v>
          </cell>
          <cell r="EK9" t="str">
            <v/>
          </cell>
          <cell r="EL9">
            <v>13.669135178322964</v>
          </cell>
          <cell r="EM9">
            <v>11.010602389727</v>
          </cell>
          <cell r="EN9">
            <v>21.209028502030648</v>
          </cell>
          <cell r="EO9">
            <v>13.714760166264812</v>
          </cell>
        </row>
        <row r="10">
          <cell r="E10">
            <v>200910385928.74341</v>
          </cell>
          <cell r="H10">
            <v>10091670319.93733</v>
          </cell>
          <cell r="K10">
            <v>24280767276.998505</v>
          </cell>
          <cell r="AD10">
            <v>134248097281.67604</v>
          </cell>
          <cell r="AE10">
            <v>69443265919.579193</v>
          </cell>
          <cell r="AF10">
            <v>24086063088.492695</v>
          </cell>
          <cell r="AG10">
            <v>40718768273.604149</v>
          </cell>
          <cell r="AH10">
            <v>0</v>
          </cell>
          <cell r="AJ10">
            <v>40718768273.604149</v>
          </cell>
          <cell r="BO10">
            <v>19655459646.504021</v>
          </cell>
          <cell r="BP10">
            <v>8162797528.3042336</v>
          </cell>
          <cell r="BQ10">
            <v>5338606467.251606</v>
          </cell>
          <cell r="BR10">
            <v>6154055650.9481821</v>
          </cell>
          <cell r="BS10">
            <v>0</v>
          </cell>
          <cell r="EG10">
            <v>14.641145792378287</v>
          </cell>
          <cell r="EH10">
            <v>11.754627925704703</v>
          </cell>
          <cell r="EI10">
            <v>22.16471179884174</v>
          </cell>
          <cell r="EJ10">
            <v>15.113560433844301</v>
          </cell>
          <cell r="EK10" t="str">
            <v/>
          </cell>
          <cell r="EL10">
            <v>14.641145792378287</v>
          </cell>
          <cell r="EM10">
            <v>11.754627925704703</v>
          </cell>
          <cell r="EN10">
            <v>22.16471179884174</v>
          </cell>
          <cell r="EO10">
            <v>15.113560433844301</v>
          </cell>
        </row>
        <row r="11">
          <cell r="E11">
            <v>196839571559.14566</v>
          </cell>
          <cell r="H11">
            <v>9253852022.1362705</v>
          </cell>
          <cell r="K11">
            <v>22279885144.250053</v>
          </cell>
          <cell r="AD11">
            <v>133056836864.06862</v>
          </cell>
          <cell r="AE11">
            <v>69117245962.714554</v>
          </cell>
          <cell r="AF11">
            <v>23320138292.754463</v>
          </cell>
          <cell r="AG11">
            <v>40619452608.599602</v>
          </cell>
          <cell r="AH11">
            <v>0</v>
          </cell>
          <cell r="AJ11">
            <v>40619452608.599602</v>
          </cell>
          <cell r="BO11">
            <v>18863895253.165379</v>
          </cell>
          <cell r="BP11">
            <v>8451644333.9757147</v>
          </cell>
          <cell r="BQ11">
            <v>5254648600.5424747</v>
          </cell>
          <cell r="BR11">
            <v>5157602318.6471882</v>
          </cell>
          <cell r="BS11">
            <v>0</v>
          </cell>
          <cell r="EG11">
            <v>14.177321284464927</v>
          </cell>
          <cell r="EH11">
            <v>12.227981911395853</v>
          </cell>
          <cell r="EI11">
            <v>22.532664834904033</v>
          </cell>
          <cell r="EJ11">
            <v>12.697370317480017</v>
          </cell>
          <cell r="EK11" t="str">
            <v/>
          </cell>
          <cell r="EL11">
            <v>14.177321284464927</v>
          </cell>
          <cell r="EM11">
            <v>12.227981911395853</v>
          </cell>
          <cell r="EN11">
            <v>22.532664834904033</v>
          </cell>
          <cell r="EO11">
            <v>12.697370317480017</v>
          </cell>
        </row>
        <row r="12">
          <cell r="E12">
            <v>194953230858.80295</v>
          </cell>
          <cell r="H12">
            <v>10081076480.360935</v>
          </cell>
          <cell r="K12">
            <v>20664883936.034073</v>
          </cell>
          <cell r="AD12">
            <v>130660281587.71144</v>
          </cell>
          <cell r="AE12">
            <v>68445202674.677544</v>
          </cell>
          <cell r="AF12">
            <v>21738101574.426556</v>
          </cell>
          <cell r="AG12">
            <v>40476977338.607338</v>
          </cell>
          <cell r="AH12">
            <v>0</v>
          </cell>
          <cell r="AJ12">
            <v>40476977338.607338</v>
          </cell>
          <cell r="BO12">
            <v>16755914984.285978</v>
          </cell>
          <cell r="BP12">
            <v>7139048219.5892639</v>
          </cell>
          <cell r="BQ12">
            <v>4468005585.4142275</v>
          </cell>
          <cell r="BR12">
            <v>5148861179.282486</v>
          </cell>
          <cell r="BS12">
            <v>0</v>
          </cell>
          <cell r="EG12">
            <v>12.824030976114065</v>
          </cell>
          <cell r="EH12">
            <v>10.430312046150862</v>
          </cell>
          <cell r="EI12">
            <v>20.553798454371663</v>
          </cell>
          <cell r="EJ12">
            <v>12.720468567131499</v>
          </cell>
          <cell r="EK12" t="str">
            <v/>
          </cell>
          <cell r="EL12">
            <v>12.824030976114065</v>
          </cell>
          <cell r="EM12">
            <v>10.430312046150862</v>
          </cell>
          <cell r="EN12">
            <v>20.553798454371663</v>
          </cell>
          <cell r="EO12">
            <v>12.720468567131499</v>
          </cell>
        </row>
        <row r="13">
          <cell r="E13">
            <v>194383476157.20078</v>
          </cell>
          <cell r="H13">
            <v>9392524760.8091602</v>
          </cell>
          <cell r="K13">
            <v>22050240416.57616</v>
          </cell>
          <cell r="AD13">
            <v>129797965020.58675</v>
          </cell>
          <cell r="AE13">
            <v>69099145610.721802</v>
          </cell>
          <cell r="AF13">
            <v>20586031211.005287</v>
          </cell>
          <cell r="AG13">
            <v>40112788198.859657</v>
          </cell>
          <cell r="AH13">
            <v>0</v>
          </cell>
          <cell r="AJ13">
            <v>40112788198.859657</v>
          </cell>
          <cell r="BO13">
            <v>17389627300.236214</v>
          </cell>
          <cell r="BP13">
            <v>7572767183.501543</v>
          </cell>
          <cell r="BQ13">
            <v>4442264946.6681499</v>
          </cell>
          <cell r="BR13">
            <v>5374595170.0665226</v>
          </cell>
          <cell r="BS13">
            <v>0</v>
          </cell>
          <cell r="EG13">
            <v>13.397457577611572</v>
          </cell>
          <cell r="EH13">
            <v>10.959277595360762</v>
          </cell>
          <cell r="EI13">
            <v>21.579025607875867</v>
          </cell>
          <cell r="EJ13">
            <v>13.398707522952281</v>
          </cell>
          <cell r="EK13" t="str">
            <v/>
          </cell>
          <cell r="EL13">
            <v>13.397457577611572</v>
          </cell>
          <cell r="EM13">
            <v>10.959277595360762</v>
          </cell>
          <cell r="EN13">
            <v>21.579025607875867</v>
          </cell>
          <cell r="EO13">
            <v>13.398707522952281</v>
          </cell>
        </row>
        <row r="14">
          <cell r="E14">
            <v>196468727900.55051</v>
          </cell>
          <cell r="H14">
            <v>9475658027.1626301</v>
          </cell>
          <cell r="K14">
            <v>25234869674.0051</v>
          </cell>
          <cell r="AD14">
            <v>127656814403.28911</v>
          </cell>
          <cell r="AE14">
            <v>68111970273.232674</v>
          </cell>
          <cell r="AF14">
            <v>19760211954.485565</v>
          </cell>
          <cell r="AG14">
            <v>39784632175.570869</v>
          </cell>
          <cell r="AH14">
            <v>0</v>
          </cell>
          <cell r="AJ14">
            <v>39784632175.570869</v>
          </cell>
          <cell r="BO14">
            <v>17204491778.974808</v>
          </cell>
          <cell r="BP14">
            <v>7194596465.1930485</v>
          </cell>
          <cell r="BQ14">
            <v>4160445153.0983095</v>
          </cell>
          <cell r="BR14">
            <v>5849450160.6834478</v>
          </cell>
          <cell r="BS14">
            <v>0</v>
          </cell>
          <cell r="EG14">
            <v>13.477143276208473</v>
          </cell>
          <cell r="EH14">
            <v>10.562895826286871</v>
          </cell>
          <cell r="EI14">
            <v>21.054658536463162</v>
          </cell>
          <cell r="EJ14">
            <v>14.702788088801814</v>
          </cell>
          <cell r="EK14" t="str">
            <v/>
          </cell>
          <cell r="EL14">
            <v>13.477143276208473</v>
          </cell>
          <cell r="EM14">
            <v>10.562895826286871</v>
          </cell>
          <cell r="EN14">
            <v>21.054658536463162</v>
          </cell>
          <cell r="EO14">
            <v>14.702788088801814</v>
          </cell>
        </row>
        <row r="15">
          <cell r="E15">
            <v>199372900099.95767</v>
          </cell>
          <cell r="H15">
            <v>10454356786.178461</v>
          </cell>
          <cell r="K15">
            <v>27245509499.35231</v>
          </cell>
          <cell r="AD15">
            <v>129055604287.96121</v>
          </cell>
          <cell r="AE15">
            <v>69668269464.275238</v>
          </cell>
          <cell r="AF15">
            <v>19248376222.659172</v>
          </cell>
          <cell r="AG15">
            <v>40138958601.02681</v>
          </cell>
          <cell r="AH15">
            <v>0</v>
          </cell>
          <cell r="AJ15">
            <v>40138958601.02681</v>
          </cell>
          <cell r="BO15">
            <v>17184376432.517414</v>
          </cell>
          <cell r="BP15">
            <v>7364360910.6846046</v>
          </cell>
          <cell r="BQ15">
            <v>3930560446.2927461</v>
          </cell>
          <cell r="BR15">
            <v>5889455075.5400658</v>
          </cell>
          <cell r="BS15">
            <v>0</v>
          </cell>
          <cell r="EG15">
            <v>13.315482521916669</v>
          </cell>
          <cell r="EH15">
            <v>10.570609787373762</v>
          </cell>
          <cell r="EI15">
            <v>20.420218312574821</v>
          </cell>
          <cell r="EJ15">
            <v>14.672665362547313</v>
          </cell>
          <cell r="EK15" t="str">
            <v/>
          </cell>
          <cell r="EL15">
            <v>13.315482521916669</v>
          </cell>
          <cell r="EM15">
            <v>10.570609787373762</v>
          </cell>
          <cell r="EN15">
            <v>20.420218312574821</v>
          </cell>
          <cell r="EO15">
            <v>14.672665362547313</v>
          </cell>
        </row>
        <row r="16">
          <cell r="E16">
            <v>196364500853.9939</v>
          </cell>
          <cell r="H16">
            <v>10162184207.595167</v>
          </cell>
          <cell r="K16">
            <v>28012398735.870979</v>
          </cell>
          <cell r="AD16">
            <v>126481713124.92607</v>
          </cell>
          <cell r="AE16">
            <v>68306367998.831795</v>
          </cell>
          <cell r="AF16">
            <v>18771842121.757114</v>
          </cell>
          <cell r="AG16">
            <v>39403503004.337166</v>
          </cell>
          <cell r="AH16">
            <v>0</v>
          </cell>
          <cell r="AJ16">
            <v>39403503004.337166</v>
          </cell>
          <cell r="BO16">
            <v>18097580964.411427</v>
          </cell>
          <cell r="BP16">
            <v>7493329568.8097582</v>
          </cell>
          <cell r="BQ16">
            <v>4016000027.9815454</v>
          </cell>
          <cell r="BR16">
            <v>6588251367.6201239</v>
          </cell>
          <cell r="BS16">
            <v>0</v>
          </cell>
          <cell r="EG16">
            <v>14.308456548605122</v>
          </cell>
          <cell r="EH16">
            <v>10.97017714210469</v>
          </cell>
          <cell r="EI16">
            <v>21.393744960846885</v>
          </cell>
          <cell r="EJ16">
            <v>16.719963620734308</v>
          </cell>
          <cell r="EK16" t="str">
            <v/>
          </cell>
          <cell r="EL16">
            <v>14.308456548605122</v>
          </cell>
          <cell r="EM16">
            <v>10.97017714210469</v>
          </cell>
          <cell r="EN16">
            <v>21.393744960846885</v>
          </cell>
          <cell r="EO16">
            <v>16.719963620734308</v>
          </cell>
        </row>
        <row r="17">
          <cell r="E17">
            <v>197041783351.746</v>
          </cell>
          <cell r="H17">
            <v>8902339589.2457561</v>
          </cell>
          <cell r="K17">
            <v>28957663799.249329</v>
          </cell>
          <cell r="AD17">
            <v>127010640574.15001</v>
          </cell>
          <cell r="AE17">
            <v>68810154389.00293</v>
          </cell>
          <cell r="AF17">
            <v>18578927803.229481</v>
          </cell>
          <cell r="AG17">
            <v>39621558381.917595</v>
          </cell>
          <cell r="AH17">
            <v>0</v>
          </cell>
          <cell r="AJ17">
            <v>39621558381.917595</v>
          </cell>
          <cell r="BO17">
            <v>20559114426.928387</v>
          </cell>
          <cell r="BP17">
            <v>8521695865.1174088</v>
          </cell>
          <cell r="BQ17">
            <v>4210077076.4947586</v>
          </cell>
          <cell r="BR17">
            <v>7827341485.3162193</v>
          </cell>
          <cell r="BS17">
            <v>0</v>
          </cell>
          <cell r="EG17">
            <v>16.186922870391935</v>
          </cell>
          <cell r="EH17">
            <v>12.384358007601456</v>
          </cell>
          <cell r="EI17">
            <v>22.660495379948365</v>
          </cell>
          <cell r="EJ17">
            <v>19.755259018000778</v>
          </cell>
          <cell r="EK17" t="str">
            <v/>
          </cell>
          <cell r="EL17">
            <v>16.186922870391935</v>
          </cell>
          <cell r="EM17">
            <v>12.384358007601456</v>
          </cell>
          <cell r="EN17">
            <v>22.660495379948365</v>
          </cell>
          <cell r="EO17">
            <v>19.755259018000778</v>
          </cell>
        </row>
        <row r="18">
          <cell r="E18">
            <v>195137508940.45248</v>
          </cell>
          <cell r="H18">
            <v>10924442598.082525</v>
          </cell>
          <cell r="K18">
            <v>29421570768.301949</v>
          </cell>
          <cell r="AD18">
            <v>125055326903.84003</v>
          </cell>
          <cell r="AE18">
            <v>68139695387.364876</v>
          </cell>
          <cell r="AF18">
            <v>17205566122.344357</v>
          </cell>
          <cell r="AG18">
            <v>39710065394.130791</v>
          </cell>
          <cell r="AH18">
            <v>0</v>
          </cell>
          <cell r="AJ18">
            <v>39710065394.130791</v>
          </cell>
          <cell r="AM18">
            <v>-12.811181450250398</v>
          </cell>
          <cell r="AN18">
            <v>-9.4153219839563036</v>
          </cell>
          <cell r="AO18">
            <v>-33.535319306316936</v>
          </cell>
          <cell r="AP18">
            <v>-6.1706565975343857</v>
          </cell>
          <cell r="AS18">
            <v>-6.1706565975343857</v>
          </cell>
          <cell r="AT18">
            <v>-12.811181450250398</v>
          </cell>
          <cell r="BO18">
            <v>16847243180.70158</v>
          </cell>
          <cell r="BP18">
            <v>6360454888.6986971</v>
          </cell>
          <cell r="BQ18">
            <v>3148121459.8001413</v>
          </cell>
          <cell r="BR18">
            <v>7338666832.2027416</v>
          </cell>
          <cell r="BS18">
            <v>0</v>
          </cell>
          <cell r="BT18">
            <v>10.622615948907388</v>
          </cell>
          <cell r="BU18">
            <v>-0.22141041193134425</v>
          </cell>
          <cell r="BV18">
            <v>-31.268562521612541</v>
          </cell>
          <cell r="BW18">
            <v>71.681456107197249</v>
          </cell>
          <cell r="BX18" t="str">
            <v/>
          </cell>
          <cell r="CI18">
            <v>0.35658737023276377</v>
          </cell>
          <cell r="CJ18">
            <v>4.7075619037879601</v>
          </cell>
          <cell r="CK18">
            <v>-27.890349432108387</v>
          </cell>
          <cell r="CL18">
            <v>39.373328634007329</v>
          </cell>
          <cell r="CM18" t="str">
            <v/>
          </cell>
          <cell r="DR18">
            <v>13903339711.566772</v>
          </cell>
          <cell r="DS18">
            <v>5160434758.0505123</v>
          </cell>
          <cell r="DT18">
            <v>1638563021.2372019</v>
          </cell>
          <cell r="DU18">
            <v>7104341932.2790585</v>
          </cell>
          <cell r="DV18">
            <v>0</v>
          </cell>
          <cell r="EG18">
            <v>13.471831706662197</v>
          </cell>
          <cell r="EH18">
            <v>9.3344339926094158</v>
          </cell>
          <cell r="EI18">
            <v>18.297110582788491</v>
          </cell>
          <cell r="EJ18">
            <v>18.480621372352129</v>
          </cell>
          <cell r="EK18" t="str">
            <v/>
          </cell>
          <cell r="EL18">
            <v>13.471831706662197</v>
          </cell>
          <cell r="EM18">
            <v>9.3344339926094158</v>
          </cell>
          <cell r="EN18">
            <v>18.297110582788491</v>
          </cell>
          <cell r="EO18">
            <v>18.480621372352129</v>
          </cell>
        </row>
        <row r="19">
          <cell r="E19">
            <v>194382568907.96005</v>
          </cell>
          <cell r="H19">
            <v>8412990677.2010689</v>
          </cell>
          <cell r="K19">
            <v>32175926594.476379</v>
          </cell>
          <cell r="AD19">
            <v>121460776283.51674</v>
          </cell>
          <cell r="AE19">
            <v>66615682425.693344</v>
          </cell>
          <cell r="AF19">
            <v>17103271363.919537</v>
          </cell>
          <cell r="AG19">
            <v>37741822493.903854</v>
          </cell>
          <cell r="AH19">
            <v>0</v>
          </cell>
          <cell r="AJ19">
            <v>37741822493.903854</v>
          </cell>
          <cell r="AM19">
            <v>-14.376485066392897</v>
          </cell>
          <cell r="AN19">
            <v>-9.9083681371132428</v>
          </cell>
          <cell r="AO19">
            <v>-34.852141929736746</v>
          </cell>
          <cell r="AP19">
            <v>-9.4036375097870781</v>
          </cell>
          <cell r="AS19">
            <v>-9.4036375097870781</v>
          </cell>
          <cell r="AT19">
            <v>-14.376485066392897</v>
          </cell>
          <cell r="BO19">
            <v>17544689695.965305</v>
          </cell>
          <cell r="BP19">
            <v>6660959740.1318817</v>
          </cell>
          <cell r="BQ19">
            <v>3322522909.6758032</v>
          </cell>
          <cell r="BR19">
            <v>7561207046.1576214</v>
          </cell>
          <cell r="BS19">
            <v>0</v>
          </cell>
          <cell r="BT19">
            <v>2.3229847413689386</v>
          </cell>
          <cell r="BU19">
            <v>-7.176709210295007</v>
          </cell>
          <cell r="BV19">
            <v>-35.76702225078003</v>
          </cell>
          <cell r="BW19">
            <v>57.596977272886441</v>
          </cell>
          <cell r="BX19" t="str">
            <v/>
          </cell>
          <cell r="CI19">
            <v>-2.2082357312679823</v>
          </cell>
          <cell r="CJ19">
            <v>0.84270412047851018</v>
          </cell>
          <cell r="CK19">
            <v>-29.540605052050683</v>
          </cell>
          <cell r="CL19">
            <v>42.197983381418538</v>
          </cell>
          <cell r="CM19" t="str">
            <v/>
          </cell>
          <cell r="DR19">
            <v>14356508998.6812</v>
          </cell>
          <cell r="DS19">
            <v>5278038071.9006052</v>
          </cell>
          <cell r="DT19">
            <v>1720947672.2968872</v>
          </cell>
          <cell r="DU19">
            <v>7357523254.4837065</v>
          </cell>
          <cell r="DV19">
            <v>0</v>
          </cell>
          <cell r="EG19">
            <v>14.444737003007505</v>
          </cell>
          <cell r="EH19">
            <v>9.9990865477687905</v>
          </cell>
          <cell r="EI19">
            <v>19.426242143856065</v>
          </cell>
          <cell r="EJ19">
            <v>20.034027364150006</v>
          </cell>
          <cell r="EK19" t="str">
            <v/>
          </cell>
          <cell r="EL19">
            <v>18.971310983600322</v>
          </cell>
          <cell r="EM19">
            <v>9.9990865477687905</v>
          </cell>
          <cell r="EN19">
            <v>19.426242143856065</v>
          </cell>
          <cell r="EO19">
            <v>20.034027364150006</v>
          </cell>
        </row>
        <row r="20">
          <cell r="E20">
            <v>182873840651.24274</v>
          </cell>
          <cell r="H20">
            <v>8273900109.6692476</v>
          </cell>
          <cell r="K20">
            <v>29025734128.111759</v>
          </cell>
          <cell r="AD20">
            <v>114812291702.29735</v>
          </cell>
          <cell r="AE20">
            <v>63251916966.223564</v>
          </cell>
          <cell r="AF20">
            <v>16187917230.388273</v>
          </cell>
          <cell r="AG20">
            <v>35372457505.685509</v>
          </cell>
          <cell r="AH20">
            <v>0</v>
          </cell>
          <cell r="AJ20">
            <v>35372457505.685509</v>
          </cell>
          <cell r="AM20">
            <v>-16.671609181780024</v>
          </cell>
          <cell r="AN20">
            <v>-10.935895624168879</v>
          </cell>
          <cell r="AO20">
            <v>-36.213307909809025</v>
          </cell>
          <cell r="AP20">
            <v>-14.530999101204555</v>
          </cell>
          <cell r="AS20">
            <v>-14.530999101204555</v>
          </cell>
          <cell r="AT20">
            <v>-16.671609181780024</v>
          </cell>
          <cell r="BO20">
            <v>14660980605.93973</v>
          </cell>
          <cell r="BP20">
            <v>5947567521.1049404</v>
          </cell>
          <cell r="BQ20">
            <v>3049091959.5824146</v>
          </cell>
          <cell r="BR20">
            <v>5664321125.2523746</v>
          </cell>
          <cell r="BS20">
            <v>0</v>
          </cell>
          <cell r="BT20">
            <v>-17.324922432328627</v>
          </cell>
          <cell r="BU20">
            <v>-18.538057633245707</v>
          </cell>
          <cell r="BV20">
            <v>-41.145956662769159</v>
          </cell>
          <cell r="BW20">
            <v>7.8621256369838521</v>
          </cell>
          <cell r="BX20" t="str">
            <v/>
          </cell>
          <cell r="CI20">
            <v>-8.0709882800525605</v>
          </cell>
          <cell r="CJ20">
            <v>-5.0413824524754851</v>
          </cell>
          <cell r="CK20">
            <v>-29.901886807762644</v>
          </cell>
          <cell r="CL20">
            <v>23.826647019373294</v>
          </cell>
          <cell r="CM20" t="str">
            <v/>
          </cell>
          <cell r="DR20">
            <v>11779841803.906164</v>
          </cell>
          <cell r="DS20">
            <v>4723449062.4242935</v>
          </cell>
          <cell r="DT20">
            <v>1492926134.9283507</v>
          </cell>
          <cell r="DU20">
            <v>5563466606.5535183</v>
          </cell>
          <cell r="DV20">
            <v>0</v>
          </cell>
          <cell r="EG20">
            <v>12.769521789491787</v>
          </cell>
          <cell r="EH20">
            <v>9.4029838246340169</v>
          </cell>
          <cell r="EI20">
            <v>18.835603840737463</v>
          </cell>
          <cell r="EJ20">
            <v>16.013366117810541</v>
          </cell>
          <cell r="EK20" t="str">
            <v/>
          </cell>
          <cell r="EL20">
            <v>17.438333676822403</v>
          </cell>
          <cell r="EM20">
            <v>9.4029838246340169</v>
          </cell>
          <cell r="EN20">
            <v>18.835603840737463</v>
          </cell>
          <cell r="EO20">
            <v>16.013366117810541</v>
          </cell>
        </row>
        <row r="21">
          <cell r="E21">
            <v>180024078216.49057</v>
          </cell>
          <cell r="H21">
            <v>6609396175.1795282</v>
          </cell>
          <cell r="K21">
            <v>30615469731.592197</v>
          </cell>
          <cell r="AD21">
            <v>111741174001.15778</v>
          </cell>
          <cell r="AE21">
            <v>62102349086.344254</v>
          </cell>
          <cell r="AF21">
            <v>15672743843.197117</v>
          </cell>
          <cell r="AG21">
            <v>33966081071.616398</v>
          </cell>
          <cell r="AH21">
            <v>0</v>
          </cell>
          <cell r="AJ21">
            <v>33966081071.616398</v>
          </cell>
          <cell r="AM21">
            <v>-17.923529791759783</v>
          </cell>
          <cell r="AN21">
            <v>-11.775309078759644</v>
          </cell>
          <cell r="AO21">
            <v>-36.212912450696045</v>
          </cell>
          <cell r="AP21">
            <v>-17.5204983252648</v>
          </cell>
          <cell r="AS21">
            <v>-17.5204983252648</v>
          </cell>
          <cell r="AT21">
            <v>-17.923529791759783</v>
          </cell>
          <cell r="BO21">
            <v>13505613986.953249</v>
          </cell>
          <cell r="BP21">
            <v>5756936942.1637115</v>
          </cell>
          <cell r="BQ21">
            <v>2713770996.9272318</v>
          </cell>
          <cell r="BR21">
            <v>5034906047.8623047</v>
          </cell>
          <cell r="BS21">
            <v>0</v>
          </cell>
          <cell r="BT21">
            <v>-27.426388554887936</v>
          </cell>
          <cell r="BU21">
            <v>-25.721605155431483</v>
          </cell>
          <cell r="BV21">
            <v>-47.923695393048192</v>
          </cell>
          <cell r="BW21">
            <v>-10.853614300482949</v>
          </cell>
          <cell r="BX21" t="str">
            <v/>
          </cell>
          <cell r="CI21">
            <v>-7.9093219305997664</v>
          </cell>
          <cell r="CJ21">
            <v>0.39478225440960912</v>
          </cell>
          <cell r="CK21">
            <v>-35.89608292748936</v>
          </cell>
          <cell r="CL21">
            <v>16.131988207966241</v>
          </cell>
          <cell r="CM21" t="str">
            <v/>
          </cell>
          <cell r="DR21">
            <v>11013927641.720251</v>
          </cell>
          <cell r="DS21">
            <v>4728980566.1758165</v>
          </cell>
          <cell r="DT21">
            <v>1343201506.5538366</v>
          </cell>
          <cell r="DU21">
            <v>4941745568.9905987</v>
          </cell>
          <cell r="DV21">
            <v>0</v>
          </cell>
          <cell r="EG21">
            <v>12.086515205946659</v>
          </cell>
          <cell r="EH21">
            <v>9.2700791948458043</v>
          </cell>
          <cell r="EI21">
            <v>17.31522587287845</v>
          </cell>
          <cell r="EJ21">
            <v>14.823335189144624</v>
          </cell>
          <cell r="EK21" t="str">
            <v/>
          </cell>
          <cell r="EL21">
            <v>17.095983950856446</v>
          </cell>
          <cell r="EM21">
            <v>9.2700791948458043</v>
          </cell>
          <cell r="EN21">
            <v>17.31522587287845</v>
          </cell>
          <cell r="EO21">
            <v>14.823335189144624</v>
          </cell>
        </row>
        <row r="22">
          <cell r="E22">
            <v>179750033835.37936</v>
          </cell>
          <cell r="H22">
            <v>7116129704.4197531</v>
          </cell>
          <cell r="K22">
            <v>32103392683.384773</v>
          </cell>
          <cell r="AD22">
            <v>110898385979.6245</v>
          </cell>
          <cell r="AE22">
            <v>61519929724.190002</v>
          </cell>
          <cell r="AF22">
            <v>15543519366.962601</v>
          </cell>
          <cell r="AG22">
            <v>33834936888.471889</v>
          </cell>
          <cell r="AH22">
            <v>0</v>
          </cell>
          <cell r="AJ22">
            <v>33834936888.471889</v>
          </cell>
          <cell r="AM22">
            <v>-17.392955114335628</v>
          </cell>
          <cell r="AN22">
            <v>-11.409797754277628</v>
          </cell>
          <cell r="AO22">
            <v>-35.466749755427493</v>
          </cell>
          <cell r="AP22">
            <v>-16.905794740345048</v>
          </cell>
          <cell r="AS22">
            <v>-16.905794740345048</v>
          </cell>
          <cell r="AT22">
            <v>-17.392955114335628</v>
          </cell>
          <cell r="BO22">
            <v>12798230635.36895</v>
          </cell>
          <cell r="BP22">
            <v>5836714231.5305281</v>
          </cell>
          <cell r="BQ22">
            <v>2664076708.4297791</v>
          </cell>
          <cell r="BR22">
            <v>4297439695.4086418</v>
          </cell>
          <cell r="BS22">
            <v>0</v>
          </cell>
          <cell r="BT22">
            <v>-34.887146545843905</v>
          </cell>
          <cell r="BU22">
            <v>-28.496153294358795</v>
          </cell>
          <cell r="BV22">
            <v>-50.097900551915274</v>
          </cell>
          <cell r="BW22">
            <v>-30.168982226436047</v>
          </cell>
          <cell r="BX22" t="str">
            <v/>
          </cell>
          <cell r="CI22">
            <v>-15.784267379660321</v>
          </cell>
          <cell r="CJ22">
            <v>-12.273793223826901</v>
          </cell>
          <cell r="CK22">
            <v>-36.56979451397018</v>
          </cell>
          <cell r="CL22">
            <v>12.134368998573365</v>
          </cell>
          <cell r="CM22" t="str">
            <v/>
          </cell>
          <cell r="DR22">
            <v>10095379347.184975</v>
          </cell>
          <cell r="DS22">
            <v>4556156350.0055447</v>
          </cell>
          <cell r="DT22">
            <v>1366950501.1454549</v>
          </cell>
          <cell r="DU22">
            <v>4172272496.0339751</v>
          </cell>
          <cell r="DV22">
            <v>0</v>
          </cell>
          <cell r="EG22">
            <v>11.540502165397056</v>
          </cell>
          <cell r="EH22">
            <v>9.4875177161255717</v>
          </cell>
          <cell r="EI22">
            <v>17.139469160968872</v>
          </cell>
          <cell r="EJ22">
            <v>12.701190221143428</v>
          </cell>
          <cell r="EK22" t="str">
            <v/>
          </cell>
          <cell r="EL22">
            <v>16.917741597963751</v>
          </cell>
          <cell r="EM22">
            <v>9.4875177161255717</v>
          </cell>
          <cell r="EN22">
            <v>17.139469160968872</v>
          </cell>
          <cell r="EO22">
            <v>12.701190221143428</v>
          </cell>
        </row>
        <row r="23">
          <cell r="E23">
            <v>178834396407.3143</v>
          </cell>
          <cell r="H23">
            <v>7634476761.7720518</v>
          </cell>
          <cell r="K23">
            <v>33165321035.396519</v>
          </cell>
          <cell r="AD23">
            <v>110752263590.79765</v>
          </cell>
          <cell r="AE23">
            <v>61544240490.78521</v>
          </cell>
          <cell r="AF23">
            <v>15539612262.660284</v>
          </cell>
          <cell r="AG23">
            <v>33668410837.352169</v>
          </cell>
          <cell r="AH23">
            <v>0</v>
          </cell>
          <cell r="AJ23">
            <v>33668410837.352169</v>
          </cell>
          <cell r="AM23">
            <v>-16.763192180840282</v>
          </cell>
          <cell r="AN23">
            <v>-10.956752350946708</v>
          </cell>
          <cell r="AO23">
            <v>-33.363978945663362</v>
          </cell>
          <cell r="AP23">
            <v>-17.112593412388378</v>
          </cell>
          <cell r="AS23">
            <v>-17.112593412388378</v>
          </cell>
          <cell r="AT23">
            <v>-16.763192180840282</v>
          </cell>
          <cell r="BO23">
            <v>12371850788.659708</v>
          </cell>
          <cell r="BP23">
            <v>5696776656.1748762</v>
          </cell>
          <cell r="BQ23">
            <v>2581201292.1002212</v>
          </cell>
          <cell r="BR23">
            <v>4093872840.3846111</v>
          </cell>
          <cell r="BS23">
            <v>0</v>
          </cell>
          <cell r="BT23">
            <v>-34.4151850791066</v>
          </cell>
          <cell r="BU23">
            <v>-32.595641379822816</v>
          </cell>
          <cell r="BV23">
            <v>-50.877756281671324</v>
          </cell>
          <cell r="BW23">
            <v>-20.62449589059413</v>
          </cell>
          <cell r="BX23" t="str">
            <v/>
          </cell>
          <cell r="CI23">
            <v>-6.6074579444047714</v>
          </cell>
          <cell r="CJ23">
            <v>0.87827077603308545</v>
          </cell>
          <cell r="CK23">
            <v>-33.240217443278077</v>
          </cell>
          <cell r="CL23">
            <v>18.998672001933414</v>
          </cell>
          <cell r="CM23" t="str">
            <v/>
          </cell>
          <cell r="DR23">
            <v>9840772593.9497051</v>
          </cell>
          <cell r="DS23">
            <v>4570612458.4147577</v>
          </cell>
          <cell r="DT23">
            <v>1315748835.5405626</v>
          </cell>
          <cell r="DU23">
            <v>3954411299.9943857</v>
          </cell>
          <cell r="DV23">
            <v>0</v>
          </cell>
          <cell r="EG23">
            <v>11.170743050788245</v>
          </cell>
          <cell r="EH23">
            <v>9.2563928171765042</v>
          </cell>
          <cell r="EI23">
            <v>16.610461371050551</v>
          </cell>
          <cell r="EJ23">
            <v>12.159388395732702</v>
          </cell>
          <cell r="EK23" t="str">
            <v/>
          </cell>
          <cell r="EL23">
            <v>16.583933741511096</v>
          </cell>
          <cell r="EM23">
            <v>9.2563928171765042</v>
          </cell>
          <cell r="EN23">
            <v>16.610461371050551</v>
          </cell>
          <cell r="EO23">
            <v>12.159388395732702</v>
          </cell>
        </row>
        <row r="24">
          <cell r="E24">
            <v>177288283732.42795</v>
          </cell>
          <cell r="H24">
            <v>8027349856.7737312</v>
          </cell>
          <cell r="K24">
            <v>32051075261.930416</v>
          </cell>
          <cell r="AD24">
            <v>110357019254.14444</v>
          </cell>
          <cell r="AE24">
            <v>61309063180.621536</v>
          </cell>
          <cell r="AF24">
            <v>15665573089.245478</v>
          </cell>
          <cell r="AG24">
            <v>33382382984.277428</v>
          </cell>
          <cell r="AH24">
            <v>0</v>
          </cell>
          <cell r="AJ24">
            <v>33382382984.277428</v>
          </cell>
          <cell r="AM24">
            <v>-15.538970287567878</v>
          </cell>
          <cell r="AN24">
            <v>-10.426062331898311</v>
          </cell>
          <cell r="AO24">
            <v>-27.934953125460627</v>
          </cell>
          <cell r="AP24">
            <v>-17.52748060948468</v>
          </cell>
          <cell r="AS24">
            <v>-17.52748060948468</v>
          </cell>
          <cell r="AT24">
            <v>-15.538970287567878</v>
          </cell>
          <cell r="BO24">
            <v>11525995478.395035</v>
          </cell>
          <cell r="BP24">
            <v>5067847382.573245</v>
          </cell>
          <cell r="BQ24">
            <v>2536571498.2939582</v>
          </cell>
          <cell r="BR24">
            <v>3921576597.5278311</v>
          </cell>
          <cell r="BS24">
            <v>0</v>
          </cell>
          <cell r="BT24">
            <v>-31.212377902344713</v>
          </cell>
          <cell r="BU24">
            <v>-29.012282496323895</v>
          </cell>
          <cell r="BV24">
            <v>-43.228103685130172</v>
          </cell>
          <cell r="BW24">
            <v>-23.836039446798253</v>
          </cell>
          <cell r="BX24" t="str">
            <v/>
          </cell>
          <cell r="CI24">
            <v>-0.73472391166623519</v>
          </cell>
          <cell r="CJ24">
            <v>10.21996114684085</v>
          </cell>
          <cell r="CK24">
            <v>-29.445482188871829</v>
          </cell>
          <cell r="CL24">
            <v>8.1629173490016527</v>
          </cell>
          <cell r="CM24" t="str">
            <v/>
          </cell>
          <cell r="DR24">
            <v>9261773276.6259003</v>
          </cell>
          <cell r="DS24">
            <v>4316166559.7123232</v>
          </cell>
          <cell r="DT24">
            <v>1184205309.7672663</v>
          </cell>
          <cell r="DU24">
            <v>3761401407.1463103</v>
          </cell>
          <cell r="DV24">
            <v>0</v>
          </cell>
          <cell r="EG24">
            <v>10.444279445289729</v>
          </cell>
          <cell r="EH24">
            <v>8.2660656021491494</v>
          </cell>
          <cell r="EI24">
            <v>16.192012152018439</v>
          </cell>
          <cell r="EJ24">
            <v>11.747443552411555</v>
          </cell>
          <cell r="EK24" t="str">
            <v/>
          </cell>
          <cell r="EL24">
            <v>15.108468616068057</v>
          </cell>
          <cell r="EM24">
            <v>8.2660656021491494</v>
          </cell>
          <cell r="EN24">
            <v>16.192012152018439</v>
          </cell>
          <cell r="EO24">
            <v>11.747443552411555</v>
          </cell>
        </row>
        <row r="25">
          <cell r="E25">
            <v>176604433858.39911</v>
          </cell>
          <cell r="H25">
            <v>7964611145.087883</v>
          </cell>
          <cell r="K25">
            <v>32999650270.903118</v>
          </cell>
          <cell r="AD25">
            <v>109567356520.72194</v>
          </cell>
          <cell r="AE25">
            <v>60764947208.089714</v>
          </cell>
          <cell r="AF25">
            <v>15770638973.475965</v>
          </cell>
          <cell r="AG25">
            <v>33031770339.156258</v>
          </cell>
          <cell r="AH25">
            <v>0</v>
          </cell>
          <cell r="AJ25">
            <v>33031770339.156258</v>
          </cell>
          <cell r="AM25">
            <v>-15.586229334686497</v>
          </cell>
          <cell r="AN25">
            <v>-12.061217731379459</v>
          </cell>
          <cell r="AO25">
            <v>-23.391552204365716</v>
          </cell>
          <cell r="AP25">
            <v>-17.652769048611539</v>
          </cell>
          <cell r="AS25">
            <v>-17.652769048611539</v>
          </cell>
          <cell r="AT25">
            <v>-15.586229334686497</v>
          </cell>
          <cell r="BO25">
            <v>12525744857.8479</v>
          </cell>
          <cell r="BP25">
            <v>5373481910.1626492</v>
          </cell>
          <cell r="BQ25">
            <v>2641568770.3400974</v>
          </cell>
          <cell r="BR25">
            <v>4510694177.3451538</v>
          </cell>
          <cell r="BS25">
            <v>0</v>
          </cell>
          <cell r="BT25">
            <v>-27.970021199489679</v>
          </cell>
          <cell r="BU25">
            <v>-29.042029419977155</v>
          </cell>
          <cell r="BV25">
            <v>-40.535542070236851</v>
          </cell>
          <cell r="BW25">
            <v>-16.073787241368652</v>
          </cell>
          <cell r="BX25" t="str">
            <v/>
          </cell>
          <cell r="CI25">
            <v>1.8630709227235087</v>
          </cell>
          <cell r="CJ25">
            <v>8.2034347878253264</v>
          </cell>
          <cell r="CK25">
            <v>-29.214118217713413</v>
          </cell>
          <cell r="CL25">
            <v>31.765327848210866</v>
          </cell>
          <cell r="CM25" t="str">
            <v/>
          </cell>
          <cell r="DR25">
            <v>10005794789.508297</v>
          </cell>
          <cell r="DS25">
            <v>4445777312.6971893</v>
          </cell>
          <cell r="DT25">
            <v>1188426378.9691012</v>
          </cell>
          <cell r="DU25">
            <v>4371591097.8420076</v>
          </cell>
          <cell r="DV25">
            <v>0</v>
          </cell>
          <cell r="EG25">
            <v>11.432004253455698</v>
          </cell>
          <cell r="EH25">
            <v>8.8430619247658484</v>
          </cell>
          <cell r="EI25">
            <v>16.749915934179022</v>
          </cell>
          <cell r="EJ25">
            <v>13.655623452909888</v>
          </cell>
          <cell r="EK25" t="str">
            <v/>
          </cell>
          <cell r="EL25">
            <v>16.087927953830132</v>
          </cell>
          <cell r="EM25">
            <v>8.8430619247658484</v>
          </cell>
          <cell r="EN25">
            <v>16.749915934179022</v>
          </cell>
          <cell r="EO25">
            <v>13.655623452909888</v>
          </cell>
        </row>
        <row r="26">
          <cell r="E26">
            <v>174867027647.73682</v>
          </cell>
          <cell r="H26">
            <v>7781445605.4065857</v>
          </cell>
          <cell r="K26">
            <v>34315632676.937847</v>
          </cell>
          <cell r="AD26">
            <v>107878338297.5713</v>
          </cell>
          <cell r="AE26">
            <v>61310794321.960518</v>
          </cell>
          <cell r="AF26">
            <v>15860363935.31325</v>
          </cell>
          <cell r="AG26">
            <v>30707180040.297535</v>
          </cell>
          <cell r="AH26">
            <v>0</v>
          </cell>
          <cell r="AJ26">
            <v>30707180040.297535</v>
          </cell>
          <cell r="AM26">
            <v>-15.493474592930312</v>
          </cell>
          <cell r="AN26">
            <v>-9.9852873496231069</v>
          </cell>
          <cell r="AO26">
            <v>-19.735861275956868</v>
          </cell>
          <cell r="AP26">
            <v>-22.816478722774779</v>
          </cell>
          <cell r="AS26">
            <v>-22.816478722774779</v>
          </cell>
          <cell r="AT26">
            <v>-15.493474592930312</v>
          </cell>
          <cell r="BO26">
            <v>12765012813.243748</v>
          </cell>
          <cell r="BP26">
            <v>5395818049.8449335</v>
          </cell>
          <cell r="BQ26">
            <v>2531477128.3150716</v>
          </cell>
          <cell r="BR26">
            <v>4837717635.0837421</v>
          </cell>
          <cell r="BS26">
            <v>0</v>
          </cell>
          <cell r="BT26">
            <v>-25.804185457872343</v>
          </cell>
          <cell r="BU26">
            <v>-25.001797168895834</v>
          </cell>
          <cell r="BV26">
            <v>-39.15369545420242</v>
          </cell>
          <cell r="BW26">
            <v>-17.296198750439395</v>
          </cell>
          <cell r="BX26" t="str">
            <v/>
          </cell>
          <cell r="CI26">
            <v>27.49405985574387</v>
          </cell>
          <cell r="CJ26">
            <v>50.046224994015567</v>
          </cell>
          <cell r="CK26">
            <v>-21.85345395731424</v>
          </cell>
          <cell r="CL26">
            <v>40.692489778715156</v>
          </cell>
          <cell r="CM26" t="str">
            <v/>
          </cell>
          <cell r="DR26">
            <v>10358537692.241589</v>
          </cell>
          <cell r="DS26">
            <v>4475312174.8851347</v>
          </cell>
          <cell r="DT26">
            <v>1213004831.9218066</v>
          </cell>
          <cell r="DU26">
            <v>4670220685.4346476</v>
          </cell>
          <cell r="DV26">
            <v>0</v>
          </cell>
          <cell r="EG26">
            <v>11.832785909283078</v>
          </cell>
          <cell r="EH26">
            <v>8.8007635678473672</v>
          </cell>
          <cell r="EI26">
            <v>15.96102799809476</v>
          </cell>
          <cell r="EJ26">
            <v>15.754353309991753</v>
          </cell>
          <cell r="EK26" t="str">
            <v/>
          </cell>
          <cell r="EL26">
            <v>16.603929576066601</v>
          </cell>
          <cell r="EM26">
            <v>8.8007635678473672</v>
          </cell>
          <cell r="EN26">
            <v>15.96102799809476</v>
          </cell>
          <cell r="EO26">
            <v>15.754353309991753</v>
          </cell>
        </row>
        <row r="27">
          <cell r="E27">
            <v>174653890872.68069</v>
          </cell>
          <cell r="H27">
            <v>6904324643.4413834</v>
          </cell>
          <cell r="K27">
            <v>34343110077.653862</v>
          </cell>
          <cell r="AD27">
            <v>107905755169.69904</v>
          </cell>
          <cell r="AE27">
            <v>61441049010.290329</v>
          </cell>
          <cell r="AF27">
            <v>15695126352.729221</v>
          </cell>
          <cell r="AG27">
            <v>30769579806.679485</v>
          </cell>
          <cell r="AH27">
            <v>0</v>
          </cell>
          <cell r="AJ27">
            <v>30769579806.679485</v>
          </cell>
          <cell r="AM27">
            <v>-16.388167902472961</v>
          </cell>
          <cell r="AN27">
            <v>-11.809135661398473</v>
          </cell>
          <cell r="AO27">
            <v>-18.459998021791925</v>
          </cell>
          <cell r="AP27">
            <v>-23.342356455923706</v>
          </cell>
          <cell r="AS27">
            <v>-23.342356455923706</v>
          </cell>
          <cell r="AT27">
            <v>-16.388167902472961</v>
          </cell>
          <cell r="BO27">
            <v>13120770903.027235</v>
          </cell>
          <cell r="BP27">
            <v>5208019815.8045635</v>
          </cell>
          <cell r="BQ27">
            <v>2394189223.6642137</v>
          </cell>
          <cell r="BR27">
            <v>5518561863.5584583</v>
          </cell>
          <cell r="BS27">
            <v>0</v>
          </cell>
          <cell r="BT27">
            <v>-23.647093308551803</v>
          </cell>
          <cell r="BU27">
            <v>-29.280763409510623</v>
          </cell>
          <cell r="BV27">
            <v>-39.087841126514611</v>
          </cell>
          <cell r="BW27">
            <v>-6.2975811382277369</v>
          </cell>
          <cell r="BX27" t="str">
            <v/>
          </cell>
          <cell r="CI27">
            <v>18.778227338833965</v>
          </cell>
          <cell r="CJ27">
            <v>27.772049938672883</v>
          </cell>
          <cell r="CK27">
            <v>-21.629732510204324</v>
          </cell>
          <cell r="CL27">
            <v>50.531648132731455</v>
          </cell>
          <cell r="CM27" t="str">
            <v/>
          </cell>
          <cell r="DR27">
            <v>10987731121.358393</v>
          </cell>
          <cell r="DS27">
            <v>4450160327.308671</v>
          </cell>
          <cell r="DT27">
            <v>1181870973.0579877</v>
          </cell>
          <cell r="DU27">
            <v>5355699820.9917355</v>
          </cell>
          <cell r="DV27">
            <v>0</v>
          </cell>
          <cell r="EG27">
            <v>12.159472756937504</v>
          </cell>
          <cell r="EH27">
            <v>8.4764500276229153</v>
          </cell>
          <cell r="EI27">
            <v>15.254348196106676</v>
          </cell>
          <cell r="EJ27">
            <v>17.935122605608299</v>
          </cell>
          <cell r="EK27" t="str">
            <v/>
          </cell>
          <cell r="EL27">
            <v>16.960303406321938</v>
          </cell>
          <cell r="EM27">
            <v>8.4764500276229153</v>
          </cell>
          <cell r="EN27">
            <v>15.254348196106676</v>
          </cell>
          <cell r="EO27">
            <v>17.935122605608299</v>
          </cell>
        </row>
        <row r="28">
          <cell r="E28">
            <v>176040761682.38776</v>
          </cell>
          <cell r="H28">
            <v>6582931758.8749762</v>
          </cell>
          <cell r="K28">
            <v>37274420723.410187</v>
          </cell>
          <cell r="AD28">
            <v>105628585599.4772</v>
          </cell>
          <cell r="AE28">
            <v>60387351539.804352</v>
          </cell>
          <cell r="AF28">
            <v>15371080127.212669</v>
          </cell>
          <cell r="AG28">
            <v>29870153932.460178</v>
          </cell>
          <cell r="AH28">
            <v>0</v>
          </cell>
          <cell r="AJ28">
            <v>29870153932.460178</v>
          </cell>
          <cell r="AM28">
            <v>-16.487069166158609</v>
          </cell>
          <cell r="AN28">
            <v>-11.593379491591293</v>
          </cell>
          <cell r="AO28">
            <v>-18.116293395643158</v>
          </cell>
          <cell r="AP28">
            <v>-24.194166368476544</v>
          </cell>
          <cell r="AS28">
            <v>-24.194166368476544</v>
          </cell>
          <cell r="AT28">
            <v>-16.487069166158609</v>
          </cell>
          <cell r="BO28">
            <v>12042832820.733086</v>
          </cell>
          <cell r="BP28">
            <v>4625548504.0068464</v>
          </cell>
          <cell r="BQ28">
            <v>2103049013.3676078</v>
          </cell>
          <cell r="BR28">
            <v>5314235303.3586321</v>
          </cell>
          <cell r="BS28">
            <v>0</v>
          </cell>
          <cell r="BT28">
            <v>-33.456118558523904</v>
          </cell>
          <cell r="BU28">
            <v>-38.271118846016947</v>
          </cell>
          <cell r="BV28">
            <v>-47.63324206387999</v>
          </cell>
          <cell r="BW28">
            <v>-19.337696653819471</v>
          </cell>
          <cell r="BX28" t="str">
            <v/>
          </cell>
          <cell r="CI28">
            <v>-11.182633822426935</v>
          </cell>
          <cell r="CJ28">
            <v>-5.9899596345379784</v>
          </cell>
          <cell r="CK28">
            <v>-37.773581914099466</v>
          </cell>
          <cell r="CL28">
            <v>11.275925638144525</v>
          </cell>
          <cell r="CM28" t="str">
            <v/>
          </cell>
          <cell r="DR28">
            <v>9778595231.7335758</v>
          </cell>
          <cell r="DS28">
            <v>3611522446.3515415</v>
          </cell>
          <cell r="DT28">
            <v>996392614.99782503</v>
          </cell>
          <cell r="DU28">
            <v>5170680170.3842096</v>
          </cell>
          <cell r="DV28">
            <v>0</v>
          </cell>
          <cell r="EG28">
            <v>11.401111500628378</v>
          </cell>
          <cell r="EH28">
            <v>7.659796937704602</v>
          </cell>
          <cell r="EI28">
            <v>13.681855770463455</v>
          </cell>
          <cell r="EJ28">
            <v>17.791121248905256</v>
          </cell>
          <cell r="EK28" t="str">
            <v/>
          </cell>
          <cell r="EL28">
            <v>16.278223189780359</v>
          </cell>
          <cell r="EM28">
            <v>7.659796937704602</v>
          </cell>
          <cell r="EN28">
            <v>13.681855770463455</v>
          </cell>
          <cell r="EO28">
            <v>17.791121248905256</v>
          </cell>
        </row>
        <row r="29">
          <cell r="E29">
            <v>176529909900.6319</v>
          </cell>
          <cell r="H29">
            <v>8467623962.9423113</v>
          </cell>
          <cell r="K29">
            <v>36610269771.203728</v>
          </cell>
          <cell r="AD29">
            <v>105374089748.13103</v>
          </cell>
          <cell r="AE29">
            <v>60392008479.055573</v>
          </cell>
          <cell r="AF29">
            <v>15351361353.199568</v>
          </cell>
          <cell r="AG29">
            <v>29630719915.875896</v>
          </cell>
          <cell r="AH29">
            <v>0</v>
          </cell>
          <cell r="AJ29">
            <v>29630719915.875896</v>
          </cell>
          <cell r="AM29">
            <v>-17.035226913439082</v>
          </cell>
          <cell r="AN29">
            <v>-12.233871562556365</v>
          </cell>
          <cell r="AO29">
            <v>-17.37218898858567</v>
          </cell>
          <cell r="AP29">
            <v>-25.215662568692142</v>
          </cell>
          <cell r="AS29">
            <v>-25.215662568692142</v>
          </cell>
          <cell r="AT29">
            <v>-17.035226913439082</v>
          </cell>
          <cell r="BO29">
            <v>11973249631.700567</v>
          </cell>
          <cell r="BP29">
            <v>4253511494.4335866</v>
          </cell>
          <cell r="BQ29">
            <v>2090125947.8859096</v>
          </cell>
          <cell r="BR29">
            <v>5629612189.3810701</v>
          </cell>
          <cell r="BS29">
            <v>0</v>
          </cell>
          <cell r="BT29">
            <v>-41.761841570286848</v>
          </cell>
          <cell r="BU29">
            <v>-50.086091292639864</v>
          </cell>
          <cell r="BV29">
            <v>-50.354211813477903</v>
          </cell>
          <cell r="BW29">
            <v>-28.077595695268975</v>
          </cell>
          <cell r="BX29" t="str">
            <v/>
          </cell>
          <cell r="CI29">
            <v>-20.907600388979997</v>
          </cell>
          <cell r="CJ29">
            <v>-19.16809907156075</v>
          </cell>
          <cell r="CK29">
            <v>-41.821368546255997</v>
          </cell>
          <cell r="CL29">
            <v>3.3257097795565294</v>
          </cell>
          <cell r="CM29" t="str">
            <v/>
          </cell>
          <cell r="DR29">
            <v>9865491764.1136684</v>
          </cell>
          <cell r="DS29">
            <v>3398541224.3170881</v>
          </cell>
          <cell r="DT29">
            <v>991161055.93869483</v>
          </cell>
          <cell r="DU29">
            <v>5475789483.8578854</v>
          </cell>
          <cell r="DV29">
            <v>0</v>
          </cell>
          <cell r="EG29">
            <v>11.362612631169068</v>
          </cell>
          <cell r="EH29">
            <v>7.0431694549598207</v>
          </cell>
          <cell r="EI29">
            <v>13.615248184163683</v>
          </cell>
          <cell r="EJ29">
            <v>18.999242020997169</v>
          </cell>
          <cell r="EK29" t="str">
            <v/>
          </cell>
          <cell r="EL29">
            <v>16.799294047128111</v>
          </cell>
          <cell r="EM29">
            <v>7.0431694549598207</v>
          </cell>
          <cell r="EN29">
            <v>13.615248184163683</v>
          </cell>
          <cell r="EO29">
            <v>18.999242020997169</v>
          </cell>
        </row>
        <row r="30">
          <cell r="E30">
            <v>177586608715.81323</v>
          </cell>
          <cell r="H30">
            <v>9183372502.3635902</v>
          </cell>
          <cell r="K30">
            <v>37649662100.002861</v>
          </cell>
          <cell r="AD30">
            <v>105547988302.6458</v>
          </cell>
          <cell r="AE30">
            <v>61153306880.654633</v>
          </cell>
          <cell r="AF30">
            <v>15113812418.868797</v>
          </cell>
          <cell r="AG30">
            <v>29280869003.12236</v>
          </cell>
          <cell r="AH30">
            <v>0</v>
          </cell>
          <cell r="AJ30">
            <v>29280869003.12236</v>
          </cell>
          <cell r="AM30">
            <v>-15.598966540780934</v>
          </cell>
          <cell r="AN30">
            <v>-10.253037479832539</v>
          </cell>
          <cell r="AO30">
            <v>-12.157424455560694</v>
          </cell>
          <cell r="AP30">
            <v>-26.263357381803466</v>
          </cell>
          <cell r="AS30">
            <v>-26.263357381803466</v>
          </cell>
          <cell r="AT30">
            <v>-15.598966540780934</v>
          </cell>
          <cell r="BO30">
            <v>11440909384.652092</v>
          </cell>
          <cell r="BP30">
            <v>3973141783.8571129</v>
          </cell>
          <cell r="BQ30">
            <v>1824712553.1670847</v>
          </cell>
          <cell r="BR30">
            <v>5643055047.6278944</v>
          </cell>
          <cell r="BS30">
            <v>0</v>
          </cell>
          <cell r="BT30">
            <v>-32.090317318161652</v>
          </cell>
          <cell r="BU30">
            <v>-37.533685036951994</v>
          </cell>
          <cell r="BV30">
            <v>-42.038051057822699</v>
          </cell>
          <cell r="BW30">
            <v>-23.105174595668355</v>
          </cell>
          <cell r="BX30" t="str">
            <v/>
          </cell>
          <cell r="CI30">
            <v>5.4543571427478899</v>
          </cell>
          <cell r="CJ30">
            <v>12.286523170858832</v>
          </cell>
          <cell r="CK30">
            <v>-27.372506213755223</v>
          </cell>
          <cell r="CL30">
            <v>19.47047920754239</v>
          </cell>
          <cell r="CM30" t="str">
            <v/>
          </cell>
          <cell r="DR30">
            <v>9614385079.8138561</v>
          </cell>
          <cell r="DS30">
            <v>3160696149.7208877</v>
          </cell>
          <cell r="DT30">
            <v>938761884.42254686</v>
          </cell>
          <cell r="DU30">
            <v>5514927045.6704216</v>
          </cell>
          <cell r="DV30">
            <v>0</v>
          </cell>
          <cell r="EG30">
            <v>10.839533342735724</v>
          </cell>
          <cell r="EH30">
            <v>6.4970187002495283</v>
          </cell>
          <cell r="EI30">
            <v>12.073145428806747</v>
          </cell>
          <cell r="EJ30">
            <v>19.272157008134382</v>
          </cell>
          <cell r="EK30" t="str">
            <v/>
          </cell>
          <cell r="EL30">
            <v>15.77480083289611</v>
          </cell>
          <cell r="EM30">
            <v>6.4970187002495283</v>
          </cell>
          <cell r="EN30">
            <v>12.073145428806747</v>
          </cell>
          <cell r="EO30">
            <v>19.272157008134382</v>
          </cell>
        </row>
        <row r="31">
          <cell r="E31">
            <v>175656420836.17557</v>
          </cell>
          <cell r="H31">
            <v>7925860170.8851109</v>
          </cell>
          <cell r="K31">
            <v>37842678307.006996</v>
          </cell>
          <cell r="AD31">
            <v>104006598962.59842</v>
          </cell>
          <cell r="AE31">
            <v>59991072569.817787</v>
          </cell>
          <cell r="AF31">
            <v>15075117093.045065</v>
          </cell>
          <cell r="AG31">
            <v>28940409299.735573</v>
          </cell>
          <cell r="AH31">
            <v>0</v>
          </cell>
          <cell r="AJ31">
            <v>28940409299.735573</v>
          </cell>
          <cell r="AM31">
            <v>-14.370217163915001</v>
          </cell>
          <cell r="AN31">
            <v>-9.9445199908670077</v>
          </cell>
          <cell r="AO31">
            <v>-11.85828270931253</v>
          </cell>
          <cell r="AP31">
            <v>-23.320053491295777</v>
          </cell>
          <cell r="AS31">
            <v>-23.320053491295777</v>
          </cell>
          <cell r="AT31">
            <v>-14.370217163915001</v>
          </cell>
          <cell r="BO31">
            <v>11738096194.611076</v>
          </cell>
          <cell r="BP31">
            <v>4163514298.0699129</v>
          </cell>
          <cell r="BQ31">
            <v>1822715358.6058776</v>
          </cell>
          <cell r="BR31">
            <v>5751866537.9352856</v>
          </cell>
          <cell r="BS31">
            <v>0</v>
          </cell>
          <cell r="BT31">
            <v>-33.09601709678315</v>
          </cell>
          <cell r="BU31">
            <v>-37.493777766213029</v>
          </cell>
          <cell r="BV31">
            <v>-45.140623310743997</v>
          </cell>
          <cell r="BW31">
            <v>-23.929254908338848</v>
          </cell>
          <cell r="BX31" t="str">
            <v/>
          </cell>
          <cell r="CI31">
            <v>3.5165564823822715</v>
          </cell>
          <cell r="CJ31">
            <v>12.378972893574748</v>
          </cell>
          <cell r="CK31">
            <v>-32.995264734067732</v>
          </cell>
          <cell r="CL31">
            <v>16.406328894863933</v>
          </cell>
          <cell r="CM31" t="str">
            <v/>
          </cell>
          <cell r="DR31">
            <v>9762877435.8392277</v>
          </cell>
          <cell r="DS31">
            <v>3227134233.8790135</v>
          </cell>
          <cell r="DT31">
            <v>910307226.18153572</v>
          </cell>
          <cell r="DU31">
            <v>5625435975.7786789</v>
          </cell>
          <cell r="DV31">
            <v>0</v>
          </cell>
          <cell r="EG31">
            <v>11.285914847414812</v>
          </cell>
          <cell r="EH31">
            <v>6.9402231360747937</v>
          </cell>
          <cell r="EI31">
            <v>12.090886905593528</v>
          </cell>
          <cell r="EJ31">
            <v>19.874862440137775</v>
          </cell>
          <cell r="EK31" t="str">
            <v/>
          </cell>
          <cell r="EL31">
            <v>16.285848281206519</v>
          </cell>
          <cell r="EM31">
            <v>6.9402231360747937</v>
          </cell>
          <cell r="EN31">
            <v>12.090886905593528</v>
          </cell>
          <cell r="EO31">
            <v>19.874862440137775</v>
          </cell>
        </row>
        <row r="32">
          <cell r="E32">
            <v>171812381888.73709</v>
          </cell>
          <cell r="H32">
            <v>7775628128.4448862</v>
          </cell>
          <cell r="K32">
            <v>37602786390.377182</v>
          </cell>
          <cell r="AD32">
            <v>102809806477.34547</v>
          </cell>
          <cell r="AE32">
            <v>59342169501.295776</v>
          </cell>
          <cell r="AF32">
            <v>15017047186.904619</v>
          </cell>
          <cell r="AG32">
            <v>28450589789.145077</v>
          </cell>
          <cell r="AH32">
            <v>0</v>
          </cell>
          <cell r="AJ32">
            <v>28450589789.145077</v>
          </cell>
          <cell r="AM32">
            <v>-10.454007185984693</v>
          </cell>
          <cell r="AN32">
            <v>-6.1812315775592763</v>
          </cell>
          <cell r="AO32">
            <v>-7.2329875846268488</v>
          </cell>
          <cell r="AP32">
            <v>-19.568523661178649</v>
          </cell>
          <cell r="AS32">
            <v>-19.568523661178649</v>
          </cell>
          <cell r="AT32">
            <v>-10.454007185984693</v>
          </cell>
          <cell r="BO32">
            <v>11541433588.614187</v>
          </cell>
          <cell r="BP32">
            <v>3918369319.7165914</v>
          </cell>
          <cell r="BQ32">
            <v>1850835818.1439352</v>
          </cell>
          <cell r="BR32">
            <v>5772228450.7536612</v>
          </cell>
          <cell r="BS32">
            <v>0</v>
          </cell>
          <cell r="BT32">
            <v>-21.277887892858228</v>
          </cell>
          <cell r="BU32">
            <v>-34.118119620966723</v>
          </cell>
          <cell r="BV32">
            <v>-39.298786567348579</v>
          </cell>
          <cell r="BW32">
            <v>1.9050354511191081</v>
          </cell>
          <cell r="BX32" t="str">
            <v/>
          </cell>
          <cell r="CI32">
            <v>11.356340891322493</v>
          </cell>
          <cell r="CJ32">
            <v>24.797422622203548</v>
          </cell>
          <cell r="CK32">
            <v>-31.637395052388438</v>
          </cell>
          <cell r="CL32">
            <v>22.737604965817624</v>
          </cell>
          <cell r="CM32" t="str">
            <v/>
          </cell>
          <cell r="DR32">
            <v>9593232449.867815</v>
          </cell>
          <cell r="DS32">
            <v>3034969079.9255714</v>
          </cell>
          <cell r="DT32">
            <v>901500991.98841226</v>
          </cell>
          <cell r="DU32">
            <v>5656762377.9538317</v>
          </cell>
          <cell r="DV32">
            <v>0</v>
          </cell>
          <cell r="EG32">
            <v>11.226004584647658</v>
          </cell>
          <cell r="EH32">
            <v>6.603009887650015</v>
          </cell>
          <cell r="EI32">
            <v>12.324898464445976</v>
          </cell>
          <cell r="EJ32">
            <v>20.288607348857049</v>
          </cell>
          <cell r="EK32" t="str">
            <v/>
          </cell>
          <cell r="EL32">
            <v>16.186747569458568</v>
          </cell>
          <cell r="EM32">
            <v>6.603009887650015</v>
          </cell>
          <cell r="EN32">
            <v>12.324898464445976</v>
          </cell>
          <cell r="EO32">
            <v>20.288607348857049</v>
          </cell>
        </row>
        <row r="33">
          <cell r="E33">
            <v>169627456112.04391</v>
          </cell>
          <cell r="H33">
            <v>6941275678.808322</v>
          </cell>
          <cell r="K33">
            <v>37978705686.918083</v>
          </cell>
          <cell r="AD33">
            <v>101781712034.20033</v>
          </cell>
          <cell r="AE33">
            <v>58859497692.0215</v>
          </cell>
          <cell r="AF33">
            <v>14671049780.154692</v>
          </cell>
          <cell r="AG33">
            <v>28251164562.024147</v>
          </cell>
          <cell r="AH33">
            <v>0</v>
          </cell>
          <cell r="AJ33">
            <v>28251164562.024147</v>
          </cell>
          <cell r="AM33">
            <v>-8.9129741619273233</v>
          </cell>
          <cell r="AN33">
            <v>-5.2217853946459281</v>
          </cell>
          <cell r="AO33">
            <v>-6.3913126703542655</v>
          </cell>
          <cell r="AP33">
            <v>-16.825363213208288</v>
          </cell>
          <cell r="AS33">
            <v>-16.825363213208288</v>
          </cell>
          <cell r="AT33">
            <v>-8.9129741619273233</v>
          </cell>
          <cell r="BO33">
            <v>11383446728.133612</v>
          </cell>
          <cell r="BP33">
            <v>3833205050.2915134</v>
          </cell>
          <cell r="BQ33">
            <v>1707288672.3519359</v>
          </cell>
          <cell r="BR33">
            <v>5842953005.4901619</v>
          </cell>
          <cell r="BS33">
            <v>0</v>
          </cell>
          <cell r="BT33">
            <v>-15.713223114992791</v>
          </cell>
          <cell r="BU33">
            <v>-33.415893055607704</v>
          </cell>
          <cell r="BV33">
            <v>-37.087960838070821</v>
          </cell>
          <cell r="BW33">
            <v>16.04889842921564</v>
          </cell>
          <cell r="BX33" t="str">
            <v/>
          </cell>
          <cell r="CI33">
            <v>10.060046412457169</v>
          </cell>
          <cell r="CJ33">
            <v>15.207038582254185</v>
          </cell>
          <cell r="CK33">
            <v>-27.336260247174593</v>
          </cell>
          <cell r="CL33">
            <v>33.491810378041784</v>
          </cell>
          <cell r="CM33" t="str">
            <v/>
          </cell>
          <cell r="DR33">
            <v>9572493704.5614719</v>
          </cell>
          <cell r="DS33">
            <v>3001592240.2752194</v>
          </cell>
          <cell r="DT33">
            <v>845392437.72254777</v>
          </cell>
          <cell r="DU33">
            <v>5725509026.5637045</v>
          </cell>
          <cell r="DV33">
            <v>0</v>
          </cell>
          <cell r="EG33">
            <v>11.184176902338393</v>
          </cell>
          <cell r="EH33">
            <v>6.5124664677712856</v>
          </cell>
          <cell r="EI33">
            <v>11.637126844606305</v>
          </cell>
          <cell r="EJ33">
            <v>20.68216689850864</v>
          </cell>
          <cell r="EK33" t="str">
            <v/>
          </cell>
          <cell r="EL33">
            <v>16.131668670039854</v>
          </cell>
          <cell r="EM33">
            <v>6.5124664677712856</v>
          </cell>
          <cell r="EN33">
            <v>11.637126844606305</v>
          </cell>
          <cell r="EO33">
            <v>20.68216689850864</v>
          </cell>
        </row>
        <row r="34">
          <cell r="E34">
            <v>169461544287.81268</v>
          </cell>
          <cell r="H34">
            <v>7888578330.493392</v>
          </cell>
          <cell r="K34">
            <v>38572842804.291214</v>
          </cell>
          <cell r="AD34">
            <v>100058820287.55885</v>
          </cell>
          <cell r="AE34">
            <v>57790465751.868584</v>
          </cell>
          <cell r="AF34">
            <v>14461431678.900244</v>
          </cell>
          <cell r="AG34">
            <v>27806922856.790024</v>
          </cell>
          <cell r="AH34">
            <v>0</v>
          </cell>
          <cell r="AJ34">
            <v>27806922856.790024</v>
          </cell>
          <cell r="AM34">
            <v>-9.7743223188633372</v>
          </cell>
          <cell r="AN34">
            <v>-6.0622045393120327</v>
          </cell>
          <cell r="AO34">
            <v>-6.9616646173601415</v>
          </cell>
          <cell r="AP34">
            <v>-17.815945841872427</v>
          </cell>
          <cell r="AS34">
            <v>-17.815945841872427</v>
          </cell>
          <cell r="AT34">
            <v>-9.7743223188633372</v>
          </cell>
          <cell r="BO34">
            <v>11116713423.505091</v>
          </cell>
          <cell r="BP34">
            <v>3877726364.0504422</v>
          </cell>
          <cell r="BQ34">
            <v>1758730215.452352</v>
          </cell>
          <cell r="BR34">
            <v>5480256844.0022974</v>
          </cell>
          <cell r="BS34">
            <v>0</v>
          </cell>
          <cell r="BT34">
            <v>-13.138669397134084</v>
          </cell>
          <cell r="BU34">
            <v>-33.56319651384392</v>
          </cell>
          <cell r="BV34">
            <v>-33.983499428251939</v>
          </cell>
          <cell r="BW34">
            <v>27.523763739078653</v>
          </cell>
          <cell r="BX34" t="str">
            <v/>
          </cell>
          <cell r="CI34">
            <v>10.239286311789275</v>
          </cell>
          <cell r="CJ34">
            <v>21.96668543453346</v>
          </cell>
          <cell r="CK34">
            <v>-36.383956581818232</v>
          </cell>
          <cell r="CL34">
            <v>29.333358293590205</v>
          </cell>
          <cell r="CM34" t="str">
            <v/>
          </cell>
          <cell r="DR34">
            <v>9025125836.4529114</v>
          </cell>
          <cell r="DS34">
            <v>2873341663.2410417</v>
          </cell>
          <cell r="DT34">
            <v>793633981.30957651</v>
          </cell>
          <cell r="DU34">
            <v>5358150191.9022932</v>
          </cell>
          <cell r="DV34">
            <v>0</v>
          </cell>
          <cell r="EG34">
            <v>11.110178384630951</v>
          </cell>
          <cell r="EH34">
            <v>6.7099759685274041</v>
          </cell>
          <cell r="EI34">
            <v>12.161522140428211</v>
          </cell>
          <cell r="EJ34">
            <v>19.708246296170461</v>
          </cell>
          <cell r="EK34" t="str">
            <v/>
          </cell>
          <cell r="EL34">
            <v>16.146170369175696</v>
          </cell>
          <cell r="EM34">
            <v>6.7099759685274041</v>
          </cell>
          <cell r="EN34">
            <v>12.161522140428211</v>
          </cell>
          <cell r="EO34">
            <v>19.708246296170461</v>
          </cell>
        </row>
        <row r="35">
          <cell r="E35">
            <v>169357465554.56827</v>
          </cell>
          <cell r="H35">
            <v>7837037640.2610197</v>
          </cell>
          <cell r="K35">
            <v>38928208904.258728</v>
          </cell>
          <cell r="AD35">
            <v>100268198550.3765</v>
          </cell>
          <cell r="AE35">
            <v>57705351885.566498</v>
          </cell>
          <cell r="AF35">
            <v>14595381763.583904</v>
          </cell>
          <cell r="AG35">
            <v>27967464901.226097</v>
          </cell>
          <cell r="AH35">
            <v>0</v>
          </cell>
          <cell r="AJ35">
            <v>27967464901.226097</v>
          </cell>
          <cell r="AM35">
            <v>-9.4662309378679588</v>
          </cell>
          <cell r="AN35">
            <v>-6.2376082223217892</v>
          </cell>
          <cell r="AO35">
            <v>-6.0762809465024104</v>
          </cell>
          <cell r="AP35">
            <v>-16.932625551192835</v>
          </cell>
          <cell r="AS35">
            <v>-16.932625551192835</v>
          </cell>
          <cell r="AT35">
            <v>-9.4662309378679588</v>
          </cell>
          <cell r="BO35">
            <v>10875166593.190296</v>
          </cell>
          <cell r="BP35">
            <v>3859616113.361865</v>
          </cell>
          <cell r="BQ35">
            <v>1608585282.8263485</v>
          </cell>
          <cell r="BR35">
            <v>5406965197.0020828</v>
          </cell>
          <cell r="BS35">
            <v>0</v>
          </cell>
          <cell r="BT35">
            <v>-12.097496332895508</v>
          </cell>
          <cell r="BU35">
            <v>-32.249123560455331</v>
          </cell>
          <cell r="BV35">
            <v>-37.680750131753328</v>
          </cell>
          <cell r="BW35">
            <v>32.07457602650183</v>
          </cell>
          <cell r="BX35" t="str">
            <v/>
          </cell>
          <cell r="CI35">
            <v>0.20515014471793602</v>
          </cell>
          <cell r="CJ35">
            <v>4.4985403642945343</v>
          </cell>
          <cell r="CK35">
            <v>-42.596262163553241</v>
          </cell>
          <cell r="CL35">
            <v>34.522109913697953</v>
          </cell>
          <cell r="CM35" t="str">
            <v/>
          </cell>
          <cell r="DR35">
            <v>8942930552.1283741</v>
          </cell>
          <cell r="DS35">
            <v>2900992212.5276122</v>
          </cell>
          <cell r="DT35">
            <v>749453551.87990952</v>
          </cell>
          <cell r="DU35">
            <v>5292484787.7208529</v>
          </cell>
          <cell r="DV35">
            <v>0</v>
          </cell>
          <cell r="EG35">
            <v>10.846077570373843</v>
          </cell>
          <cell r="EH35">
            <v>6.6884890001463599</v>
          </cell>
          <cell r="EI35">
            <v>11.021193613721273</v>
          </cell>
          <cell r="EJ35">
            <v>19.333054376212129</v>
          </cell>
          <cell r="EK35" t="str">
            <v/>
          </cell>
          <cell r="EL35">
            <v>16.319291856445869</v>
          </cell>
          <cell r="EM35">
            <v>6.6884890001463599</v>
          </cell>
          <cell r="EN35">
            <v>11.021193613721273</v>
          </cell>
          <cell r="EO35">
            <v>19.333054376212129</v>
          </cell>
        </row>
        <row r="36">
          <cell r="E36">
            <v>170113629227.30188</v>
          </cell>
          <cell r="H36">
            <v>8266972420.465764</v>
          </cell>
          <cell r="K36">
            <v>38299037479.369621</v>
          </cell>
          <cell r="AD36">
            <v>100877742519.02975</v>
          </cell>
          <cell r="AE36">
            <v>58414712268.547318</v>
          </cell>
          <cell r="AF36">
            <v>14587503086.958307</v>
          </cell>
          <cell r="AG36">
            <v>27875527163.524136</v>
          </cell>
          <cell r="AH36">
            <v>0</v>
          </cell>
          <cell r="AJ36">
            <v>27875527163.524136</v>
          </cell>
          <cell r="AM36">
            <v>-8.5896454971156615</v>
          </cell>
          <cell r="AN36">
            <v>-4.7209185101185209</v>
          </cell>
          <cell r="AO36">
            <v>-6.881778254427684</v>
          </cell>
          <cell r="AP36">
            <v>-16.496293339354871</v>
          </cell>
          <cell r="AS36">
            <v>-16.496293339354871</v>
          </cell>
          <cell r="AT36">
            <v>-8.5896454971156615</v>
          </cell>
          <cell r="BO36">
            <v>10618563715.689779</v>
          </cell>
          <cell r="BP36">
            <v>3685979512.5895176</v>
          </cell>
          <cell r="BQ36">
            <v>1504311449.173825</v>
          </cell>
          <cell r="BR36">
            <v>5428272753.9264374</v>
          </cell>
          <cell r="BS36">
            <v>0</v>
          </cell>
          <cell r="BT36">
            <v>-7.8729144428886455</v>
          </cell>
          <cell r="BU36">
            <v>-27.267353684239627</v>
          </cell>
          <cell r="BV36">
            <v>-40.695089801900252</v>
          </cell>
          <cell r="BW36">
            <v>38.420673903154935</v>
          </cell>
          <cell r="BX36" t="str">
            <v/>
          </cell>
          <cell r="CI36">
            <v>-4.9591062400556662</v>
          </cell>
          <cell r="CJ36">
            <v>-7.7177582578505817</v>
          </cell>
          <cell r="CK36">
            <v>-41.019643452242185</v>
          </cell>
          <cell r="CL36">
            <v>44.002105784759578</v>
          </cell>
          <cell r="CM36" t="str">
            <v/>
          </cell>
          <cell r="DR36">
            <v>9147151071.3309231</v>
          </cell>
          <cell r="DS36">
            <v>3078620251.0102754</v>
          </cell>
          <cell r="DT36">
            <v>749015992.51859117</v>
          </cell>
          <cell r="DU36">
            <v>5319514827.8020563</v>
          </cell>
          <cell r="DV36">
            <v>0</v>
          </cell>
          <cell r="EG36">
            <v>10.526171036873347</v>
          </cell>
          <cell r="EH36">
            <v>6.3100191192316943</v>
          </cell>
          <cell r="EI36">
            <v>10.312329945751491</v>
          </cell>
          <cell r="EJ36">
            <v>19.473255957037026</v>
          </cell>
          <cell r="EK36" t="str">
            <v/>
          </cell>
          <cell r="EL36">
            <v>15.794447949103727</v>
          </cell>
          <cell r="EM36">
            <v>6.3100191192316943</v>
          </cell>
          <cell r="EN36">
            <v>10.312329945751491</v>
          </cell>
          <cell r="EO36">
            <v>19.473255957037026</v>
          </cell>
        </row>
        <row r="37">
          <cell r="E37">
            <v>168871210453.51129</v>
          </cell>
          <cell r="H37">
            <v>7944453873.8945627</v>
          </cell>
          <cell r="K37">
            <v>38439450658.407745</v>
          </cell>
          <cell r="AD37">
            <v>100424895767.15105</v>
          </cell>
          <cell r="AE37">
            <v>57920298635.64209</v>
          </cell>
          <cell r="AF37">
            <v>14743440330.828609</v>
          </cell>
          <cell r="AG37">
            <v>27761156800.680351</v>
          </cell>
          <cell r="AH37">
            <v>0</v>
          </cell>
          <cell r="AJ37">
            <v>27761156800.680351</v>
          </cell>
          <cell r="AM37">
            <v>-8.344146508492079</v>
          </cell>
          <cell r="AN37">
            <v>-4.6813972580377889</v>
          </cell>
          <cell r="AO37">
            <v>-6.5133609638452938</v>
          </cell>
          <cell r="AP37">
            <v>-15.95619454954873</v>
          </cell>
          <cell r="AS37">
            <v>-15.95619454954873</v>
          </cell>
          <cell r="AT37">
            <v>-8.344146508492079</v>
          </cell>
          <cell r="BO37">
            <v>10651441558.411327</v>
          </cell>
          <cell r="BP37">
            <v>3667718230.539959</v>
          </cell>
          <cell r="BQ37">
            <v>1547389473.212549</v>
          </cell>
          <cell r="BR37">
            <v>5436333854.6588192</v>
          </cell>
          <cell r="BS37">
            <v>0</v>
          </cell>
          <cell r="BT37">
            <v>-14.963607519613841</v>
          </cell>
          <cell r="BU37">
            <v>-31.744103881631169</v>
          </cell>
          <cell r="BV37">
            <v>-41.421571507550595</v>
          </cell>
          <cell r="BW37">
            <v>20.521002775197374</v>
          </cell>
          <cell r="BX37" t="str">
            <v/>
          </cell>
          <cell r="CI37">
            <v>-2.2315297232101905</v>
          </cell>
          <cell r="CJ37">
            <v>-1.7095972980621377</v>
          </cell>
          <cell r="CK37">
            <v>-39.488078184834507</v>
          </cell>
          <cell r="CL37">
            <v>29.088900219017312</v>
          </cell>
          <cell r="CM37" t="str">
            <v/>
          </cell>
          <cell r="DR37">
            <v>9048333217.5613174</v>
          </cell>
          <cell r="DS37">
            <v>2988943614.5763602</v>
          </cell>
          <cell r="DT37">
            <v>732275997.30251229</v>
          </cell>
          <cell r="DU37">
            <v>5327113605.6824436</v>
          </cell>
          <cell r="DV37">
            <v>0</v>
          </cell>
          <cell r="EG37">
            <v>10.6063755177881</v>
          </cell>
          <cell r="EH37">
            <v>6.3323537981259221</v>
          </cell>
          <cell r="EI37">
            <v>10.495443658268483</v>
          </cell>
          <cell r="EJ37">
            <v>19.58251917847166</v>
          </cell>
          <cell r="EK37" t="str">
            <v/>
          </cell>
          <cell r="EL37">
            <v>15.669504843425965</v>
          </cell>
          <cell r="EM37">
            <v>6.3323537981259221</v>
          </cell>
          <cell r="EN37">
            <v>10.495443658268483</v>
          </cell>
          <cell r="EO37">
            <v>19.58251917847166</v>
          </cell>
        </row>
        <row r="38">
          <cell r="E38">
            <v>168948942515.35086</v>
          </cell>
          <cell r="H38">
            <v>7072427812.3507357</v>
          </cell>
          <cell r="K38">
            <v>39634149174.444824</v>
          </cell>
          <cell r="AD38">
            <v>100174574157.25162</v>
          </cell>
          <cell r="AE38">
            <v>57893156102.145782</v>
          </cell>
          <cell r="AF38">
            <v>14786346522.947861</v>
          </cell>
          <cell r="AG38">
            <v>27495071532.157967</v>
          </cell>
          <cell r="AH38">
            <v>0</v>
          </cell>
          <cell r="AJ38">
            <v>27495071532.157967</v>
          </cell>
          <cell r="AM38">
            <v>-7.1411594411749713</v>
          </cell>
          <cell r="AN38">
            <v>-5.5742846877300911</v>
          </cell>
          <cell r="AO38">
            <v>-6.7717072366421434</v>
          </cell>
          <cell r="AP38">
            <v>-10.460447699607279</v>
          </cell>
          <cell r="AS38">
            <v>-10.460447699607279</v>
          </cell>
          <cell r="AT38">
            <v>-7.1411594411749713</v>
          </cell>
          <cell r="BO38">
            <v>10609575548.783457</v>
          </cell>
          <cell r="BP38">
            <v>3597855790.5516071</v>
          </cell>
          <cell r="BQ38">
            <v>1458281708.4176085</v>
          </cell>
          <cell r="BR38">
            <v>5553438049.8142414</v>
          </cell>
          <cell r="BS38">
            <v>0</v>
          </cell>
          <cell r="BT38">
            <v>-16.885508036654826</v>
          </cell>
          <cell r="BU38">
            <v>-33.321402661918832</v>
          </cell>
          <cell r="BV38">
            <v>-42.39403974436744</v>
          </cell>
          <cell r="BW38">
            <v>14.794588455101309</v>
          </cell>
          <cell r="BX38" t="str">
            <v/>
          </cell>
          <cell r="CI38">
            <v>-12.378958319431899</v>
          </cell>
          <cell r="CJ38">
            <v>-13.925388753436231</v>
          </cell>
          <cell r="CK38">
            <v>-40.448446659330642</v>
          </cell>
          <cell r="CL38">
            <v>15.877423187657747</v>
          </cell>
          <cell r="CM38" t="str">
            <v/>
          </cell>
          <cell r="DR38">
            <v>9051498918.0241356</v>
          </cell>
          <cell r="DS38">
            <v>2877784223.2129107</v>
          </cell>
          <cell r="DT38">
            <v>725940602.68391132</v>
          </cell>
          <cell r="DU38">
            <v>5447774092.1273136</v>
          </cell>
          <cell r="DV38">
            <v>0</v>
          </cell>
          <cell r="EG38">
            <v>10.591086249220091</v>
          </cell>
          <cell r="EH38">
            <v>6.2146478665001554</v>
          </cell>
          <cell r="EI38">
            <v>9.8623531252592347</v>
          </cell>
          <cell r="EJ38">
            <v>20.197939995606102</v>
          </cell>
          <cell r="EK38" t="str">
            <v/>
          </cell>
          <cell r="EL38">
            <v>15.452673416346082</v>
          </cell>
          <cell r="EM38">
            <v>6.2146478665001554</v>
          </cell>
          <cell r="EN38">
            <v>9.8623531252592347</v>
          </cell>
          <cell r="EO38">
            <v>20.197939995606102</v>
          </cell>
        </row>
        <row r="39">
          <cell r="E39">
            <v>170358545878.19827</v>
          </cell>
          <cell r="H39">
            <v>7177178745.8779526</v>
          </cell>
          <cell r="K39">
            <v>41096459254.661957</v>
          </cell>
          <cell r="AD39">
            <v>100067835719.29111</v>
          </cell>
          <cell r="AE39">
            <v>57881172998.666458</v>
          </cell>
          <cell r="AF39">
            <v>14922849166.483206</v>
          </cell>
          <cell r="AG39">
            <v>27263813554.141438</v>
          </cell>
          <cell r="AH39">
            <v>0</v>
          </cell>
          <cell r="AJ39">
            <v>27263813554.141438</v>
          </cell>
          <cell r="AM39">
            <v>-7.2636713751565445</v>
          </cell>
          <cell r="AN39">
            <v>-5.7939701046244352</v>
          </cell>
          <cell r="AO39">
            <v>-4.9204904050468183</v>
          </cell>
          <cell r="AP39">
            <v>-11.393611074848064</v>
          </cell>
          <cell r="AS39">
            <v>-11.393611074848064</v>
          </cell>
          <cell r="AT39">
            <v>-7.2636713751565445</v>
          </cell>
          <cell r="BO39">
            <v>10509289598.541939</v>
          </cell>
          <cell r="BP39">
            <v>3363242355.4247351</v>
          </cell>
          <cell r="BQ39">
            <v>1439509992.6683552</v>
          </cell>
          <cell r="BR39">
            <v>5706537250.4488487</v>
          </cell>
          <cell r="BS39">
            <v>0</v>
          </cell>
          <cell r="BT39">
            <v>-19.903413631608892</v>
          </cell>
          <cell r="BU39">
            <v>-35.421859471071102</v>
          </cell>
          <cell r="BV39">
            <v>-39.874844542770049</v>
          </cell>
          <cell r="BW39">
            <v>3.4062386458268534</v>
          </cell>
          <cell r="BX39" t="str">
            <v/>
          </cell>
          <cell r="CI39">
            <v>-8.1007648289457954</v>
          </cell>
          <cell r="CJ39">
            <v>-13.743035088490352</v>
          </cell>
          <cell r="CK39">
            <v>-40.850861647801317</v>
          </cell>
          <cell r="CL39">
            <v>33.001632016557615</v>
          </cell>
          <cell r="CM39" t="str">
            <v/>
          </cell>
          <cell r="DR39">
            <v>9085246538.4964218</v>
          </cell>
          <cell r="DS39">
            <v>2769695107.1353202</v>
          </cell>
          <cell r="DT39">
            <v>710293307.16820204</v>
          </cell>
          <cell r="DU39">
            <v>5605258124.1928997</v>
          </cell>
          <cell r="DV39">
            <v>0</v>
          </cell>
          <cell r="EG39">
            <v>10.502165379115874</v>
          </cell>
          <cell r="EH39">
            <v>5.8105981292089943</v>
          </cell>
          <cell r="EI39">
            <v>9.6463482047483389</v>
          </cell>
          <cell r="EJ39">
            <v>20.930810868100338</v>
          </cell>
          <cell r="EK39" t="str">
            <v/>
          </cell>
          <cell r="EL39">
            <v>15.695465398268993</v>
          </cell>
          <cell r="EM39">
            <v>5.8105981292089943</v>
          </cell>
          <cell r="EN39">
            <v>9.6463482047483389</v>
          </cell>
          <cell r="EO39">
            <v>20.930810868100338</v>
          </cell>
        </row>
        <row r="40">
          <cell r="E40">
            <v>171447270641.55109</v>
          </cell>
          <cell r="H40">
            <v>6782371156.1031399</v>
          </cell>
          <cell r="K40">
            <v>42533979946.946747</v>
          </cell>
          <cell r="AD40">
            <v>100051071630.43518</v>
          </cell>
          <cell r="AE40">
            <v>57880309371.859047</v>
          </cell>
          <cell r="AF40">
            <v>15174155613.544209</v>
          </cell>
          <cell r="AG40">
            <v>26996606645.031918</v>
          </cell>
          <cell r="AH40">
            <v>0</v>
          </cell>
          <cell r="AJ40">
            <v>26996606645.031918</v>
          </cell>
          <cell r="AM40">
            <v>-5.2803073499354198</v>
          </cell>
          <cell r="AN40">
            <v>-4.1516014596082895</v>
          </cell>
          <cell r="AO40">
            <v>-1.2811364721196705</v>
          </cell>
          <cell r="AP40">
            <v>-9.6201288213166869</v>
          </cell>
          <cell r="AS40">
            <v>-9.6201288213166869</v>
          </cell>
          <cell r="AT40">
            <v>-5.2803073499354198</v>
          </cell>
          <cell r="BO40">
            <v>10357017355.998007</v>
          </cell>
          <cell r="BP40">
            <v>3288111574.4849844</v>
          </cell>
          <cell r="BQ40">
            <v>1455989275.5619812</v>
          </cell>
          <cell r="BR40">
            <v>5612916505.9510403</v>
          </cell>
          <cell r="BS40">
            <v>0</v>
          </cell>
          <cell r="BT40">
            <v>-13.998495950493961</v>
          </cell>
          <cell r="BU40">
            <v>-28.914126148786835</v>
          </cell>
          <cell r="BV40">
            <v>-30.767696506012065</v>
          </cell>
          <cell r="BW40">
            <v>5.6203985247631039</v>
          </cell>
          <cell r="BX40" t="str">
            <v/>
          </cell>
          <cell r="CI40">
            <v>24.020610474865677</v>
          </cell>
          <cell r="CJ40">
            <v>5.7964436394116081</v>
          </cell>
          <cell r="CK40">
            <v>-27.994035201290501</v>
          </cell>
          <cell r="CL40">
            <v>119.64071058099881</v>
          </cell>
          <cell r="CM40" t="str">
            <v/>
          </cell>
          <cell r="DR40">
            <v>8948192533.1015682</v>
          </cell>
          <cell r="DS40">
            <v>2709399096.9687991</v>
          </cell>
          <cell r="DT40">
            <v>731413264.47886932</v>
          </cell>
          <cell r="DU40">
            <v>5507380171.6539001</v>
          </cell>
          <cell r="DV40">
            <v>0</v>
          </cell>
          <cell r="EG40">
            <v>10.351730558423563</v>
          </cell>
          <cell r="EH40">
            <v>5.6808811324074195</v>
          </cell>
          <cell r="EI40">
            <v>9.5951914073056468</v>
          </cell>
          <cell r="EJ40">
            <v>20.791192684892358</v>
          </cell>
          <cell r="EK40" t="str">
            <v/>
          </cell>
          <cell r="EL40">
            <v>15.650242895720865</v>
          </cell>
          <cell r="EM40">
            <v>5.6808811324074195</v>
          </cell>
          <cell r="EN40">
            <v>9.5951914073056468</v>
          </cell>
          <cell r="EO40">
            <v>20.791192684892358</v>
          </cell>
        </row>
        <row r="41">
          <cell r="E41">
            <v>175252170382.81012</v>
          </cell>
          <cell r="H41">
            <v>7993789133.8975372</v>
          </cell>
          <cell r="K41">
            <v>43877312878.675156</v>
          </cell>
          <cell r="AD41">
            <v>100587624141.49455</v>
          </cell>
          <cell r="AE41">
            <v>58040379438.374092</v>
          </cell>
          <cell r="AF41">
            <v>15732593183.810926</v>
          </cell>
          <cell r="AG41">
            <v>26814651519.309528</v>
          </cell>
          <cell r="AH41">
            <v>0</v>
          </cell>
          <cell r="AJ41">
            <v>26814651519.309528</v>
          </cell>
          <cell r="AM41">
            <v>-4.5423553532725762</v>
          </cell>
          <cell r="AN41">
            <v>-3.8939407711486296</v>
          </cell>
          <cell r="AO41">
            <v>2.483374743386535</v>
          </cell>
          <cell r="AP41">
            <v>-9.5038811225694904</v>
          </cell>
          <cell r="AS41">
            <v>-9.5038811225694904</v>
          </cell>
          <cell r="AT41">
            <v>-4.5423553532725762</v>
          </cell>
          <cell r="BO41">
            <v>10133199510.155888</v>
          </cell>
          <cell r="BP41">
            <v>3093901222.3983493</v>
          </cell>
          <cell r="BQ41">
            <v>1345468251.1894488</v>
          </cell>
          <cell r="BR41">
            <v>5693830036.5680904</v>
          </cell>
          <cell r="BS41">
            <v>0</v>
          </cell>
          <cell r="BT41">
            <v>-15.368009338692257</v>
          </cell>
          <cell r="BU41">
            <v>-27.262422437385592</v>
          </cell>
          <cell r="BV41">
            <v>-35.627407881790873</v>
          </cell>
          <cell r="BW41">
            <v>1.1407152931093956</v>
          </cell>
          <cell r="BX41" t="str">
            <v/>
          </cell>
          <cell r="CI41">
            <v>17.954560964116894</v>
          </cell>
          <cell r="CJ41">
            <v>-2.316980662139978</v>
          </cell>
          <cell r="CK41">
            <v>-31.452401527159047</v>
          </cell>
          <cell r="CL41">
            <v>119.80501190422088</v>
          </cell>
          <cell r="CM41" t="str">
            <v/>
          </cell>
          <cell r="DR41">
            <v>8876675219.9449062</v>
          </cell>
          <cell r="DS41">
            <v>2615379495.2751341</v>
          </cell>
          <cell r="DT41">
            <v>674231660.36525297</v>
          </cell>
          <cell r="DU41">
            <v>5587064064.3045187</v>
          </cell>
          <cell r="DV41">
            <v>0</v>
          </cell>
          <cell r="EG41">
            <v>10.074002240973227</v>
          </cell>
          <cell r="EH41">
            <v>5.3306013026385894</v>
          </cell>
          <cell r="EI41">
            <v>8.5521073065942854</v>
          </cell>
          <cell r="EJ41">
            <v>21.234025855110964</v>
          </cell>
          <cell r="EK41" t="str">
            <v/>
          </cell>
          <cell r="EL41">
            <v>15.362695650209915</v>
          </cell>
          <cell r="EM41">
            <v>5.3306013026385894</v>
          </cell>
          <cell r="EN41">
            <v>8.5521073065942854</v>
          </cell>
          <cell r="EO41">
            <v>21.234025855110964</v>
          </cell>
        </row>
        <row r="42">
          <cell r="E42">
            <v>175764090252.40768</v>
          </cell>
          <cell r="H42">
            <v>8401418557.8736391</v>
          </cell>
          <cell r="K42">
            <v>46147353045.053131</v>
          </cell>
          <cell r="AD42">
            <v>99926962811.339081</v>
          </cell>
          <cell r="AE42">
            <v>57543599508.580902</v>
          </cell>
          <cell r="AF42">
            <v>15805534826.645912</v>
          </cell>
          <cell r="AG42">
            <v>26577828476.112267</v>
          </cell>
          <cell r="AH42">
            <v>0</v>
          </cell>
          <cell r="AJ42">
            <v>26577828476.112267</v>
          </cell>
          <cell r="AM42">
            <v>-5.3255638328123522</v>
          </cell>
          <cell r="AN42">
            <v>-5.9027181949757086</v>
          </cell>
          <cell r="AO42">
            <v>4.5767566025467943</v>
          </cell>
          <cell r="AP42">
            <v>-9.2314218089697206</v>
          </cell>
          <cell r="AS42">
            <v>-9.2314218089697206</v>
          </cell>
          <cell r="AT42">
            <v>-5.3255638328123522</v>
          </cell>
          <cell r="BO42">
            <v>9530942219.5978203</v>
          </cell>
          <cell r="BP42">
            <v>2752136670.3122149</v>
          </cell>
          <cell r="BQ42">
            <v>1235976767.6809268</v>
          </cell>
          <cell r="BR42">
            <v>5542828781.6046791</v>
          </cell>
          <cell r="BS42">
            <v>0</v>
          </cell>
          <cell r="BT42">
            <v>-16.694190128072172</v>
          </cell>
          <cell r="BU42">
            <v>-30.73147599478694</v>
          </cell>
          <cell r="BV42">
            <v>-32.264576930997237</v>
          </cell>
          <cell r="BW42">
            <v>-1.7760993854799678</v>
          </cell>
          <cell r="BX42" t="str">
            <v/>
          </cell>
          <cell r="CI42">
            <v>3.2827714370004202</v>
          </cell>
          <cell r="CJ42">
            <v>-15.940595431000947</v>
          </cell>
          <cell r="CK42">
            <v>-29.564572288505797</v>
          </cell>
          <cell r="CL42">
            <v>74.457545824739441</v>
          </cell>
          <cell r="CM42" t="str">
            <v/>
          </cell>
          <cell r="DR42">
            <v>8479332143.7957697</v>
          </cell>
          <cell r="DS42">
            <v>2367168276.8566604</v>
          </cell>
          <cell r="DT42">
            <v>648452525.28169656</v>
          </cell>
          <cell r="DU42">
            <v>5463711341.6574125</v>
          </cell>
          <cell r="DV42">
            <v>0</v>
          </cell>
          <cell r="EG42">
            <v>9.5379084397792866</v>
          </cell>
          <cell r="EH42">
            <v>4.7826981520365548</v>
          </cell>
          <cell r="EI42">
            <v>7.8198984168333459</v>
          </cell>
          <cell r="EJ42">
            <v>20.85508523236383</v>
          </cell>
          <cell r="EK42" t="str">
            <v/>
          </cell>
          <cell r="EL42">
            <v>14.935119318612017</v>
          </cell>
          <cell r="EM42">
            <v>4.7826981520365548</v>
          </cell>
          <cell r="EN42">
            <v>7.8198984168333459</v>
          </cell>
          <cell r="EO42">
            <v>20.85508523236383</v>
          </cell>
        </row>
        <row r="43">
          <cell r="E43">
            <v>172337123064.43677</v>
          </cell>
          <cell r="H43">
            <v>7421270721.7848301</v>
          </cell>
          <cell r="K43">
            <v>45653065641.763687</v>
          </cell>
          <cell r="AD43">
            <v>98220121790.773529</v>
          </cell>
          <cell r="AE43">
            <v>57943577114.207306</v>
          </cell>
          <cell r="AF43">
            <v>14120540375.35338</v>
          </cell>
          <cell r="AG43">
            <v>25935265949.706287</v>
          </cell>
          <cell r="AH43">
            <v>220738351.50655612</v>
          </cell>
          <cell r="AJ43">
            <v>25935265949.706287</v>
          </cell>
          <cell r="AM43">
            <v>-5.563567340477837</v>
          </cell>
          <cell r="AN43">
            <v>-3.4130002480412425</v>
          </cell>
          <cell r="AO43">
            <v>-6.3321346812760808</v>
          </cell>
          <cell r="AP43">
            <v>-10.383900652216216</v>
          </cell>
          <cell r="AS43">
            <v>-10.383900652216216</v>
          </cell>
          <cell r="AT43">
            <v>-5.563567340477837</v>
          </cell>
          <cell r="BO43">
            <v>13515773225.422129</v>
          </cell>
          <cell r="BP43">
            <v>3662206114.311821</v>
          </cell>
          <cell r="BQ43">
            <v>1093471584.4171712</v>
          </cell>
          <cell r="BR43">
            <v>8743788461.1278858</v>
          </cell>
          <cell r="BS43">
            <v>16307065.565249348</v>
          </cell>
          <cell r="BT43">
            <v>15.144508967537496</v>
          </cell>
          <cell r="BU43">
            <v>-12.040505877222142</v>
          </cell>
          <cell r="BV43">
            <v>-40.008648127400207</v>
          </cell>
          <cell r="BW43">
            <v>52.016539386996861</v>
          </cell>
          <cell r="BX43" t="str">
            <v/>
          </cell>
          <cell r="CI43">
            <v>8.4311271025921073</v>
          </cell>
          <cell r="CJ43">
            <v>-4.5885470219266704</v>
          </cell>
          <cell r="CK43">
            <v>-33.141624656821122</v>
          </cell>
          <cell r="CL43">
            <v>66.676525420533309</v>
          </cell>
          <cell r="CM43" t="str">
            <v/>
          </cell>
          <cell r="DR43">
            <v>8974421204.0684166</v>
          </cell>
          <cell r="DS43">
            <v>2713381230.166398</v>
          </cell>
          <cell r="DT43">
            <v>729964244.57656825</v>
          </cell>
          <cell r="DU43">
            <v>5519040619.1755991</v>
          </cell>
          <cell r="DV43">
            <v>12035110.149851602</v>
          </cell>
          <cell r="EB43">
            <v>25.463566531367359</v>
          </cell>
          <cell r="EC43">
            <v>26.756789925081403</v>
          </cell>
          <cell r="ED43">
            <v>8.9631763478519471</v>
          </cell>
          <cell r="EE43">
            <v>31.70482505845299</v>
          </cell>
          <cell r="EF43">
            <v>8.2111798074526643</v>
          </cell>
          <cell r="EG43">
            <v>13.760696870457101</v>
          </cell>
          <cell r="EH43">
            <v>6.3202969107233056</v>
          </cell>
          <cell r="EI43">
            <v>7.7438366758666337</v>
          </cell>
          <cell r="EJ43">
            <v>33.713895504614669</v>
          </cell>
          <cell r="EK43">
            <v>7.387508991506178</v>
          </cell>
          <cell r="EL43">
            <v>18.956530096064554</v>
          </cell>
          <cell r="EM43">
            <v>6.3202969107233056</v>
          </cell>
          <cell r="EN43">
            <v>7.7438366758666337</v>
          </cell>
          <cell r="EO43">
            <v>33.713895504614669</v>
          </cell>
        </row>
        <row r="44">
          <cell r="E44">
            <v>172023538441.26245</v>
          </cell>
          <cell r="H44">
            <v>6788047753.0962515</v>
          </cell>
          <cell r="K44">
            <v>46670421370.142342</v>
          </cell>
          <cell r="AD44">
            <v>97660005779.733612</v>
          </cell>
          <cell r="AE44">
            <v>57771908057.223633</v>
          </cell>
          <cell r="AF44">
            <v>14101132140.346655</v>
          </cell>
          <cell r="AG44">
            <v>25569307659.726433</v>
          </cell>
          <cell r="AH44">
            <v>217657922.43688834</v>
          </cell>
          <cell r="AJ44">
            <v>25569307659.726433</v>
          </cell>
          <cell r="AM44">
            <v>-5.0090559199200912</v>
          </cell>
          <cell r="AN44">
            <v>-2.6461139814543788</v>
          </cell>
          <cell r="AO44">
            <v>-6.0991687324301269</v>
          </cell>
          <cell r="AP44">
            <v>-10.12731950645872</v>
          </cell>
          <cell r="AS44">
            <v>-10.12731950645872</v>
          </cell>
          <cell r="AT44">
            <v>-5.0090559199200912</v>
          </cell>
          <cell r="BO44">
            <v>13322918899.04372</v>
          </cell>
          <cell r="BP44">
            <v>3472968933.9465079</v>
          </cell>
          <cell r="BQ44">
            <v>1139921137.6952128</v>
          </cell>
          <cell r="BR44">
            <v>8692776537.9892502</v>
          </cell>
          <cell r="BS44">
            <v>17252289.412750512</v>
          </cell>
          <cell r="BT44">
            <v>15.435563500421633</v>
          </cell>
          <cell r="BU44">
            <v>-11.366983288913113</v>
          </cell>
          <cell r="BV44">
            <v>-38.410466961982912</v>
          </cell>
          <cell r="BW44">
            <v>50.596543642590277</v>
          </cell>
          <cell r="BX44" t="str">
            <v/>
          </cell>
          <cell r="CI44">
            <v>12.166190255064047</v>
          </cell>
          <cell r="CJ44">
            <v>-0.80368538758707198</v>
          </cell>
          <cell r="CK44">
            <v>-33.676200069650186</v>
          </cell>
          <cell r="CL44">
            <v>74.884890820265866</v>
          </cell>
          <cell r="CM44" t="str">
            <v/>
          </cell>
          <cell r="DR44">
            <v>8793665939.7047806</v>
          </cell>
          <cell r="DS44">
            <v>2584380844.3125396</v>
          </cell>
          <cell r="DT44">
            <v>725999697.93118906</v>
          </cell>
          <cell r="DU44">
            <v>5470847358.6127863</v>
          </cell>
          <cell r="DV44">
            <v>12438038.848266643</v>
          </cell>
          <cell r="EB44">
            <v>25.703165082690905</v>
          </cell>
          <cell r="EC44">
            <v>27.169647797227725</v>
          </cell>
          <cell r="ED44">
            <v>9.6000088356995441</v>
          </cell>
          <cell r="EE44">
            <v>31.415357740214166</v>
          </cell>
          <cell r="EF44">
            <v>8.6783682519114009</v>
          </cell>
          <cell r="EG44">
            <v>13.642144286877045</v>
          </cell>
          <cell r="EH44">
            <v>6.011518488374139</v>
          </cell>
          <cell r="EI44">
            <v>8.0838979902445587</v>
          </cell>
          <cell r="EJ44">
            <v>33.996917920781328</v>
          </cell>
          <cell r="EK44">
            <v>7.926331933887198</v>
          </cell>
          <cell r="EL44">
            <v>18.881560712409239</v>
          </cell>
          <cell r="EM44">
            <v>6.011518488374139</v>
          </cell>
          <cell r="EN44">
            <v>8.0838979902445587</v>
          </cell>
          <cell r="EO44">
            <v>33.996917920781328</v>
          </cell>
        </row>
        <row r="45">
          <cell r="E45">
            <v>170894396994.9928</v>
          </cell>
          <cell r="H45">
            <v>7606086601.5768099</v>
          </cell>
          <cell r="K45">
            <v>46496042357.541306</v>
          </cell>
          <cell r="AD45">
            <v>96946765256.359131</v>
          </cell>
          <cell r="AE45">
            <v>57588157925.128036</v>
          </cell>
          <cell r="AF45">
            <v>13702993031.326855</v>
          </cell>
          <cell r="AG45">
            <v>25381249467.095352</v>
          </cell>
          <cell r="AH45">
            <v>274364832.8088845</v>
          </cell>
          <cell r="AJ45">
            <v>25381249467.095352</v>
          </cell>
          <cell r="AM45">
            <v>-4.750309934083818</v>
          </cell>
          <cell r="AN45">
            <v>-2.1599568748371989</v>
          </cell>
          <cell r="AO45">
            <v>-6.5984149964327221</v>
          </cell>
          <cell r="AP45">
            <v>-10.15857271521684</v>
          </cell>
          <cell r="AS45">
            <v>-10.15857271521684</v>
          </cell>
          <cell r="AT45">
            <v>-4.750309934083818</v>
          </cell>
          <cell r="BO45">
            <v>13303339479.411694</v>
          </cell>
          <cell r="BP45">
            <v>3236798133.3771071</v>
          </cell>
          <cell r="BQ45">
            <v>1155809845.6654768</v>
          </cell>
          <cell r="BR45">
            <v>8889908547.1352768</v>
          </cell>
          <cell r="BS45">
            <v>20822953.233831823</v>
          </cell>
          <cell r="BT45">
            <v>16.865654112766769</v>
          </cell>
          <cell r="BU45">
            <v>-15.558961993672893</v>
          </cell>
          <cell r="BV45">
            <v>-32.301440032794801</v>
          </cell>
          <cell r="BW45">
            <v>52.147527778883919</v>
          </cell>
          <cell r="BX45" t="str">
            <v/>
          </cell>
          <cell r="CI45">
            <v>9.7438619938535087</v>
          </cell>
          <cell r="CJ45">
            <v>-2.0685979667530385</v>
          </cell>
          <cell r="CK45">
            <v>-30.796421848516665</v>
          </cell>
          <cell r="CL45">
            <v>61.761535141094946</v>
          </cell>
          <cell r="CM45" t="str">
            <v/>
          </cell>
          <cell r="DR45">
            <v>8722424910.8072834</v>
          </cell>
          <cell r="DS45">
            <v>2493683406.7041254</v>
          </cell>
          <cell r="DT45">
            <v>725980989.13858557</v>
          </cell>
          <cell r="DU45">
            <v>5488837684.8366718</v>
          </cell>
          <cell r="DV45">
            <v>13922830.127900813</v>
          </cell>
          <cell r="EB45">
            <v>26.207534490735192</v>
          </cell>
          <cell r="EC45">
            <v>27.74388113669956</v>
          </cell>
          <cell r="ED45">
            <v>10.743607780176745</v>
          </cell>
          <cell r="EE45">
            <v>31.261079318581476</v>
          </cell>
          <cell r="EF45">
            <v>8.5719824304176591</v>
          </cell>
          <cell r="EG45">
            <v>13.722313936141436</v>
          </cell>
          <cell r="EH45">
            <v>5.6205967511330339</v>
          </cell>
          <cell r="EI45">
            <v>8.4347254867833819</v>
          </cell>
          <cell r="EJ45">
            <v>35.025496119331294</v>
          </cell>
          <cell r="EK45">
            <v>7.5895124825770068</v>
          </cell>
          <cell r="EL45">
            <v>19.073337594979911</v>
          </cell>
          <cell r="EM45">
            <v>5.6205967511330339</v>
          </cell>
          <cell r="EN45">
            <v>8.4347254867833819</v>
          </cell>
          <cell r="EO45">
            <v>35.025496119331294</v>
          </cell>
        </row>
        <row r="46">
          <cell r="E46">
            <v>171906723468.57785</v>
          </cell>
          <cell r="H46">
            <v>8650891604.7051888</v>
          </cell>
          <cell r="K46">
            <v>46497355533.97905</v>
          </cell>
          <cell r="AD46">
            <v>96313458703.699951</v>
          </cell>
          <cell r="AE46">
            <v>57071277321.163025</v>
          </cell>
          <cell r="AF46">
            <v>13820375559.065552</v>
          </cell>
          <cell r="AG46">
            <v>25146033388.165215</v>
          </cell>
          <cell r="AH46">
            <v>275772435.3061555</v>
          </cell>
          <cell r="AJ46">
            <v>25146033388.165215</v>
          </cell>
          <cell r="AM46">
            <v>-3.7431598464734206</v>
          </cell>
          <cell r="AN46">
            <v>-1.2444759206362788</v>
          </cell>
          <cell r="AO46">
            <v>-4.4328676030742979</v>
          </cell>
          <cell r="AP46">
            <v>-9.5691619037777116</v>
          </cell>
          <cell r="AS46">
            <v>-9.5691619037777116</v>
          </cell>
          <cell r="AT46">
            <v>-3.7431598464734206</v>
          </cell>
          <cell r="BO46">
            <v>13006368210.987331</v>
          </cell>
          <cell r="BP46">
            <v>3153040285.0657339</v>
          </cell>
          <cell r="BQ46">
            <v>1059195657.8832142</v>
          </cell>
          <cell r="BR46">
            <v>8774613823.0906792</v>
          </cell>
          <cell r="BS46">
            <v>19518444.947704569</v>
          </cell>
          <cell r="BT46">
            <v>16.998322395239306</v>
          </cell>
          <cell r="BU46">
            <v>-18.688427468815625</v>
          </cell>
          <cell r="BV46">
            <v>-39.774978073553754</v>
          </cell>
          <cell r="BW46">
            <v>60.113185802482818</v>
          </cell>
          <cell r="BX46" t="str">
            <v/>
          </cell>
          <cell r="CI46">
            <v>15.022888721001104</v>
          </cell>
          <cell r="CJ46">
            <v>3.1576341665311203</v>
          </cell>
          <cell r="CK46">
            <v>-26.40471211054335</v>
          </cell>
          <cell r="CL46">
            <v>66.745496638589444</v>
          </cell>
          <cell r="CM46" t="str">
            <v/>
          </cell>
          <cell r="DR46">
            <v>8549499592.3087587</v>
          </cell>
          <cell r="DS46">
            <v>2397571565.7920713</v>
          </cell>
          <cell r="DT46">
            <v>694578784.54195642</v>
          </cell>
          <cell r="DU46">
            <v>5442888525.8471699</v>
          </cell>
          <cell r="DV46">
            <v>14460716.127561359</v>
          </cell>
          <cell r="EB46">
            <v>25.967020893470664</v>
          </cell>
          <cell r="EC46">
            <v>27.343894228659277</v>
          </cell>
          <cell r="ED46">
            <v>10.269048695840945</v>
          </cell>
          <cell r="EE46">
            <v>31.66475361131582</v>
          </cell>
          <cell r="EF46">
            <v>8.1863249512412786</v>
          </cell>
          <cell r="EG46">
            <v>13.504206355002058</v>
          </cell>
          <cell r="EH46">
            <v>5.5247410485002968</v>
          </cell>
          <cell r="EI46">
            <v>7.6640150143273713</v>
          </cell>
          <cell r="EJ46">
            <v>34.894624085007308</v>
          </cell>
          <cell r="EK46">
            <v>7.0777360057888634</v>
          </cell>
          <cell r="EL46">
            <v>18.868754551443431</v>
          </cell>
          <cell r="EM46">
            <v>5.5247410485002968</v>
          </cell>
          <cell r="EN46">
            <v>7.6640150143273713</v>
          </cell>
          <cell r="EO46">
            <v>34.894624085007308</v>
          </cell>
        </row>
        <row r="47">
          <cell r="E47">
            <v>171415195321.81964</v>
          </cell>
          <cell r="H47">
            <v>7523531592.850399</v>
          </cell>
          <cell r="K47">
            <v>48764764945.460121</v>
          </cell>
          <cell r="AD47">
            <v>95749876136.145309</v>
          </cell>
          <cell r="AE47">
            <v>56729084486.688614</v>
          </cell>
          <cell r="AF47">
            <v>14248568517.052553</v>
          </cell>
          <cell r="AG47">
            <v>24495631433.548252</v>
          </cell>
          <cell r="AH47">
            <v>276591698.85588896</v>
          </cell>
          <cell r="AJ47">
            <v>25457354607.809467</v>
          </cell>
          <cell r="AM47">
            <v>-4.5062367525842255</v>
          </cell>
          <cell r="AN47">
            <v>-1.6918143066069313</v>
          </cell>
          <cell r="AO47">
            <v>-2.3761848244125083</v>
          </cell>
          <cell r="AP47">
            <v>-12.413829712272706</v>
          </cell>
          <cell r="AS47">
            <v>-8.9751084064347388</v>
          </cell>
          <cell r="AT47">
            <v>-3.5470860067193466</v>
          </cell>
          <cell r="BO47">
            <v>12838846748.305323</v>
          </cell>
          <cell r="BP47">
            <v>2995801946.9427476</v>
          </cell>
          <cell r="BQ47">
            <v>1057047168.9258164</v>
          </cell>
          <cell r="BR47">
            <v>8766188114.6812344</v>
          </cell>
          <cell r="BS47">
            <v>19809517.755523413</v>
          </cell>
          <cell r="BT47">
            <v>18.056552405777616</v>
          </cell>
          <cell r="BU47">
            <v>-22.380831177189386</v>
          </cell>
          <cell r="BV47">
            <v>-34.28715404703054</v>
          </cell>
          <cell r="BW47">
            <v>62.127696319215971</v>
          </cell>
          <cell r="BX47" t="str">
            <v/>
          </cell>
          <cell r="CI47">
            <v>15.057194025145604</v>
          </cell>
          <cell r="CJ47">
            <v>3.0224908424412611</v>
          </cell>
          <cell r="CK47">
            <v>-20.002795684664708</v>
          </cell>
          <cell r="CL47">
            <v>59.529325943365244</v>
          </cell>
          <cell r="CM47" t="str">
            <v/>
          </cell>
          <cell r="DR47">
            <v>8473590946.9170971</v>
          </cell>
          <cell r="DS47">
            <v>2227481467.6108913</v>
          </cell>
          <cell r="DT47">
            <v>693038193.47719371</v>
          </cell>
          <cell r="DU47">
            <v>5538284130.7027817</v>
          </cell>
          <cell r="DV47">
            <v>14787155.126229752</v>
          </cell>
          <cell r="EB47">
            <v>25.413008057536025</v>
          </cell>
          <cell r="EC47">
            <v>26.433027455136006</v>
          </cell>
          <cell r="ED47">
            <v>9.7516645881180537</v>
          </cell>
          <cell r="EE47">
            <v>32.354628889038274</v>
          </cell>
          <cell r="EF47">
            <v>8.2309069641437187</v>
          </cell>
          <cell r="EG47">
            <v>13.408734576376849</v>
          </cell>
          <cell r="EH47">
            <v>5.2808924629229779</v>
          </cell>
          <cell r="EI47">
            <v>7.4186201067198603</v>
          </cell>
          <cell r="EJ47">
            <v>35.786740743802213</v>
          </cell>
          <cell r="EK47">
            <v>7.1620073333598695</v>
          </cell>
          <cell r="EL47">
            <v>18.725474577880046</v>
          </cell>
          <cell r="EM47">
            <v>5.2808924629229779</v>
          </cell>
          <cell r="EN47">
            <v>7.4186201067198603</v>
          </cell>
          <cell r="EO47">
            <v>35.786740743802213</v>
          </cell>
        </row>
        <row r="48">
          <cell r="E48">
            <v>171903359422.26788</v>
          </cell>
          <cell r="H48">
            <v>7577109892.973134</v>
          </cell>
          <cell r="K48">
            <v>49209496077.582153</v>
          </cell>
          <cell r="AD48">
            <v>96396834295.462158</v>
          </cell>
          <cell r="AE48">
            <v>57541362308.056847</v>
          </cell>
          <cell r="AF48">
            <v>14250692908.72156</v>
          </cell>
          <cell r="AG48">
            <v>24331860214.345684</v>
          </cell>
          <cell r="AH48">
            <v>272918864.33807135</v>
          </cell>
          <cell r="AJ48">
            <v>25282155981.277828</v>
          </cell>
          <cell r="AM48">
            <v>-4.4419196065200506</v>
          </cell>
          <cell r="AN48">
            <v>-1.4950856155474312</v>
          </cell>
          <cell r="AO48">
            <v>-2.3088953347873975</v>
          </cell>
          <cell r="AP48">
            <v>-12.712466129843936</v>
          </cell>
          <cell r="AS48">
            <v>-9.3033978049383848</v>
          </cell>
          <cell r="AT48">
            <v>-3.4998924128079367</v>
          </cell>
          <cell r="BO48">
            <v>12682195835.407982</v>
          </cell>
          <cell r="BP48">
            <v>3098415882.3435006</v>
          </cell>
          <cell r="BQ48">
            <v>1000837308.3744067</v>
          </cell>
          <cell r="BR48">
            <v>8561824946.1687927</v>
          </cell>
          <cell r="BS48">
            <v>21117698.521281976</v>
          </cell>
          <cell r="BT48">
            <v>19.434192560986574</v>
          </cell>
          <cell r="BU48">
            <v>-15.940501791699724</v>
          </cell>
          <cell r="BV48">
            <v>-33.468743528870213</v>
          </cell>
          <cell r="BW48">
            <v>57.726505912507079</v>
          </cell>
          <cell r="BX48" t="str">
            <v/>
          </cell>
          <cell r="CI48">
            <v>12.735653544682112</v>
          </cell>
          <cell r="CJ48">
            <v>1.2066891026413673</v>
          </cell>
          <cell r="CK48">
            <v>-22.064374498235551</v>
          </cell>
          <cell r="CL48">
            <v>54.039308247896841</v>
          </cell>
          <cell r="CM48" t="str">
            <v/>
          </cell>
          <cell r="DR48">
            <v>8646186910.77075</v>
          </cell>
          <cell r="DS48">
            <v>2420229256.2398314</v>
          </cell>
          <cell r="DT48">
            <v>667074289.99044001</v>
          </cell>
          <cell r="DU48">
            <v>5543509908.3969145</v>
          </cell>
          <cell r="DV48">
            <v>15373456.143564526</v>
          </cell>
          <cell r="EB48">
            <v>24.51364853729633</v>
          </cell>
          <cell r="EC48">
            <v>25.003216797153378</v>
          </cell>
          <cell r="ED48">
            <v>9.419663600786329</v>
          </cell>
          <cell r="EE48">
            <v>32.377135821545366</v>
          </cell>
          <cell r="EF48">
            <v>8.3771534503772749</v>
          </cell>
          <cell r="EG48">
            <v>13.156236849579811</v>
          </cell>
          <cell r="EH48">
            <v>5.3846759236523427</v>
          </cell>
          <cell r="EI48">
            <v>7.0230782094945345</v>
          </cell>
          <cell r="EJ48">
            <v>35.187712204268195</v>
          </cell>
          <cell r="EK48">
            <v>7.7377203560113603</v>
          </cell>
          <cell r="EL48">
            <v>18.517139765752532</v>
          </cell>
          <cell r="EM48">
            <v>5.3846759236523427</v>
          </cell>
          <cell r="EN48">
            <v>7.0230782094945345</v>
          </cell>
          <cell r="EO48">
            <v>35.187712204268195</v>
          </cell>
        </row>
        <row r="49">
          <cell r="E49">
            <v>172229687270.78894</v>
          </cell>
          <cell r="H49">
            <v>7788390192.2792492</v>
          </cell>
          <cell r="K49">
            <v>46531420443.596649</v>
          </cell>
          <cell r="AD49">
            <v>97742428943.436829</v>
          </cell>
          <cell r="AE49">
            <v>58716833071.353485</v>
          </cell>
          <cell r="AF49">
            <v>14612644298.573795</v>
          </cell>
          <cell r="AG49">
            <v>24138754594.350677</v>
          </cell>
          <cell r="AH49">
            <v>274196979.15887153</v>
          </cell>
          <cell r="AJ49">
            <v>25072832700.897381</v>
          </cell>
          <cell r="AM49">
            <v>-2.6711173591196791</v>
          </cell>
          <cell r="AN49">
            <v>1.3752250151922274</v>
          </cell>
          <cell r="AO49">
            <v>-0.88714729615257948</v>
          </cell>
          <cell r="AP49">
            <v>-13.048455553699757</v>
          </cell>
          <cell r="AS49">
            <v>-9.6837610877839495</v>
          </cell>
          <cell r="AT49">
            <v>-1.7409913187476866</v>
          </cell>
          <cell r="BO49">
            <v>12506604931.395449</v>
          </cell>
          <cell r="BP49">
            <v>3091977882.3477082</v>
          </cell>
          <cell r="BQ49">
            <v>953725388.37136364</v>
          </cell>
          <cell r="BR49">
            <v>8439545193.2061567</v>
          </cell>
          <cell r="BS49">
            <v>21356467.470219757</v>
          </cell>
          <cell r="BT49">
            <v>17.417016868661484</v>
          </cell>
          <cell r="BU49">
            <v>-15.697507605634431</v>
          </cell>
          <cell r="BV49">
            <v>-38.365524331031807</v>
          </cell>
          <cell r="BW49">
            <v>55.243320569314406</v>
          </cell>
          <cell r="BX49" t="str">
            <v/>
          </cell>
          <cell r="CI49">
            <v>10.361548572522207</v>
          </cell>
          <cell r="CJ49">
            <v>2.4592801027568223</v>
          </cell>
          <cell r="CK49">
            <v>-22.608038188549028</v>
          </cell>
          <cell r="CL49">
            <v>39.525870537503074</v>
          </cell>
          <cell r="CM49" t="str">
            <v/>
          </cell>
          <cell r="DR49">
            <v>8704722085.4551163</v>
          </cell>
          <cell r="DS49">
            <v>2537127458.034512</v>
          </cell>
          <cell r="DT49">
            <v>653438327.00054991</v>
          </cell>
          <cell r="DU49">
            <v>5498009922.3213882</v>
          </cell>
          <cell r="DV49">
            <v>16146378.098665884</v>
          </cell>
          <cell r="EB49">
            <v>24.081181326934072</v>
          </cell>
          <cell r="EC49">
            <v>24.476498529632263</v>
          </cell>
          <cell r="ED49">
            <v>9.2513568767434808</v>
          </cell>
          <cell r="EE49">
            <v>32.27009569261299</v>
          </cell>
          <cell r="EF49">
            <v>8.8402447555960251</v>
          </cell>
          <cell r="EG49">
            <v>12.795471799286851</v>
          </cell>
          <cell r="EH49">
            <v>5.2659139136306878</v>
          </cell>
          <cell r="EI49">
            <v>6.526713227834116</v>
          </cell>
          <cell r="EJ49">
            <v>34.962637199109309</v>
          </cell>
          <cell r="EK49">
            <v>7.7887318582914382</v>
          </cell>
          <cell r="EL49">
            <v>18.093214009645308</v>
          </cell>
          <cell r="EM49">
            <v>5.2659139136306878</v>
          </cell>
          <cell r="EN49">
            <v>6.526713227834116</v>
          </cell>
          <cell r="EO49">
            <v>34.962637199109309</v>
          </cell>
        </row>
        <row r="50">
          <cell r="E50">
            <v>172873404198.55872</v>
          </cell>
          <cell r="H50">
            <v>7352432336.6633968</v>
          </cell>
          <cell r="K50">
            <v>45988814951.541229</v>
          </cell>
          <cell r="AD50">
            <v>97967583004.224792</v>
          </cell>
          <cell r="AE50">
            <v>58428517961.093887</v>
          </cell>
          <cell r="AF50">
            <v>14963960691.517134</v>
          </cell>
          <cell r="AG50">
            <v>23932460013.727245</v>
          </cell>
          <cell r="AH50">
            <v>642644337.88653278</v>
          </cell>
          <cell r="AJ50">
            <v>24850323892.517994</v>
          </cell>
          <cell r="AM50">
            <v>-2.2031450311556511</v>
          </cell>
          <cell r="AN50">
            <v>0.92474118702998709</v>
          </cell>
          <cell r="AO50">
            <v>1.2012038828768334</v>
          </cell>
          <cell r="AP50">
            <v>-12.957273139893189</v>
          </cell>
          <cell r="AS50">
            <v>-9.6189880304428428</v>
          </cell>
          <cell r="AT50">
            <v>-1.2868807130763771</v>
          </cell>
          <cell r="BO50">
            <v>12160465277.43668</v>
          </cell>
          <cell r="BP50">
            <v>2712759279.2367897</v>
          </cell>
          <cell r="BQ50">
            <v>945999710.39510751</v>
          </cell>
          <cell r="BR50">
            <v>8449883725.6371288</v>
          </cell>
          <cell r="BS50">
            <v>51822562.167654358</v>
          </cell>
          <cell r="BT50">
            <v>14.617830105663888</v>
          </cell>
          <cell r="BU50">
            <v>-24.600666698181318</v>
          </cell>
          <cell r="BV50">
            <v>-35.129152005779574</v>
          </cell>
          <cell r="BW50">
            <v>52.155901440545847</v>
          </cell>
          <cell r="BX50" t="str">
            <v/>
          </cell>
          <cell r="CI50">
            <v>12.132045335159681</v>
          </cell>
          <cell r="CJ50">
            <v>1.5593996130237819</v>
          </cell>
          <cell r="CK50">
            <v>-21.154084310450806</v>
          </cell>
          <cell r="CL50">
            <v>47.321859160823166</v>
          </cell>
          <cell r="CM50" t="str">
            <v/>
          </cell>
          <cell r="DR50">
            <v>8135703048.1825132</v>
          </cell>
          <cell r="DS50">
            <v>2028927148.8344767</v>
          </cell>
          <cell r="DT50">
            <v>637729874.00824392</v>
          </cell>
          <cell r="DU50">
            <v>5426122283.0363541</v>
          </cell>
          <cell r="DV50">
            <v>42923742.303438596</v>
          </cell>
          <cell r="EB50">
            <v>23.724645709475638</v>
          </cell>
          <cell r="EC50">
            <v>24.227970429840511</v>
          </cell>
          <cell r="ED50">
            <v>8.9648974033494664</v>
          </cell>
          <cell r="EE50">
            <v>32.078827615766421</v>
          </cell>
          <cell r="EF50">
            <v>10.528624342291366</v>
          </cell>
          <cell r="EG50">
            <v>12.412743996054559</v>
          </cell>
          <cell r="EH50">
            <v>4.6428685407409267</v>
          </cell>
          <cell r="EI50">
            <v>6.3218537518037046</v>
          </cell>
          <cell r="EJ50">
            <v>35.307209207872582</v>
          </cell>
          <cell r="EK50">
            <v>8.0639568595723485</v>
          </cell>
          <cell r="EL50">
            <v>17.702904837785926</v>
          </cell>
          <cell r="EM50">
            <v>4.6428685407409267</v>
          </cell>
          <cell r="EN50">
            <v>6.3218537518037046</v>
          </cell>
          <cell r="EO50">
            <v>35.307209207872582</v>
          </cell>
        </row>
        <row r="51">
          <cell r="E51">
            <v>173741397713.84476</v>
          </cell>
          <cell r="H51">
            <v>8013894656.8939772</v>
          </cell>
          <cell r="K51">
            <v>45799541557.98053</v>
          </cell>
          <cell r="AD51">
            <v>99196208687.09613</v>
          </cell>
          <cell r="AE51">
            <v>59606070126.059814</v>
          </cell>
          <cell r="AF51">
            <v>15196222731.81953</v>
          </cell>
          <cell r="AG51">
            <v>23733598837.126549</v>
          </cell>
          <cell r="AH51">
            <v>660316992.09022832</v>
          </cell>
          <cell r="AJ51">
            <v>24631696364.86504</v>
          </cell>
          <cell r="AM51">
            <v>-0.87103615855154137</v>
          </cell>
          <cell r="AN51">
            <v>2.9800659489625403</v>
          </cell>
          <cell r="AO51">
            <v>1.8319126748953751</v>
          </cell>
          <cell r="AP51">
            <v>-12.948352621339875</v>
          </cell>
          <cell r="AS51">
            <v>-9.6542517210567276</v>
          </cell>
          <cell r="AT51">
            <v>2.6452551265099267E-2</v>
          </cell>
          <cell r="BO51">
            <v>11970802922.328474</v>
          </cell>
          <cell r="BP51">
            <v>2586248980.5436664</v>
          </cell>
          <cell r="BQ51">
            <v>992840591.59756207</v>
          </cell>
          <cell r="BR51">
            <v>8338315403.1690512</v>
          </cell>
          <cell r="BS51">
            <v>53397947.018193848</v>
          </cell>
          <cell r="BT51">
            <v>13.906870774493708</v>
          </cell>
          <cell r="BU51">
            <v>-23.102509208942934</v>
          </cell>
          <cell r="BV51">
            <v>-31.029267135744021</v>
          </cell>
          <cell r="BW51">
            <v>46.118653698671629</v>
          </cell>
          <cell r="BX51" t="str">
            <v/>
          </cell>
          <cell r="CI51">
            <v>6.6414363808783516</v>
          </cell>
          <cell r="CJ51">
            <v>2.4203014637065534</v>
          </cell>
          <cell r="CK51">
            <v>-21.572297880932069</v>
          </cell>
          <cell r="CL51">
            <v>22.079131718527822</v>
          </cell>
          <cell r="CM51" t="str">
            <v/>
          </cell>
          <cell r="DR51">
            <v>8178791144.1340618</v>
          </cell>
          <cell r="DS51">
            <v>2062873659.7454979</v>
          </cell>
          <cell r="DT51">
            <v>649557166.38749683</v>
          </cell>
          <cell r="DU51">
            <v>5423268160.1609726</v>
          </cell>
          <cell r="DV51">
            <v>43092157.840093888</v>
          </cell>
          <cell r="EB51">
            <v>22.221537170677955</v>
          </cell>
          <cell r="EC51">
            <v>22.072738043757763</v>
          </cell>
          <cell r="ED51">
            <v>8.8453910840828698</v>
          </cell>
          <cell r="EE51">
            <v>31.488644103988868</v>
          </cell>
          <cell r="EF51">
            <v>10.400590549131374</v>
          </cell>
          <cell r="EG51">
            <v>12.067802873483902</v>
          </cell>
          <cell r="EH51">
            <v>4.3389020196668806</v>
          </cell>
          <cell r="EI51">
            <v>6.5334695938527059</v>
          </cell>
          <cell r="EJ51">
            <v>35.13295838693201</v>
          </cell>
          <cell r="EK51">
            <v>8.0867140567082885</v>
          </cell>
          <cell r="EL51">
            <v>17.365465914742039</v>
          </cell>
          <cell r="EM51">
            <v>4.3389020196668806</v>
          </cell>
          <cell r="EN51">
            <v>6.5334695938527059</v>
          </cell>
          <cell r="EO51">
            <v>35.13295838693201</v>
          </cell>
        </row>
        <row r="52">
          <cell r="E52">
            <v>172351066867.36081</v>
          </cell>
          <cell r="H52">
            <v>7563031338.6156797</v>
          </cell>
          <cell r="K52">
            <v>45948868807.359764</v>
          </cell>
          <cell r="AD52">
            <v>99299899498.561218</v>
          </cell>
          <cell r="AE52">
            <v>59649972975.161942</v>
          </cell>
          <cell r="AF52">
            <v>15453146384.911102</v>
          </cell>
          <cell r="AG52">
            <v>23501039497.258701</v>
          </cell>
          <cell r="AH52">
            <v>695740641.22946835</v>
          </cell>
          <cell r="AJ52">
            <v>24381364044.968796</v>
          </cell>
          <cell r="AM52">
            <v>-0.75078869184791452</v>
          </cell>
          <cell r="AN52">
            <v>3.0574536012471398</v>
          </cell>
          <cell r="AO52">
            <v>1.8385917376375849</v>
          </cell>
          <cell r="AP52">
            <v>-12.948172315636164</v>
          </cell>
          <cell r="AS52">
            <v>-9.6873012021471805</v>
          </cell>
          <cell r="AT52">
            <v>0.12908648926137634</v>
          </cell>
          <cell r="BO52">
            <v>11814560096.910177</v>
          </cell>
          <cell r="BP52">
            <v>2529638241.2465324</v>
          </cell>
          <cell r="BQ52">
            <v>987803807.59263265</v>
          </cell>
          <cell r="BR52">
            <v>8240904720.0115423</v>
          </cell>
          <cell r="BS52">
            <v>56213328.059469983</v>
          </cell>
          <cell r="BT52">
            <v>14.072996991436648</v>
          </cell>
          <cell r="BU52">
            <v>-23.067141003487734</v>
          </cell>
          <cell r="BV52">
            <v>-32.15583217731043</v>
          </cell>
          <cell r="BW52">
            <v>46.820368898667986</v>
          </cell>
          <cell r="BX52" t="str">
            <v/>
          </cell>
          <cell r="CI52">
            <v>1.5188856131299611</v>
          </cell>
          <cell r="CJ52">
            <v>6.3740626804600131</v>
          </cell>
          <cell r="CK52">
            <v>-17.030685139273295</v>
          </cell>
          <cell r="CL52">
            <v>-1.544082123581092</v>
          </cell>
          <cell r="CM52" t="str">
            <v/>
          </cell>
          <cell r="DR52">
            <v>8110710522.4661541</v>
          </cell>
          <cell r="DS52">
            <v>2043223006.5796485</v>
          </cell>
          <cell r="DT52">
            <v>656349021.99159396</v>
          </cell>
          <cell r="DU52">
            <v>5366025267.5734138</v>
          </cell>
          <cell r="DV52">
            <v>45113226.321497306</v>
          </cell>
          <cell r="EB52">
            <v>22.223424839699288</v>
          </cell>
          <cell r="EC52">
            <v>22.289476393678619</v>
          </cell>
          <cell r="ED52">
            <v>8.7203888563173173</v>
          </cell>
          <cell r="EE52">
            <v>31.281786730434391</v>
          </cell>
          <cell r="EF52">
            <v>10.499943689991087</v>
          </cell>
          <cell r="EG52">
            <v>11.897857053804332</v>
          </cell>
          <cell r="EH52">
            <v>4.2408036669184499</v>
          </cell>
          <cell r="EI52">
            <v>6.3922503740542629</v>
          </cell>
          <cell r="EJ52">
            <v>35.066128547091758</v>
          </cell>
          <cell r="EK52">
            <v>8.0796384066530003</v>
          </cell>
          <cell r="EL52">
            <v>17.05189358837136</v>
          </cell>
          <cell r="EM52">
            <v>4.2408036669184499</v>
          </cell>
          <cell r="EN52">
            <v>6.3922503740542629</v>
          </cell>
          <cell r="EO52">
            <v>35.066128547091758</v>
          </cell>
        </row>
        <row r="53">
          <cell r="E53">
            <v>175524602911.97058</v>
          </cell>
          <cell r="H53">
            <v>7971381554.1666212</v>
          </cell>
          <cell r="K53">
            <v>47841255884.626335</v>
          </cell>
          <cell r="AD53">
            <v>99217077198.319336</v>
          </cell>
          <cell r="AE53">
            <v>60622520397.418434</v>
          </cell>
          <cell r="AF53">
            <v>15701987047.738359</v>
          </cell>
          <cell r="AG53">
            <v>22185581333.163143</v>
          </cell>
          <cell r="AH53">
            <v>706988419.99939299</v>
          </cell>
          <cell r="AJ53">
            <v>24166398331.651611</v>
          </cell>
          <cell r="AM53">
            <v>-1.3625403272745529</v>
          </cell>
          <cell r="AN53">
            <v>4.4488698799531434</v>
          </cell>
          <cell r="AO53">
            <v>-0.19453967769319513</v>
          </cell>
          <cell r="AP53">
            <v>-17.263212176421316</v>
          </cell>
          <cell r="AS53">
            <v>-9.8761424728972536</v>
          </cell>
          <cell r="AT53">
            <v>0.60670491078982369</v>
          </cell>
          <cell r="BO53">
            <v>11766421383.692287</v>
          </cell>
          <cell r="BP53">
            <v>2583458132.9092374</v>
          </cell>
          <cell r="BQ53">
            <v>1035044394.0777707</v>
          </cell>
          <cell r="BR53">
            <v>8090428984.3563395</v>
          </cell>
          <cell r="BS53">
            <v>57489872.348939225</v>
          </cell>
          <cell r="BT53">
            <v>16.117533972360064</v>
          </cell>
          <cell r="BU53">
            <v>-16.498364129848454</v>
          </cell>
          <cell r="BV53">
            <v>-23.071808408503934</v>
          </cell>
          <cell r="BW53">
            <v>42.091157136695621</v>
          </cell>
          <cell r="BX53" t="str">
            <v/>
          </cell>
          <cell r="CI53">
            <v>4.8362261503347659</v>
          </cell>
          <cell r="CJ53">
            <v>10.805399596824161</v>
          </cell>
          <cell r="CK53">
            <v>-10.087882558814165</v>
          </cell>
          <cell r="CL53">
            <v>-0.75551621841926098</v>
          </cell>
          <cell r="CM53" t="str">
            <v/>
          </cell>
          <cell r="DR53">
            <v>8149795757.2142754</v>
          </cell>
          <cell r="DS53">
            <v>2090085448.8466885</v>
          </cell>
          <cell r="DT53">
            <v>671584442.17231452</v>
          </cell>
          <cell r="DU53">
            <v>5342082774.2168007</v>
          </cell>
          <cell r="DV53">
            <v>46043091.978472143</v>
          </cell>
          <cell r="EB53">
            <v>21.997103379189813</v>
          </cell>
          <cell r="EC53">
            <v>21.535515267950302</v>
          </cell>
          <cell r="ED53">
            <v>8.8697115082202345</v>
          </cell>
          <cell r="EE53">
            <v>32.92133388910937</v>
          </cell>
          <cell r="EF53">
            <v>10.32557888282493</v>
          </cell>
          <cell r="EG53">
            <v>11.859270315102169</v>
          </cell>
          <cell r="EH53">
            <v>4.2615485400030515</v>
          </cell>
          <cell r="EI53">
            <v>6.5918051704599616</v>
          </cell>
          <cell r="EJ53">
            <v>36.467058775073504</v>
          </cell>
          <cell r="EK53">
            <v>8.1316568592436891</v>
          </cell>
          <cell r="EL53">
            <v>16.944752729596569</v>
          </cell>
          <cell r="EM53">
            <v>4.2615485400030515</v>
          </cell>
          <cell r="EN53">
            <v>6.5918051704599616</v>
          </cell>
          <cell r="EO53">
            <v>36.467058775073504</v>
          </cell>
        </row>
        <row r="54">
          <cell r="E54">
            <v>176653626612.1597</v>
          </cell>
          <cell r="H54">
            <v>9393900113.8416958</v>
          </cell>
          <cell r="K54">
            <v>49516398522.826126</v>
          </cell>
          <cell r="AD54">
            <v>100198200433.53305</v>
          </cell>
          <cell r="AE54">
            <v>61210125083.873062</v>
          </cell>
          <cell r="AF54">
            <v>15892953410.432409</v>
          </cell>
          <cell r="AG54">
            <v>22320239371.111366</v>
          </cell>
          <cell r="AH54">
            <v>774882568.11621714</v>
          </cell>
          <cell r="AJ54">
            <v>24268328678.496677</v>
          </cell>
          <cell r="AM54">
            <v>0.27143587132341107</v>
          </cell>
          <cell r="AN54">
            <v>6.3717348351581826</v>
          </cell>
          <cell r="AO54">
            <v>0.55308842595520602</v>
          </cell>
          <cell r="AP54">
            <v>-16.019326442818883</v>
          </cell>
          <cell r="AS54">
            <v>-8.6895729637631263</v>
          </cell>
          <cell r="AT54">
            <v>2.2209490483257488</v>
          </cell>
          <cell r="BO54">
            <v>11037724037.071005</v>
          </cell>
          <cell r="BP54">
            <v>2325630628.6857104</v>
          </cell>
          <cell r="BQ54">
            <v>918220218.51806498</v>
          </cell>
          <cell r="BR54">
            <v>7743046306.6810379</v>
          </cell>
          <cell r="BS54">
            <v>50826883.186191641</v>
          </cell>
          <cell r="BT54">
            <v>15.809368924458411</v>
          </cell>
          <cell r="BU54">
            <v>-15.497269675132797</v>
          </cell>
          <cell r="BV54">
            <v>-25.708941905038472</v>
          </cell>
          <cell r="BW54">
            <v>39.694849178425898</v>
          </cell>
          <cell r="BX54" t="str">
            <v/>
          </cell>
          <cell r="CI54">
            <v>0.96206383749630753</v>
          </cell>
          <cell r="CJ54">
            <v>8.7650075786494632</v>
          </cell>
          <cell r="CK54">
            <v>-17.826804488154469</v>
          </cell>
          <cell r="CL54">
            <v>-5.4746433438042974</v>
          </cell>
          <cell r="CM54" t="str">
            <v/>
          </cell>
          <cell r="DR54">
            <v>7811320922.589015</v>
          </cell>
          <cell r="DS54">
            <v>1906118884.6958466</v>
          </cell>
          <cell r="DT54">
            <v>621782819.88302422</v>
          </cell>
          <cell r="DU54">
            <v>5244687616.5066872</v>
          </cell>
          <cell r="DV54">
            <v>38731601.503457643</v>
          </cell>
          <cell r="EB54">
            <v>21.304589030173972</v>
          </cell>
          <cell r="EC54">
            <v>21.07791787093452</v>
          </cell>
          <cell r="ED54">
            <v>8.1086933529560294</v>
          </cell>
          <cell r="EE54">
            <v>31.753758541135202</v>
          </cell>
          <cell r="EF54">
            <v>8.8747836720745514</v>
          </cell>
          <cell r="EG54">
            <v>11.01589049435367</v>
          </cell>
          <cell r="EH54">
            <v>3.7994214609086638</v>
          </cell>
          <cell r="EI54">
            <v>5.7775304237369092</v>
          </cell>
          <cell r="EJ54">
            <v>34.690695641475536</v>
          </cell>
          <cell r="EK54">
            <v>6.5593014061155923</v>
          </cell>
          <cell r="EL54">
            <v>16.151764251300563</v>
          </cell>
          <cell r="EM54">
            <v>3.7994214609086638</v>
          </cell>
          <cell r="EN54">
            <v>5.7775304237369092</v>
          </cell>
          <cell r="EO54">
            <v>34.690695641475536</v>
          </cell>
        </row>
        <row r="55">
          <cell r="E55">
            <v>175039291515.93713</v>
          </cell>
          <cell r="H55">
            <v>7981158934.6817274</v>
          </cell>
          <cell r="K55">
            <v>49104713252.944542</v>
          </cell>
          <cell r="AD55">
            <v>99402574853.414444</v>
          </cell>
          <cell r="AE55">
            <v>60563191294.199974</v>
          </cell>
          <cell r="AF55">
            <v>16026111700.719625</v>
          </cell>
          <cell r="AG55">
            <v>22015193002.869453</v>
          </cell>
          <cell r="AH55">
            <v>798078855.62538123</v>
          </cell>
          <cell r="AJ55">
            <v>23913453547.282005</v>
          </cell>
          <cell r="AM55">
            <v>1.2038806723939421</v>
          </cell>
          <cell r="AN55">
            <v>4.5209742139830089</v>
          </cell>
          <cell r="AO55">
            <v>13.495031172406936</v>
          </cell>
          <cell r="AP55">
            <v>-15.114836124829589</v>
          </cell>
          <cell r="AQ55">
            <v>261.54970360992189</v>
          </cell>
          <cell r="AS55">
            <v>-7.795610834857003</v>
          </cell>
          <cell r="AT55">
            <v>3.1365402026439559</v>
          </cell>
          <cell r="BE55">
            <v>-15.252808256169248</v>
          </cell>
          <cell r="BF55">
            <v>-17.588017165870863</v>
          </cell>
          <cell r="BG55">
            <v>3.3812088105110938</v>
          </cell>
          <cell r="BH55">
            <v>-14.387983961615058</v>
          </cell>
          <cell r="BI55">
            <v>288.70852767203064</v>
          </cell>
          <cell r="BO55">
            <v>10940104286.370176</v>
          </cell>
          <cell r="BP55">
            <v>2287462976.8344932</v>
          </cell>
          <cell r="BQ55">
            <v>960883319.29612184</v>
          </cell>
          <cell r="BR55">
            <v>7639780690.1937084</v>
          </cell>
          <cell r="BS55">
            <v>51977300.045852073</v>
          </cell>
          <cell r="BT55">
            <v>-19.056763502122966</v>
          </cell>
          <cell r="BU55">
            <v>-37.538660975548645</v>
          </cell>
          <cell r="BV55">
            <v>-12.125442216380955</v>
          </cell>
          <cell r="BW55">
            <v>-12.626194879281972</v>
          </cell>
          <cell r="BX55">
            <v>218.7409766513519</v>
          </cell>
          <cell r="CI55">
            <v>-4.0335516080751921</v>
          </cell>
          <cell r="CJ55">
            <v>-5.196931294006446</v>
          </cell>
          <cell r="CK55">
            <v>-6.5278500581304684</v>
          </cell>
          <cell r="CL55">
            <v>-2.5315148023905554</v>
          </cell>
          <cell r="CM55">
            <v>221.63516727168172</v>
          </cell>
          <cell r="DR55">
            <v>7701871017.9706898</v>
          </cell>
          <cell r="DS55">
            <v>1828376136.1179898</v>
          </cell>
          <cell r="DT55">
            <v>647969571.88010824</v>
          </cell>
          <cell r="DU55">
            <v>5185240166.121686</v>
          </cell>
          <cell r="DV55">
            <v>40285143.850905105</v>
          </cell>
          <cell r="EB55">
            <v>21.322954623658259</v>
          </cell>
          <cell r="EC55">
            <v>21.097010706079015</v>
          </cell>
          <cell r="ED55">
            <v>8.1644455801338935</v>
          </cell>
          <cell r="EE55">
            <v>31.9763061939782</v>
          </cell>
          <cell r="EF55">
            <v>8.8279857002699611</v>
          </cell>
          <cell r="EG55">
            <v>11.005856037937821</v>
          </cell>
          <cell r="EH55">
            <v>3.7769855384974718</v>
          </cell>
          <cell r="EI55">
            <v>5.9957358168979633</v>
          </cell>
          <cell r="EJ55">
            <v>34.702310759655575</v>
          </cell>
          <cell r="EK55">
            <v>6.5128025482046157</v>
          </cell>
          <cell r="EL55">
            <v>16.157106310471132</v>
          </cell>
          <cell r="EM55">
            <v>3.7769855384974718</v>
          </cell>
          <cell r="EN55">
            <v>5.9957358168979633</v>
          </cell>
          <cell r="EO55">
            <v>34.702310759655575</v>
          </cell>
        </row>
        <row r="56">
          <cell r="E56">
            <v>174797980819.50772</v>
          </cell>
          <cell r="H56">
            <v>7976469959.4281797</v>
          </cell>
          <cell r="K56">
            <v>49217235683.755325</v>
          </cell>
          <cell r="AD56">
            <v>98778740383.957642</v>
          </cell>
          <cell r="AE56">
            <v>60410192857.495209</v>
          </cell>
          <cell r="AF56">
            <v>15911836404.184706</v>
          </cell>
          <cell r="AG56">
            <v>21648924304.97998</v>
          </cell>
          <cell r="AH56">
            <v>807786817.29775453</v>
          </cell>
          <cell r="AJ56">
            <v>23502199167.508961</v>
          </cell>
          <cell r="AM56">
            <v>1.1455401781843788</v>
          </cell>
          <cell r="AN56">
            <v>4.5667260940357446</v>
          </cell>
          <cell r="AO56">
            <v>12.840843173557669</v>
          </cell>
          <cell r="AP56">
            <v>-15.332379769208016</v>
          </cell>
          <cell r="AQ56">
            <v>271.12677004990655</v>
          </cell>
          <cell r="AS56">
            <v>-8.0843350149574889</v>
          </cell>
          <cell r="AT56">
            <v>3.0432206541705753</v>
          </cell>
          <cell r="BE56">
            <v>-18.763443201251263</v>
          </cell>
          <cell r="BF56">
            <v>-22.603103092689359</v>
          </cell>
          <cell r="BG56">
            <v>2.1469198102666454</v>
          </cell>
          <cell r="BH56">
            <v>-15.484946946203326</v>
          </cell>
          <cell r="BI56">
            <v>279.14404485703739</v>
          </cell>
          <cell r="BO56">
            <v>10843421979.436979</v>
          </cell>
          <cell r="BP56">
            <v>2345707129.9342694</v>
          </cell>
          <cell r="BQ56">
            <v>998011634.64844882</v>
          </cell>
          <cell r="BR56">
            <v>7446590115.4595137</v>
          </cell>
          <cell r="BS56">
            <v>53113099.394747257</v>
          </cell>
          <cell r="BT56">
            <v>-18.610763440019984</v>
          </cell>
          <cell r="BU56">
            <v>-32.458159731687395</v>
          </cell>
          <cell r="BV56">
            <v>-12.449063216222866</v>
          </cell>
          <cell r="BW56">
            <v>-14.33588470937498</v>
          </cell>
          <cell r="BX56">
            <v>207.86116627218982</v>
          </cell>
          <cell r="CI56">
            <v>-5.011514690899066</v>
          </cell>
          <cell r="CJ56">
            <v>-7.8318993059715787</v>
          </cell>
          <cell r="CK56">
            <v>-2.2975256529927379</v>
          </cell>
          <cell r="CL56">
            <v>-2.1660257926886861</v>
          </cell>
          <cell r="CM56">
            <v>217.57422361890241</v>
          </cell>
          <cell r="DR56">
            <v>7428905616.3932428</v>
          </cell>
          <cell r="DS56">
            <v>1707518934.8304899</v>
          </cell>
          <cell r="DT56">
            <v>642983801.66511846</v>
          </cell>
          <cell r="DU56">
            <v>5036940071.777751</v>
          </cell>
          <cell r="DV56">
            <v>41462808.119883567</v>
          </cell>
          <cell r="EB56">
            <v>20.643882334991911</v>
          </cell>
          <cell r="EC56">
            <v>20.110091499650721</v>
          </cell>
          <cell r="ED56">
            <v>8.6902162828560137</v>
          </cell>
          <cell r="EE56">
            <v>31.358748703233363</v>
          </cell>
          <cell r="EF56">
            <v>8.865842906848572</v>
          </cell>
          <cell r="EG56">
            <v>10.977485577653738</v>
          </cell>
          <cell r="EH56">
            <v>3.8829658025884504</v>
          </cell>
          <cell r="EI56">
            <v>6.2721335821802349</v>
          </cell>
          <cell r="EJ56">
            <v>34.39704444689913</v>
          </cell>
          <cell r="EK56">
            <v>6.5751381747505642</v>
          </cell>
          <cell r="EL56">
            <v>16.090019685565405</v>
          </cell>
          <cell r="EM56">
            <v>3.8829658025884504</v>
          </cell>
          <cell r="EN56">
            <v>6.2721335821802349</v>
          </cell>
          <cell r="EO56">
            <v>34.39704444689913</v>
          </cell>
        </row>
        <row r="57">
          <cell r="E57">
            <v>173159600491.6759</v>
          </cell>
          <cell r="H57">
            <v>8100218843.0245218</v>
          </cell>
          <cell r="K57">
            <v>48308903558.248131</v>
          </cell>
          <cell r="AD57">
            <v>98585795142.828644</v>
          </cell>
          <cell r="AE57">
            <v>60426496917.623779</v>
          </cell>
          <cell r="AF57">
            <v>15807404518.720215</v>
          </cell>
          <cell r="AG57">
            <v>21534294497.711712</v>
          </cell>
          <cell r="AH57">
            <v>817599208.77294254</v>
          </cell>
          <cell r="AJ57">
            <v>23354812306.779057</v>
          </cell>
          <cell r="AM57">
            <v>1.6906493807558931</v>
          </cell>
          <cell r="AN57">
            <v>4.9286851581291202</v>
          </cell>
          <cell r="AO57">
            <v>15.357312687690916</v>
          </cell>
          <cell r="AP57">
            <v>-15.156680818140543</v>
          </cell>
          <cell r="AQ57">
            <v>197.99708672665827</v>
          </cell>
          <cell r="AS57">
            <v>-7.9839929194321151</v>
          </cell>
          <cell r="AT57">
            <v>3.5685024522362108</v>
          </cell>
          <cell r="BE57">
            <v>-20.591734712986021</v>
          </cell>
          <cell r="BF57">
            <v>-25.533763999818269</v>
          </cell>
          <cell r="BG57">
            <v>-3.4361445639751742</v>
          </cell>
          <cell r="BH57">
            <v>-14.447625597861535</v>
          </cell>
          <cell r="BI57">
            <v>190.01735621436083</v>
          </cell>
          <cell r="BO57">
            <v>10950959105.426632</v>
          </cell>
          <cell r="BP57">
            <v>2209026835.289186</v>
          </cell>
          <cell r="BQ57">
            <v>1020652755.0024613</v>
          </cell>
          <cell r="BR57">
            <v>7668582838.1977234</v>
          </cell>
          <cell r="BS57">
            <v>52696676.937259637</v>
          </cell>
          <cell r="BT57">
            <v>-17.682630572764204</v>
          </cell>
          <cell r="BU57">
            <v>-31.75271536058376</v>
          </cell>
          <cell r="BV57">
            <v>-11.693713388052728</v>
          </cell>
          <cell r="BW57">
            <v>-13.738338279431673</v>
          </cell>
          <cell r="BX57">
            <v>153.07014017416796</v>
          </cell>
          <cell r="CI57">
            <v>-5.4054160683773</v>
          </cell>
          <cell r="CJ57">
            <v>-8.2528219766577315</v>
          </cell>
          <cell r="CK57">
            <v>-7.2636423466850841</v>
          </cell>
          <cell r="CL57">
            <v>-1.3283991507626602</v>
          </cell>
          <cell r="CM57">
            <v>161.62514849236916</v>
          </cell>
          <cell r="DR57">
            <v>7255986997.6217651</v>
          </cell>
          <cell r="DS57">
            <v>1612295374.6288285</v>
          </cell>
          <cell r="DT57">
            <v>633653158.50073314</v>
          </cell>
          <cell r="DU57">
            <v>4970453519.6683979</v>
          </cell>
          <cell r="DV57">
            <v>39584944.823805287</v>
          </cell>
          <cell r="EB57">
            <v>20.464957830751136</v>
          </cell>
          <cell r="EC57">
            <v>19.689395680246953</v>
          </cell>
          <cell r="ED57">
            <v>8.9933109949867802</v>
          </cell>
          <cell r="EE57">
            <v>31.522335380887146</v>
          </cell>
          <cell r="EF57">
            <v>8.3424429053765152</v>
          </cell>
          <cell r="EG57">
            <v>11.108049683588952</v>
          </cell>
          <cell r="EH57">
            <v>3.6557254647752204</v>
          </cell>
          <cell r="EI57">
            <v>6.4568016450375145</v>
          </cell>
          <cell r="EJ57">
            <v>35.611024261847099</v>
          </cell>
          <cell r="EK57">
            <v>6.4452945124967895</v>
          </cell>
          <cell r="EL57">
            <v>16.301366255653242</v>
          </cell>
          <cell r="EM57">
            <v>3.6557254647752204</v>
          </cell>
          <cell r="EN57">
            <v>6.4568016450375145</v>
          </cell>
          <cell r="EO57">
            <v>35.611024261847099</v>
          </cell>
        </row>
        <row r="58">
          <cell r="E58">
            <v>172142442475.4046</v>
          </cell>
          <cell r="H58">
            <v>7463152477.9596395</v>
          </cell>
          <cell r="K58">
            <v>48810304199.326302</v>
          </cell>
          <cell r="AD58">
            <v>98913387262.808884</v>
          </cell>
          <cell r="AE58">
            <v>60714098117.391457</v>
          </cell>
          <cell r="AF58">
            <v>16057618235.907976</v>
          </cell>
          <cell r="AG58">
            <v>21382239611.391754</v>
          </cell>
          <cell r="AH58">
            <v>759431298.11769843</v>
          </cell>
          <cell r="AJ58">
            <v>23176912977.367508</v>
          </cell>
          <cell r="AM58">
            <v>2.6994447028502844</v>
          </cell>
          <cell r="AN58">
            <v>6.3829319531939266</v>
          </cell>
          <cell r="AO58">
            <v>16.188002035696435</v>
          </cell>
          <cell r="AP58">
            <v>-14.967743495261809</v>
          </cell>
          <cell r="AQ58">
            <v>175.38332367214196</v>
          </cell>
          <cell r="AS58">
            <v>-7.8307396653838008</v>
          </cell>
          <cell r="AT58">
            <v>4.5628118689043262</v>
          </cell>
          <cell r="BE58">
            <v>-21.765187144053488</v>
          </cell>
          <cell r="BF58">
            <v>-27.321173562220793</v>
          </cell>
          <cell r="BG58">
            <v>-1.0663767999645635</v>
          </cell>
          <cell r="BH58">
            <v>-15.133381893168851</v>
          </cell>
          <cell r="BI58">
            <v>178.56278878770047</v>
          </cell>
          <cell r="BO58">
            <v>10762334321.797201</v>
          </cell>
          <cell r="BP58">
            <v>2125134328.9799993</v>
          </cell>
          <cell r="BQ58">
            <v>1001911010.9052609</v>
          </cell>
          <cell r="BR58">
            <v>7583450066.8842649</v>
          </cell>
          <cell r="BS58">
            <v>51838915.027675547</v>
          </cell>
          <cell r="BT58">
            <v>-17.253347381742181</v>
          </cell>
          <cell r="BU58">
            <v>-32.600470122579004</v>
          </cell>
          <cell r="BV58">
            <v>-5.4083158811692789</v>
          </cell>
          <cell r="BW58">
            <v>-13.575113164203634</v>
          </cell>
          <cell r="BX58">
            <v>165.58937029341556</v>
          </cell>
          <cell r="CI58">
            <v>-6.8002336195629347</v>
          </cell>
          <cell r="CJ58">
            <v>-11.536655827438357</v>
          </cell>
          <cell r="CK58">
            <v>-8.7201497987630443</v>
          </cell>
          <cell r="CL58">
            <v>0.4251819822546743</v>
          </cell>
          <cell r="CM58">
            <v>145.25672676762201</v>
          </cell>
          <cell r="DR58">
            <v>7162769839.1027355</v>
          </cell>
          <cell r="DS58">
            <v>1588512744.0171583</v>
          </cell>
          <cell r="DT58">
            <v>620277322.33875906</v>
          </cell>
          <cell r="DU58">
            <v>4914519248.4078798</v>
          </cell>
          <cell r="DV58">
            <v>39460524.33893802</v>
          </cell>
          <cell r="EB58">
            <v>19.78126586667657</v>
          </cell>
          <cell r="EC58">
            <v>18.680836354953037</v>
          </cell>
          <cell r="ED58">
            <v>8.7440542611707173</v>
          </cell>
          <cell r="EE58">
            <v>31.603072323838667</v>
          </cell>
          <cell r="EF58">
            <v>8.2808409671714465</v>
          </cell>
          <cell r="EG58">
            <v>10.880563915177742</v>
          </cell>
          <cell r="EH58">
            <v>3.500232062857997</v>
          </cell>
          <cell r="EI58">
            <v>6.2394745981990765</v>
          </cell>
          <cell r="EJ58">
            <v>35.46611676189454</v>
          </cell>
          <cell r="EK58">
            <v>6.8260177261803374</v>
          </cell>
          <cell r="EL58">
            <v>16.010059659001413</v>
          </cell>
          <cell r="EM58">
            <v>3.500232062857997</v>
          </cell>
          <cell r="EN58">
            <v>6.2394745981990765</v>
          </cell>
          <cell r="EO58">
            <v>35.46611676189454</v>
          </cell>
        </row>
        <row r="59">
          <cell r="E59">
            <v>174220388339.25354</v>
          </cell>
          <cell r="H59">
            <v>8133546959.9764652</v>
          </cell>
          <cell r="K59">
            <v>48973304509.766319</v>
          </cell>
          <cell r="AD59">
            <v>99227358744.371735</v>
          </cell>
          <cell r="AE59">
            <v>60934422892.715706</v>
          </cell>
          <cell r="AF59">
            <v>16240714452.596697</v>
          </cell>
          <cell r="AG59">
            <v>21266926414.817726</v>
          </cell>
          <cell r="AH59">
            <v>785294984.24160814</v>
          </cell>
          <cell r="AJ59">
            <v>23038911398.599968</v>
          </cell>
          <cell r="AM59">
            <v>3.6318403203799976</v>
          </cell>
          <cell r="AN59">
            <v>7.4130200479682884</v>
          </cell>
          <cell r="AO59">
            <v>13.981375975838993</v>
          </cell>
          <cell r="AP59">
            <v>-13.180738073600418</v>
          </cell>
          <cell r="AQ59">
            <v>183.91849339295106</v>
          </cell>
          <cell r="AS59">
            <v>-9.4999784795691262</v>
          </cell>
          <cell r="AT59">
            <v>4.4335368749155668</v>
          </cell>
          <cell r="BE59">
            <v>-20.860523317533865</v>
          </cell>
          <cell r="BF59">
            <v>-25.943015370777399</v>
          </cell>
          <cell r="BG59">
            <v>-0.37941052890867466</v>
          </cell>
          <cell r="BH59">
            <v>-15.390301578764475</v>
          </cell>
          <cell r="BI59">
            <v>172.45540019755299</v>
          </cell>
          <cell r="BO59">
            <v>10831960863.833111</v>
          </cell>
          <cell r="BP59">
            <v>2182070892.0836449</v>
          </cell>
          <cell r="BQ59">
            <v>983157380.06208301</v>
          </cell>
          <cell r="BR59">
            <v>7616220257.188611</v>
          </cell>
          <cell r="BS59">
            <v>50512334.498772219</v>
          </cell>
          <cell r="BT59">
            <v>-15.631356334533031</v>
          </cell>
          <cell r="BU59">
            <v>-27.162378196914027</v>
          </cell>
          <cell r="BV59">
            <v>-6.9902073470213271</v>
          </cell>
          <cell r="BW59">
            <v>-13.118220171053673</v>
          </cell>
          <cell r="BX59">
            <v>154.9902280417102</v>
          </cell>
          <cell r="CI59">
            <v>-7.0001875011162511</v>
          </cell>
          <cell r="CJ59">
            <v>-9.922855489519101</v>
          </cell>
          <cell r="CK59">
            <v>-10.802876715523746</v>
          </cell>
          <cell r="CL59">
            <v>-2.2810201077508752</v>
          </cell>
          <cell r="CM59">
            <v>137.80502994466227</v>
          </cell>
          <cell r="DR59">
            <v>7176337750.0231962</v>
          </cell>
          <cell r="DS59">
            <v>1661205094.2647495</v>
          </cell>
          <cell r="DT59">
            <v>608891709.07344699</v>
          </cell>
          <cell r="DU59">
            <v>4867270218.0380344</v>
          </cell>
          <cell r="DV59">
            <v>38970728.646965459</v>
          </cell>
          <cell r="EB59">
            <v>19.406894178305773</v>
          </cell>
          <cell r="EC59">
            <v>18.224516050983645</v>
          </cell>
          <cell r="ED59">
            <v>8.5230290148331989</v>
          </cell>
          <cell r="EE59">
            <v>31.531198631396251</v>
          </cell>
          <cell r="EF59">
            <v>7.8985874576364594</v>
          </cell>
          <cell r="EG59">
            <v>10.916304737827669</v>
          </cell>
          <cell r="EH59">
            <v>3.5810151118121061</v>
          </cell>
          <cell r="EI59">
            <v>6.0536584331417007</v>
          </cell>
          <cell r="EJ59">
            <v>35.812510508721239</v>
          </cell>
          <cell r="EK59">
            <v>6.4322751975239054</v>
          </cell>
          <cell r="EL59">
            <v>16.04861879355753</v>
          </cell>
          <cell r="EM59">
            <v>3.5810151118121061</v>
          </cell>
          <cell r="EN59">
            <v>6.0536584331417007</v>
          </cell>
          <cell r="EO59">
            <v>35.812510508721239</v>
          </cell>
        </row>
        <row r="60">
          <cell r="E60">
            <v>174014051440.40167</v>
          </cell>
          <cell r="H60">
            <v>8333335426.2554092</v>
          </cell>
          <cell r="K60">
            <v>49147962877.943558</v>
          </cell>
          <cell r="AD60">
            <v>97434309191.687378</v>
          </cell>
          <cell r="AE60">
            <v>59936043740.644318</v>
          </cell>
          <cell r="AF60">
            <v>16467846639.435919</v>
          </cell>
          <cell r="AG60">
            <v>20219416213.223404</v>
          </cell>
          <cell r="AH60">
            <v>811002598.38374221</v>
          </cell>
          <cell r="AJ60">
            <v>22811912338.149498</v>
          </cell>
          <cell r="AM60">
            <v>1.076254115405173</v>
          </cell>
          <cell r="AN60">
            <v>4.1616696868717939</v>
          </cell>
          <cell r="AO60">
            <v>15.558217027871258</v>
          </cell>
          <cell r="AP60">
            <v>-16.901478000015992</v>
          </cell>
          <cell r="AQ60">
            <v>197.15886454046401</v>
          </cell>
          <cell r="AS60">
            <v>-9.7707001133828015</v>
          </cell>
          <cell r="AT60">
            <v>2.7527008269289777</v>
          </cell>
          <cell r="BE60">
            <v>-21.034082204788618</v>
          </cell>
          <cell r="BF60">
            <v>-26.400106435289761</v>
          </cell>
          <cell r="BG60">
            <v>4.9661121431320954</v>
          </cell>
          <cell r="BH60">
            <v>-16.239369019240179</v>
          </cell>
          <cell r="BI60">
            <v>177.0013601696613</v>
          </cell>
          <cell r="BO60">
            <v>10313027021.796783</v>
          </cell>
          <cell r="BP60">
            <v>1894846947.3161533</v>
          </cell>
          <cell r="BQ60">
            <v>988754801.16150212</v>
          </cell>
          <cell r="BR60">
            <v>7377144710.7477045</v>
          </cell>
          <cell r="BS60">
            <v>52280562.571423285</v>
          </cell>
          <cell r="BT60">
            <v>-18.681061579230718</v>
          </cell>
          <cell r="BU60">
            <v>-38.84465419526002</v>
          </cell>
          <cell r="BV60">
            <v>-1.2072398892212899</v>
          </cell>
          <cell r="BW60">
            <v>-13.836772450611756</v>
          </cell>
          <cell r="BX60">
            <v>147.5675202898461</v>
          </cell>
          <cell r="CI60">
            <v>-8.6270719846561974</v>
          </cell>
          <cell r="CJ60">
            <v>-12.615243710057189</v>
          </cell>
          <cell r="CK60">
            <v>-2.5363501888253426</v>
          </cell>
          <cell r="CL60">
            <v>-4.6649314625213716</v>
          </cell>
          <cell r="CM60">
            <v>141.81642956884093</v>
          </cell>
          <cell r="DR60">
            <v>6797602100.1232243</v>
          </cell>
          <cell r="DS60">
            <v>1419888075.7356958</v>
          </cell>
          <cell r="DT60">
            <v>620601165.8501153</v>
          </cell>
          <cell r="DU60">
            <v>4717553681.0378885</v>
          </cell>
          <cell r="DV60">
            <v>39559177.49952466</v>
          </cell>
          <cell r="EB60">
            <v>19.151310782121833</v>
          </cell>
          <cell r="EC60">
            <v>17.667094820752485</v>
          </cell>
          <cell r="ED60">
            <v>8.5562540795540638</v>
          </cell>
          <cell r="EE60">
            <v>32.63510903073491</v>
          </cell>
          <cell r="EF60">
            <v>7.8088967788086867</v>
          </cell>
          <cell r="EG60">
            <v>10.584595002882864</v>
          </cell>
          <cell r="EH60">
            <v>3.161448152159573</v>
          </cell>
          <cell r="EI60">
            <v>6.0041535654923397</v>
          </cell>
          <cell r="EJ60">
            <v>36.485448605202983</v>
          </cell>
          <cell r="EK60">
            <v>6.4464112292135569</v>
          </cell>
          <cell r="EL60">
            <v>15.47071405790158</v>
          </cell>
          <cell r="EM60">
            <v>3.161448152159573</v>
          </cell>
          <cell r="EN60">
            <v>6.0041535654923397</v>
          </cell>
          <cell r="EO60">
            <v>36.485448605202983</v>
          </cell>
        </row>
        <row r="61">
          <cell r="E61">
            <v>172432604904.40143</v>
          </cell>
          <cell r="H61">
            <v>7814748355.7347403</v>
          </cell>
          <cell r="K61">
            <v>49491349230.067314</v>
          </cell>
          <cell r="AD61">
            <v>97690120976.016785</v>
          </cell>
          <cell r="AE61">
            <v>59906737522.628532</v>
          </cell>
          <cell r="AF61">
            <v>16847783407.119947</v>
          </cell>
          <cell r="AG61">
            <v>20065256891.736538</v>
          </cell>
          <cell r="AH61">
            <v>870343154.53177011</v>
          </cell>
          <cell r="AJ61">
            <v>22611613383.364624</v>
          </cell>
          <cell r="AM61">
            <v>-5.3516132129594052E-2</v>
          </cell>
          <cell r="AN61">
            <v>2.026513333627955</v>
          </cell>
          <cell r="AO61">
            <v>15.29592497344443</v>
          </cell>
          <cell r="AP61">
            <v>-16.875343285388389</v>
          </cell>
          <cell r="AQ61">
            <v>217.41529655127513</v>
          </cell>
          <cell r="AS61">
            <v>-9.8162794244013298</v>
          </cell>
          <cell r="AT61">
            <v>1.5808934307647959</v>
          </cell>
          <cell r="BE61">
            <v>-24.10317644494101</v>
          </cell>
          <cell r="BF61">
            <v>-30.24244266150292</v>
          </cell>
          <cell r="BG61">
            <v>-3.9807487736089331</v>
          </cell>
          <cell r="BH61">
            <v>-16.836067166368242</v>
          </cell>
          <cell r="BI61">
            <v>158.31364796144229</v>
          </cell>
          <cell r="BO61">
            <v>10002811130.148993</v>
          </cell>
          <cell r="BP61">
            <v>1852934722.0801539</v>
          </cell>
          <cell r="BQ61">
            <v>921389703.35670483</v>
          </cell>
          <cell r="BR61">
            <v>7176538492.046834</v>
          </cell>
          <cell r="BS61">
            <v>51948212.665299781</v>
          </cell>
          <cell r="BT61">
            <v>-20.019772072284447</v>
          </cell>
          <cell r="BU61">
            <v>-40.072833875731384</v>
          </cell>
          <cell r="BV61">
            <v>-3.3904607562012301</v>
          </cell>
          <cell r="BW61">
            <v>-14.965340812157091</v>
          </cell>
          <cell r="BX61">
            <v>143.24347056805289</v>
          </cell>
          <cell r="CI61">
            <v>-8.7089296566912449</v>
          </cell>
          <cell r="CJ61">
            <v>-13.645173352213813</v>
          </cell>
          <cell r="CK61">
            <v>-4.7469055970783769</v>
          </cell>
          <cell r="CL61">
            <v>-2.828470673035044</v>
          </cell>
          <cell r="CM61">
            <v>125.49169009452261</v>
          </cell>
          <cell r="DR61">
            <v>6696188962.9520054</v>
          </cell>
          <cell r="DS61">
            <v>1402393010.0043314</v>
          </cell>
          <cell r="DT61">
            <v>593797942.06506693</v>
          </cell>
          <cell r="DU61">
            <v>4660286120.8158808</v>
          </cell>
          <cell r="DV61">
            <v>39711890.066726014</v>
          </cell>
          <cell r="EB61">
            <v>18.286638003032728</v>
          </cell>
          <cell r="EC61">
            <v>16.735069089768608</v>
          </cell>
          <cell r="ED61">
            <v>7.7045945928933133</v>
          </cell>
          <cell r="EE61">
            <v>32.285343203632088</v>
          </cell>
          <cell r="EF61">
            <v>7.194221250522288</v>
          </cell>
          <cell r="EG61">
            <v>10.239327201370456</v>
          </cell>
          <cell r="EH61">
            <v>3.0930322676647948</v>
          </cell>
          <cell r="EI61">
            <v>5.4689075772859326</v>
          </cell>
          <cell r="EJ61">
            <v>35.765993581683688</v>
          </cell>
          <cell r="EK61">
            <v>5.9687046878937116</v>
          </cell>
          <cell r="EL61">
            <v>15.188281286322237</v>
          </cell>
          <cell r="EM61">
            <v>3.0930322676647948</v>
          </cell>
          <cell r="EN61">
            <v>5.4689075772859326</v>
          </cell>
          <cell r="EO61">
            <v>35.765993581683688</v>
          </cell>
        </row>
        <row r="62">
          <cell r="E62">
            <v>172737634872.48849</v>
          </cell>
          <cell r="H62">
            <v>7849133317.307744</v>
          </cell>
          <cell r="K62">
            <v>49596901412.673943</v>
          </cell>
          <cell r="AD62">
            <v>98151286392.261597</v>
          </cell>
          <cell r="AE62">
            <v>60100448256.508102</v>
          </cell>
          <cell r="AF62">
            <v>17158754190.673622</v>
          </cell>
          <cell r="AG62">
            <v>19990868747.599903</v>
          </cell>
          <cell r="AH62">
            <v>901215197.47997308</v>
          </cell>
          <cell r="AJ62">
            <v>22478599646.417492</v>
          </cell>
          <cell r="AM62">
            <v>0.18751446387004211</v>
          </cell>
          <cell r="AN62">
            <v>2.8614970116604965</v>
          </cell>
          <cell r="AO62">
            <v>14.667196368677216</v>
          </cell>
          <cell r="AP62">
            <v>-16.469645259478185</v>
          </cell>
          <cell r="AQ62">
            <v>40.235452854654156</v>
          </cell>
          <cell r="AS62">
            <v>-9.54403756006813</v>
          </cell>
          <cell r="AT62">
            <v>1.7733351704807943</v>
          </cell>
          <cell r="BE62">
            <v>-22.579389852030907</v>
          </cell>
          <cell r="BF62">
            <v>-28.99173476653344</v>
          </cell>
          <cell r="BG62">
            <v>3.0569059782995067</v>
          </cell>
          <cell r="BH62">
            <v>-15.388602532586615</v>
          </cell>
          <cell r="BI62">
            <v>-5.1875448657500378</v>
          </cell>
          <cell r="BO62">
            <v>10085001951.903173</v>
          </cell>
          <cell r="BP62">
            <v>1851276751.4306149</v>
          </cell>
          <cell r="BQ62">
            <v>981972644.42681479</v>
          </cell>
          <cell r="BR62">
            <v>7199291897.0159531</v>
          </cell>
          <cell r="BS62">
            <v>52460659.029791474</v>
          </cell>
          <cell r="BT62">
            <v>-17.067301934445357</v>
          </cell>
          <cell r="BU62">
            <v>-31.756689006646589</v>
          </cell>
          <cell r="BV62">
            <v>3.8026368968636204</v>
          </cell>
          <cell r="BW62">
            <v>-14.800106950902215</v>
          </cell>
          <cell r="BX62">
            <v>1.2313109106276254</v>
          </cell>
          <cell r="CI62">
            <v>-9.4977240129634932</v>
          </cell>
          <cell r="CJ62">
            <v>-13.804871040814181</v>
          </cell>
          <cell r="CK62">
            <v>-6.4036056341775893</v>
          </cell>
          <cell r="CL62">
            <v>-3.5204678767727482</v>
          </cell>
          <cell r="CM62">
            <v>-25.106194296884986</v>
          </cell>
          <cell r="DR62">
            <v>6689991753.5063591</v>
          </cell>
          <cell r="DS62">
            <v>1379579275.5541625</v>
          </cell>
          <cell r="DT62">
            <v>618107749.58926404</v>
          </cell>
          <cell r="DU62">
            <v>4651726540.6878729</v>
          </cell>
          <cell r="DV62">
            <v>40578187.675060257</v>
          </cell>
          <cell r="EB62">
            <v>18.333387710046303</v>
          </cell>
          <cell r="EC62">
            <v>16.725268446712136</v>
          </cell>
          <cell r="ED62">
            <v>8.0571830310700872</v>
          </cell>
          <cell r="EE62">
            <v>32.493989066821641</v>
          </cell>
          <cell r="EF62">
            <v>7.1183477698288939</v>
          </cell>
          <cell r="EG62">
            <v>10.274956470359916</v>
          </cell>
          <cell r="EH62">
            <v>3.0803043989445547</v>
          </cell>
          <cell r="EI62">
            <v>5.7228667857515614</v>
          </cell>
          <cell r="EJ62">
            <v>36.012901629801839</v>
          </cell>
          <cell r="EK62">
            <v>5.8211023489711247</v>
          </cell>
          <cell r="EL62">
            <v>15.199234034393724</v>
          </cell>
          <cell r="EM62">
            <v>3.0803043989445547</v>
          </cell>
          <cell r="EN62">
            <v>5.7228667857515614</v>
          </cell>
          <cell r="EO62">
            <v>36.012901629801839</v>
          </cell>
        </row>
        <row r="63">
          <cell r="E63">
            <v>173514971911.65323</v>
          </cell>
          <cell r="H63">
            <v>8286361187.2499752</v>
          </cell>
          <cell r="K63">
            <v>49082103887.922813</v>
          </cell>
          <cell r="AD63">
            <v>98691407312.357849</v>
          </cell>
          <cell r="AE63">
            <v>60602559697.789017</v>
          </cell>
          <cell r="AF63">
            <v>17339234439.265312</v>
          </cell>
          <cell r="AG63">
            <v>19790483753.298733</v>
          </cell>
          <cell r="AH63">
            <v>959129422.00478733</v>
          </cell>
          <cell r="AJ63">
            <v>22226236320.626549</v>
          </cell>
          <cell r="AM63">
            <v>-0.50889180284160451</v>
          </cell>
          <cell r="AN63">
            <v>1.6717921004047787</v>
          </cell>
          <cell r="AO63">
            <v>14.102265709481255</v>
          </cell>
          <cell r="AP63">
            <v>-16.614063087893726</v>
          </cell>
          <cell r="AQ63">
            <v>45.252876041955339</v>
          </cell>
          <cell r="AS63">
            <v>-9.7657100372090859</v>
          </cell>
          <cell r="AT63">
            <v>1.0318805373746409</v>
          </cell>
          <cell r="BE63">
            <v>-20.248604895795786</v>
          </cell>
          <cell r="BF63">
            <v>-25.80923993666816</v>
          </cell>
          <cell r="BG63">
            <v>1.8541354032601154</v>
          </cell>
          <cell r="BH63">
            <v>-14.5312644981194</v>
          </cell>
          <cell r="BI63">
            <v>-9.7367981577748512</v>
          </cell>
          <cell r="BO63">
            <v>9936517037.5834045</v>
          </cell>
          <cell r="BP63">
            <v>1802698061.4717975</v>
          </cell>
          <cell r="BQ63">
            <v>983057121.14320266</v>
          </cell>
          <cell r="BR63">
            <v>7100021082.4289904</v>
          </cell>
          <cell r="BS63">
            <v>50740772.539413571</v>
          </cell>
          <cell r="BT63">
            <v>-16.993729643235788</v>
          </cell>
          <cell r="BU63">
            <v>-30.296809199984885</v>
          </cell>
          <cell r="BV63">
            <v>-0.98540194036759177</v>
          </cell>
          <cell r="BW63">
            <v>-14.850653409793491</v>
          </cell>
          <cell r="BX63">
            <v>-4.9761734807424745</v>
          </cell>
          <cell r="CI63">
            <v>-7.9481775527527665</v>
          </cell>
          <cell r="CJ63">
            <v>-13.770094742559824</v>
          </cell>
          <cell r="CK63">
            <v>-1.7083277726071988</v>
          </cell>
          <cell r="CL63">
            <v>-0.30178483133426193</v>
          </cell>
          <cell r="CM63">
            <v>-31.556120972811165</v>
          </cell>
          <cell r="DR63">
            <v>6625510687.5488796</v>
          </cell>
          <cell r="DS63">
            <v>1395715250.5879653</v>
          </cell>
          <cell r="DT63">
            <v>613646589.08699095</v>
          </cell>
          <cell r="DU63">
            <v>4577981869.1631861</v>
          </cell>
          <cell r="DV63">
            <v>38166978.710737064</v>
          </cell>
          <cell r="EB63">
            <v>17.812632936097035</v>
          </cell>
          <cell r="EC63">
            <v>16.106662214904436</v>
          </cell>
          <cell r="ED63">
            <v>7.8958963309884833</v>
          </cell>
          <cell r="EE63">
            <v>32.275161662732906</v>
          </cell>
          <cell r="EF63">
            <v>6.4631464078096528</v>
          </cell>
          <cell r="EG63">
            <v>10.068269678366601</v>
          </cell>
          <cell r="EH63">
            <v>2.9746236305222697</v>
          </cell>
          <cell r="EI63">
            <v>5.6695532007862743</v>
          </cell>
          <cell r="EJ63">
            <v>35.875934974280447</v>
          </cell>
          <cell r="EK63">
            <v>5.2902946542244953</v>
          </cell>
          <cell r="EL63">
            <v>14.975441005483155</v>
          </cell>
          <cell r="EM63">
            <v>2.9746236305222697</v>
          </cell>
          <cell r="EN63">
            <v>5.6695532007862743</v>
          </cell>
          <cell r="EO63">
            <v>35.875934974280447</v>
          </cell>
        </row>
        <row r="64">
          <cell r="E64">
            <v>174980703938.39899</v>
          </cell>
          <cell r="H64">
            <v>8513476579.8038855</v>
          </cell>
          <cell r="K64">
            <v>48991684321.838287</v>
          </cell>
          <cell r="AD64">
            <v>100026707335.07733</v>
          </cell>
          <cell r="AE64">
            <v>61622152766.634666</v>
          </cell>
          <cell r="AF64">
            <v>17681029631.189507</v>
          </cell>
          <cell r="AG64">
            <v>19723436395.158554</v>
          </cell>
          <cell r="AH64">
            <v>1000088542.0946087</v>
          </cell>
          <cell r="AJ64">
            <v>22118395527.006371</v>
          </cell>
          <cell r="AM64">
            <v>0.73193209679598414</v>
          </cell>
          <cell r="AN64">
            <v>3.3062542916724169</v>
          </cell>
          <cell r="AO64">
            <v>14.417020267495651</v>
          </cell>
          <cell r="AP64">
            <v>-16.074195792661804</v>
          </cell>
          <cell r="AQ64">
            <v>43.744447690638879</v>
          </cell>
          <cell r="AS64">
            <v>-9.2815500961661694</v>
          </cell>
          <cell r="AT64">
            <v>2.2374100696945787</v>
          </cell>
          <cell r="BE64">
            <v>-21.610339933418988</v>
          </cell>
          <cell r="BF64">
            <v>-27.993226025280325</v>
          </cell>
          <cell r="BG64">
            <v>1.5364322397991792</v>
          </cell>
          <cell r="BH64">
            <v>-14.410044838588975</v>
          </cell>
          <cell r="BI64">
            <v>-11.488382863258673</v>
          </cell>
          <cell r="BO64">
            <v>9784600130.0608387</v>
          </cell>
          <cell r="BP64">
            <v>1706996812.0519867</v>
          </cell>
          <cell r="BQ64">
            <v>977351073.50291836</v>
          </cell>
          <cell r="BR64">
            <v>7047517165.4789324</v>
          </cell>
          <cell r="BS64">
            <v>52735079.027000658</v>
          </cell>
          <cell r="BT64">
            <v>-17.181849770100431</v>
          </cell>
          <cell r="BU64">
            <v>-32.520121485401475</v>
          </cell>
          <cell r="BV64">
            <v>-1.0581791656774975</v>
          </cell>
          <cell r="BW64">
            <v>-14.481268684428361</v>
          </cell>
          <cell r="BX64">
            <v>-6.1875878062041973</v>
          </cell>
          <cell r="CI64">
            <v>-8.4794089163581674</v>
          </cell>
          <cell r="CJ64">
            <v>-14.202842302249108</v>
          </cell>
          <cell r="CK64">
            <v>-7.7092699761465493</v>
          </cell>
          <cell r="CL64">
            <v>0.14041732415761565</v>
          </cell>
          <cell r="CM64">
            <v>-28.995092728501358</v>
          </cell>
          <cell r="DR64">
            <v>6512985680.001503</v>
          </cell>
          <cell r="DS64">
            <v>1336157756.4060676</v>
          </cell>
          <cell r="DT64">
            <v>605593642.37292683</v>
          </cell>
          <cell r="DU64">
            <v>4531814465.8898029</v>
          </cell>
          <cell r="DV64">
            <v>39419815.332705073</v>
          </cell>
          <cell r="EB64">
            <v>17.294284765879631</v>
          </cell>
          <cell r="EC64">
            <v>15.536264475943215</v>
          </cell>
          <cell r="ED64">
            <v>7.7386840711643989</v>
          </cell>
          <cell r="EE64">
            <v>31.902068129275051</v>
          </cell>
          <cell r="EF64">
            <v>6.4654114352018732</v>
          </cell>
          <cell r="EG64">
            <v>9.7819876218494475</v>
          </cell>
          <cell r="EH64">
            <v>2.7701025287390491</v>
          </cell>
          <cell r="EI64">
            <v>5.5276818934733392</v>
          </cell>
          <cell r="EJ64">
            <v>35.731690078149178</v>
          </cell>
          <cell r="EK64">
            <v>5.2730410166034982</v>
          </cell>
          <cell r="EL64">
            <v>14.692263789431861</v>
          </cell>
          <cell r="EM64">
            <v>2.7701025287390491</v>
          </cell>
          <cell r="EN64">
            <v>5.5276818934733392</v>
          </cell>
          <cell r="EO64">
            <v>35.731690078149178</v>
          </cell>
        </row>
        <row r="65">
          <cell r="E65">
            <v>178356615389.88974</v>
          </cell>
          <cell r="H65">
            <v>8607588466.6185284</v>
          </cell>
          <cell r="K65">
            <v>52004110624.217087</v>
          </cell>
          <cell r="AD65">
            <v>99892839949.190247</v>
          </cell>
          <cell r="AE65">
            <v>61856289649.2295</v>
          </cell>
          <cell r="AF65">
            <v>18035968080.519775</v>
          </cell>
          <cell r="AG65">
            <v>18961567952.474216</v>
          </cell>
          <cell r="AH65">
            <v>1039014266.9667588</v>
          </cell>
          <cell r="AJ65">
            <v>21906299757.562668</v>
          </cell>
          <cell r="AM65">
            <v>0.68109520049675076</v>
          </cell>
          <cell r="AN65">
            <v>2.0351665416134868</v>
          </cell>
          <cell r="AO65">
            <v>14.864239956926916</v>
          </cell>
          <cell r="AP65">
            <v>-14.532021191032085</v>
          </cell>
          <cell r="AQ65">
            <v>46.963406694504407</v>
          </cell>
          <cell r="AS65">
            <v>-9.3522358734309581</v>
          </cell>
          <cell r="AT65">
            <v>1.6202684556677394</v>
          </cell>
          <cell r="BE65">
            <v>-20.449302461902874</v>
          </cell>
          <cell r="BF65">
            <v>-26.690327140290361</v>
          </cell>
          <cell r="BG65">
            <v>6.6151159179255181</v>
          </cell>
          <cell r="BH65">
            <v>-14.604153879386194</v>
          </cell>
          <cell r="BI65">
            <v>-5.4633607444359082</v>
          </cell>
          <cell r="BO65">
            <v>9657635500.262598</v>
          </cell>
          <cell r="BP65">
            <v>1602200580.1612165</v>
          </cell>
          <cell r="BQ65">
            <v>1032242087.9403782</v>
          </cell>
          <cell r="BR65">
            <v>6965984534.3061275</v>
          </cell>
          <cell r="BS65">
            <v>57208297.854876623</v>
          </cell>
          <cell r="BT65">
            <v>-17.922066656157398</v>
          </cell>
          <cell r="BU65">
            <v>-37.982328424383049</v>
          </cell>
          <cell r="BV65">
            <v>-0.27074260325706812</v>
          </cell>
          <cell r="BW65">
            <v>-13.898452754785174</v>
          </cell>
          <cell r="BX65">
            <v>-0.48978103891684777</v>
          </cell>
          <cell r="CI65">
            <v>-10.2584269062171</v>
          </cell>
          <cell r="CJ65">
            <v>-17.308209103646643</v>
          </cell>
          <cell r="CK65">
            <v>-7.6688229792112761</v>
          </cell>
          <cell r="CL65">
            <v>-0.17961627264057034</v>
          </cell>
          <cell r="CM65">
            <v>-23.668627290253454</v>
          </cell>
          <cell r="DR65">
            <v>6356715090.3206158</v>
          </cell>
          <cell r="DS65">
            <v>1241486406.7309365</v>
          </cell>
          <cell r="DT65">
            <v>618717060.86749911</v>
          </cell>
          <cell r="DU65">
            <v>4454140431.6857576</v>
          </cell>
          <cell r="DV65">
            <v>42371191.036422744</v>
          </cell>
          <cell r="EB65">
            <v>17.380471618305844</v>
          </cell>
          <cell r="EC65">
            <v>15.472720167657538</v>
          </cell>
          <cell r="ED65">
            <v>8.2327216979110904</v>
          </cell>
          <cell r="EE65">
            <v>32.893549163757051</v>
          </cell>
          <cell r="EF65">
            <v>6.6420991994260365</v>
          </cell>
          <cell r="EG65">
            <v>9.6679957293985073</v>
          </cell>
          <cell r="EH65">
            <v>2.590198327844861</v>
          </cell>
          <cell r="EI65">
            <v>5.7232419315228142</v>
          </cell>
          <cell r="EJ65">
            <v>36.737386653708477</v>
          </cell>
          <cell r="EK65">
            <v>5.506016584535204</v>
          </cell>
          <cell r="EL65">
            <v>14.70830956544714</v>
          </cell>
          <cell r="EM65">
            <v>2.590198327844861</v>
          </cell>
          <cell r="EN65">
            <v>5.7232419315228142</v>
          </cell>
          <cell r="EO65">
            <v>36.737386653708477</v>
          </cell>
        </row>
        <row r="66">
          <cell r="E66">
            <v>180599119302.62857</v>
          </cell>
          <cell r="H66">
            <v>10177187559.501431</v>
          </cell>
          <cell r="K66">
            <v>53463708953.259445</v>
          </cell>
          <cell r="AD66">
            <v>99527507939.378708</v>
          </cell>
          <cell r="AE66">
            <v>61559260839.069267</v>
          </cell>
          <cell r="AF66">
            <v>18386037606.063232</v>
          </cell>
          <cell r="AG66">
            <v>18524340831.562115</v>
          </cell>
          <cell r="AH66">
            <v>1057868662.6840904</v>
          </cell>
          <cell r="AJ66">
            <v>21407480527.877098</v>
          </cell>
          <cell r="AM66">
            <v>-0.66936580822052338</v>
          </cell>
          <cell r="AN66">
            <v>0.57038889353322464</v>
          </cell>
          <cell r="AO66">
            <v>15.686726886107394</v>
          </cell>
          <cell r="AP66">
            <v>-17.006531500115575</v>
          </cell>
          <cell r="AQ66">
            <v>36.519868456433116</v>
          </cell>
          <cell r="AS66">
            <v>-11.788402030150834</v>
          </cell>
          <cell r="AT66">
            <v>0.25880322765110542</v>
          </cell>
          <cell r="BE66">
            <v>-23.188862985748059</v>
          </cell>
          <cell r="BF66">
            <v>-28.144517318955032</v>
          </cell>
          <cell r="BG66">
            <v>1.703962163202033</v>
          </cell>
          <cell r="BH66">
            <v>-18.900698106000746</v>
          </cell>
          <cell r="BI66">
            <v>-1.8875519042961253</v>
          </cell>
          <cell r="BO66">
            <v>8703950910.2356243</v>
          </cell>
          <cell r="BP66">
            <v>1471104843.2764463</v>
          </cell>
          <cell r="BQ66">
            <v>910936409.02505827</v>
          </cell>
          <cell r="BR66">
            <v>6265399988.0662699</v>
          </cell>
          <cell r="BS66">
            <v>56509669.867849194</v>
          </cell>
          <cell r="BT66">
            <v>-21.143608220292808</v>
          </cell>
          <cell r="BU66">
            <v>-36.743830893394467</v>
          </cell>
          <cell r="BV66">
            <v>-0.79325300686170497</v>
          </cell>
          <cell r="BW66">
            <v>-19.083526819926032</v>
          </cell>
          <cell r="BX66">
            <v>11.180671183082547</v>
          </cell>
          <cell r="CI66">
            <v>-14.575848008290038</v>
          </cell>
          <cell r="CJ66">
            <v>-17.738806524467009</v>
          </cell>
          <cell r="CK66">
            <v>-6.8504341840234577</v>
          </cell>
          <cell r="CL66">
            <v>-11.681578596068832</v>
          </cell>
          <cell r="CM66">
            <v>-7.9120389647706624</v>
          </cell>
          <cell r="DR66">
            <v>5882294412.2194252</v>
          </cell>
          <cell r="DS66">
            <v>1137409067.6554866</v>
          </cell>
          <cell r="DT66">
            <v>577345279.2154541</v>
          </cell>
          <cell r="DU66">
            <v>4125392468.3867555</v>
          </cell>
          <cell r="DV66">
            <v>42147596.961729005</v>
          </cell>
          <cell r="EB66">
            <v>16.47457222380698</v>
          </cell>
          <cell r="EC66">
            <v>15.059740537851408</v>
          </cell>
          <cell r="ED66">
            <v>7.1286159109155571</v>
          </cell>
          <cell r="EE66">
            <v>31.02903995632219</v>
          </cell>
          <cell r="EF66">
            <v>6.3780222046206063</v>
          </cell>
          <cell r="EG66">
            <v>8.7452716243403987</v>
          </cell>
          <cell r="EH66">
            <v>2.3897376661527314</v>
          </cell>
          <cell r="EI66">
            <v>4.9545009563379514</v>
          </cell>
          <cell r="EJ66">
            <v>33.822525967516022</v>
          </cell>
          <cell r="EK66">
            <v>5.3418417485275853</v>
          </cell>
          <cell r="EL66">
            <v>13.806261162160766</v>
          </cell>
          <cell r="EM66">
            <v>2.3897376661527314</v>
          </cell>
          <cell r="EN66">
            <v>4.9545009563379514</v>
          </cell>
          <cell r="EO66">
            <v>33.822525967516022</v>
          </cell>
        </row>
        <row r="67">
          <cell r="E67">
            <v>179847163578.17899</v>
          </cell>
          <cell r="H67">
            <v>8502556943.3488188</v>
          </cell>
          <cell r="K67">
            <v>53626910620.654076</v>
          </cell>
          <cell r="AD67">
            <v>103847557870.55902</v>
          </cell>
          <cell r="AE67">
            <v>65512609486.094299</v>
          </cell>
          <cell r="AF67">
            <v>18855403000.391541</v>
          </cell>
          <cell r="AG67">
            <v>18408633490.479706</v>
          </cell>
          <cell r="AH67">
            <v>1070911893.5934777</v>
          </cell>
          <cell r="AJ67">
            <v>21237996549.251183</v>
          </cell>
          <cell r="AL67">
            <v>48822694.920240603</v>
          </cell>
          <cell r="AM67">
            <v>4.4716980658694672</v>
          </cell>
          <cell r="AN67">
            <v>8.172320655712074</v>
          </cell>
          <cell r="AO67">
            <v>17.654259202154886</v>
          </cell>
          <cell r="AP67">
            <v>-16.382138970662986</v>
          </cell>
          <cell r="AQ67">
            <v>34.186225589738541</v>
          </cell>
          <cell r="AS67">
            <v>-11.188082861979233</v>
          </cell>
          <cell r="AT67">
            <v>5.3070495523463768</v>
          </cell>
          <cell r="BE67">
            <v>-21.587685412677772</v>
          </cell>
          <cell r="BF67">
            <v>-26.129878471386746</v>
          </cell>
          <cell r="BG67">
            <v>5.9527334161925127</v>
          </cell>
          <cell r="BH67">
            <v>-18.680746226530008</v>
          </cell>
          <cell r="BI67">
            <v>0.22519097215254469</v>
          </cell>
          <cell r="BO67">
            <v>9135765189.2453499</v>
          </cell>
          <cell r="BP67">
            <v>1804452374.9429233</v>
          </cell>
          <cell r="BQ67">
            <v>976759240.05310166</v>
          </cell>
          <cell r="BR67">
            <v>6294556228.4845352</v>
          </cell>
          <cell r="BS67">
            <v>59997345.764790915</v>
          </cell>
          <cell r="BT67">
            <v>-16.492887543794055</v>
          </cell>
          <cell r="BU67">
            <v>-21.115559324155019</v>
          </cell>
          <cell r="BV67">
            <v>1.6522214964257431</v>
          </cell>
          <cell r="BW67">
            <v>-17.608155472785757</v>
          </cell>
          <cell r="BX67">
            <v>15.42990057556648</v>
          </cell>
          <cell r="CI67">
            <v>-12.994709253241599</v>
          </cell>
          <cell r="CJ67">
            <v>-16.983939682323868</v>
          </cell>
          <cell r="CK67">
            <v>-5.9437092383257557</v>
          </cell>
          <cell r="CL67">
            <v>-8.788208467758075</v>
          </cell>
          <cell r="CM67">
            <v>-6.0667938694270447</v>
          </cell>
          <cell r="DR67">
            <v>5978143015.1595774</v>
          </cell>
          <cell r="DS67">
            <v>1221500453.2289834</v>
          </cell>
          <cell r="DT67">
            <v>612973475.73040724</v>
          </cell>
          <cell r="DU67">
            <v>4099022223.5684834</v>
          </cell>
          <cell r="DV67">
            <v>44646862.631702982</v>
          </cell>
          <cell r="EB67">
            <v>16.004164351069537</v>
          </cell>
          <cell r="EC67">
            <v>14.407001119155687</v>
          </cell>
          <cell r="ED67">
            <v>7.3524352786634539</v>
          </cell>
          <cell r="EE67">
            <v>31.097295794423541</v>
          </cell>
          <cell r="EF67">
            <v>6.5937211425421447</v>
          </cell>
          <cell r="EG67">
            <v>8.7972845742146788</v>
          </cell>
          <cell r="EH67">
            <v>2.7543588770127316</v>
          </cell>
          <cell r="EI67">
            <v>5.1802618062993337</v>
          </cell>
          <cell r="EJ67">
            <v>34.193500738334848</v>
          </cell>
          <cell r="EK67">
            <v>5.6024539575770307</v>
          </cell>
          <cell r="EL67">
            <v>13.630699079773478</v>
          </cell>
          <cell r="EM67">
            <v>2.7543588770127316</v>
          </cell>
          <cell r="EN67">
            <v>5.1802618062993337</v>
          </cell>
          <cell r="EO67">
            <v>34.193500738334848</v>
          </cell>
        </row>
        <row r="68">
          <cell r="E68">
            <v>179546392653.96991</v>
          </cell>
          <cell r="H68">
            <v>8420715280.0693483</v>
          </cell>
          <cell r="K68">
            <v>55247353070.473473</v>
          </cell>
          <cell r="AD68">
            <v>103878378089.33614</v>
          </cell>
          <cell r="AE68">
            <v>65749213888.25486</v>
          </cell>
          <cell r="AF68">
            <v>18844090105.703415</v>
          </cell>
          <cell r="AG68">
            <v>18189142418.709179</v>
          </cell>
          <cell r="AH68">
            <v>1095931676.6686864</v>
          </cell>
          <cell r="AJ68">
            <v>20958161671.370346</v>
          </cell>
          <cell r="AL68">
            <v>55341804.007992797</v>
          </cell>
          <cell r="AM68">
            <v>5.1626875232018143</v>
          </cell>
          <cell r="AN68">
            <v>8.8379473367253603</v>
          </cell>
          <cell r="AO68">
            <v>18.428128765499039</v>
          </cell>
          <cell r="AP68">
            <v>-15.981310838039819</v>
          </cell>
          <cell r="AQ68">
            <v>35.670903906905437</v>
          </cell>
          <cell r="AS68">
            <v>-10.824678482240358</v>
          </cell>
          <cell r="AT68">
            <v>5.9776027348519944</v>
          </cell>
          <cell r="BE68">
            <v>-20.099052753569513</v>
          </cell>
          <cell r="BF68">
            <v>-24.214694006277636</v>
          </cell>
          <cell r="BG68">
            <v>4.8651761433330387</v>
          </cell>
          <cell r="BH68">
            <v>-18.041898357964893</v>
          </cell>
          <cell r="BI68">
            <v>1.0343949088182924</v>
          </cell>
          <cell r="BO68">
            <v>8981573535.4013519</v>
          </cell>
          <cell r="BP68">
            <v>1753646570.5154529</v>
          </cell>
          <cell r="BQ68">
            <v>1019495341.81249</v>
          </cell>
          <cell r="BR68">
            <v>6147321753.3752909</v>
          </cell>
          <cell r="BS68">
            <v>61109869.698118001</v>
          </cell>
          <cell r="BT68">
            <v>-17.17030331906625</v>
          </cell>
          <cell r="BU68">
            <v>-25.240173927228803</v>
          </cell>
          <cell r="BV68">
            <v>2.1526509730128485</v>
          </cell>
          <cell r="BW68">
            <v>-17.447829703784468</v>
          </cell>
          <cell r="BX68">
            <v>15.056116842169454</v>
          </cell>
          <cell r="CI68">
            <v>-11.572088357293076</v>
          </cell>
          <cell r="CJ68">
            <v>-15.607828248605749</v>
          </cell>
          <cell r="CK68">
            <v>-6.3662020156183274</v>
          </cell>
          <cell r="CL68">
            <v>-7.0251726326654884</v>
          </cell>
          <cell r="CM68">
            <v>-2.8716714315785818</v>
          </cell>
          <cell r="DR68">
            <v>5778527645.3369913</v>
          </cell>
          <cell r="DS68">
            <v>1150847170.7446313</v>
          </cell>
          <cell r="DT68">
            <v>608266068.02619195</v>
          </cell>
          <cell r="DU68">
            <v>3973107337.0676351</v>
          </cell>
          <cell r="DV68">
            <v>46307069.498533316</v>
          </cell>
          <cell r="EB68">
            <v>15.684895396437911</v>
          </cell>
          <cell r="EC68">
            <v>14.002923384319676</v>
          </cell>
          <cell r="ED68">
            <v>7.6949713782089288</v>
          </cell>
          <cell r="EE68">
            <v>30.589664504671443</v>
          </cell>
          <cell r="EF68">
            <v>6.6024110377029173</v>
          </cell>
          <cell r="EG68">
            <v>8.6462396704703419</v>
          </cell>
          <cell r="EH68">
            <v>2.6671749619636387</v>
          </cell>
          <cell r="EI68">
            <v>5.4101595571543477</v>
          </cell>
          <cell r="EJ68">
            <v>33.796655234565733</v>
          </cell>
          <cell r="EK68">
            <v>5.5760656434235241</v>
          </cell>
          <cell r="EL68">
            <v>13.449991664978567</v>
          </cell>
          <cell r="EM68">
            <v>2.6671749619636387</v>
          </cell>
          <cell r="EN68">
            <v>5.4101595571543477</v>
          </cell>
          <cell r="EO68">
            <v>33.796655234565733</v>
          </cell>
        </row>
        <row r="69">
          <cell r="E69">
            <v>180716879804.30591</v>
          </cell>
          <cell r="H69">
            <v>9115108562.8929043</v>
          </cell>
          <cell r="K69">
            <v>56653983721.663521</v>
          </cell>
          <cell r="AD69">
            <v>102558379299.79634</v>
          </cell>
          <cell r="AE69">
            <v>64419217283.827927</v>
          </cell>
          <cell r="AF69">
            <v>19004295318.149815</v>
          </cell>
          <cell r="AG69">
            <v>18039937308.29771</v>
          </cell>
          <cell r="AH69">
            <v>1094929389.5208979</v>
          </cell>
          <cell r="AJ69">
            <v>20744903699.603909</v>
          </cell>
          <cell r="AL69">
            <v>60791703.051398747</v>
          </cell>
          <cell r="AM69">
            <v>4.0295705392570103</v>
          </cell>
          <cell r="AN69">
            <v>6.6075655049923077</v>
          </cell>
          <cell r="AO69">
            <v>20.224008284494911</v>
          </cell>
          <cell r="AP69">
            <v>-16.226940658702894</v>
          </cell>
          <cell r="AQ69">
            <v>33.920064717794183</v>
          </cell>
          <cell r="AS69">
            <v>-11.175035675271028</v>
          </cell>
          <cell r="AT69">
            <v>4.8373778464841477</v>
          </cell>
          <cell r="BE69">
            <v>-21.330085841748648</v>
          </cell>
          <cell r="BF69">
            <v>-25.403556405895699</v>
          </cell>
          <cell r="BG69">
            <v>1.3715725997357708</v>
          </cell>
          <cell r="BH69">
            <v>-19.286547976179403</v>
          </cell>
          <cell r="BI69">
            <v>12.682538902634889</v>
          </cell>
          <cell r="BO69">
            <v>8868507760.8192825</v>
          </cell>
          <cell r="BP69">
            <v>1671052570.2132213</v>
          </cell>
          <cell r="BQ69">
            <v>1033423906.5047932</v>
          </cell>
          <cell r="BR69">
            <v>6098900479.0455351</v>
          </cell>
          <cell r="BS69">
            <v>65130805.055732779</v>
          </cell>
          <cell r="BT69">
            <v>-19.016154882501692</v>
          </cell>
          <cell r="BU69">
            <v>-24.353450871751768</v>
          </cell>
          <cell r="BV69">
            <v>1.2512729172323711</v>
          </cell>
          <cell r="BW69">
            <v>-20.469001799569742</v>
          </cell>
          <cell r="BX69">
            <v>23.595658855827175</v>
          </cell>
          <cell r="CI69">
            <v>-9.3902005662959809</v>
          </cell>
          <cell r="CJ69">
            <v>-14.232110550054744</v>
          </cell>
          <cell r="CK69">
            <v>3.2374119661009892</v>
          </cell>
          <cell r="CL69">
            <v>-5.6101206035942708</v>
          </cell>
          <cell r="CM69">
            <v>14.912099306768511</v>
          </cell>
          <cell r="DR69">
            <v>5635588863.4240713</v>
          </cell>
          <cell r="DS69">
            <v>1120566525.5098796</v>
          </cell>
          <cell r="DT69">
            <v>618390656.64160275</v>
          </cell>
          <cell r="DU69">
            <v>3848495110.5855646</v>
          </cell>
          <cell r="DV69">
            <v>48136570.687024653</v>
          </cell>
          <cell r="EB69">
            <v>15.476142672240279</v>
          </cell>
          <cell r="EC69">
            <v>13.777248240367729</v>
          </cell>
          <cell r="ED69">
            <v>7.5830617482238809</v>
          </cell>
          <cell r="EE69">
            <v>30.371058720423033</v>
          </cell>
          <cell r="EF69">
            <v>7.0194682866158571</v>
          </cell>
          <cell r="EG69">
            <v>8.6472776006873708</v>
          </cell>
          <cell r="EH69">
            <v>2.5940280566444098</v>
          </cell>
          <cell r="EI69">
            <v>5.4378438621601219</v>
          </cell>
          <cell r="EJ69">
            <v>33.807769809933127</v>
          </cell>
          <cell r="EK69">
            <v>5.9484023060365292</v>
          </cell>
          <cell r="EL69">
            <v>13.460612014594888</v>
          </cell>
          <cell r="EM69">
            <v>2.5940280566444098</v>
          </cell>
          <cell r="EN69">
            <v>5.4378438621601219</v>
          </cell>
          <cell r="EO69">
            <v>33.807769809933127</v>
          </cell>
        </row>
        <row r="70">
          <cell r="E70">
            <v>180579876325.18292</v>
          </cell>
          <cell r="H70">
            <v>8620971609.9328022</v>
          </cell>
          <cell r="K70">
            <v>56746482621.444374</v>
          </cell>
          <cell r="AD70">
            <v>103308031397.07315</v>
          </cell>
          <cell r="AE70">
            <v>64811613914.084404</v>
          </cell>
          <cell r="AF70">
            <v>19431850959.782215</v>
          </cell>
          <cell r="AG70">
            <v>17983859322.320808</v>
          </cell>
          <cell r="AH70">
            <v>1080707200.8857267</v>
          </cell>
          <cell r="AJ70">
            <v>20652389166.806583</v>
          </cell>
          <cell r="AL70">
            <v>67710326.183492541</v>
          </cell>
          <cell r="AM70">
            <v>4.4429214850239429</v>
          </cell>
          <cell r="AN70">
            <v>6.7488704003645816</v>
          </cell>
          <cell r="AO70">
            <v>21.013282756522344</v>
          </cell>
          <cell r="AP70">
            <v>-15.893472109724183</v>
          </cell>
          <cell r="AQ70">
            <v>42.304801443439622</v>
          </cell>
          <cell r="AS70">
            <v>-10.892407513572444</v>
          </cell>
          <cell r="AT70">
            <v>5.2314587133141854</v>
          </cell>
          <cell r="BE70">
            <v>-19.183355628681831</v>
          </cell>
          <cell r="BF70">
            <v>-22.293793958099293</v>
          </cell>
          <cell r="BG70">
            <v>6.2425729647685113</v>
          </cell>
          <cell r="BH70">
            <v>-19.709492609355085</v>
          </cell>
          <cell r="BI70">
            <v>30.642510142096803</v>
          </cell>
          <cell r="BO70">
            <v>8915734184.9440136</v>
          </cell>
          <cell r="BP70">
            <v>1707367537.9632845</v>
          </cell>
          <cell r="BQ70">
            <v>1070014777.1093395</v>
          </cell>
          <cell r="BR70">
            <v>6068057780.6460428</v>
          </cell>
          <cell r="BS70">
            <v>70294089.225346386</v>
          </cell>
          <cell r="BT70">
            <v>-17.157988979335325</v>
          </cell>
          <cell r="BU70">
            <v>-19.65837101776199</v>
          </cell>
          <cell r="BV70">
            <v>6.7973867402200128</v>
          </cell>
          <cell r="BW70">
            <v>-19.98288737807745</v>
          </cell>
          <cell r="BX70">
            <v>35.601003971279233</v>
          </cell>
          <cell r="CI70">
            <v>-8.5167792634322392</v>
          </cell>
          <cell r="CJ70">
            <v>-13.14895515631016</v>
          </cell>
          <cell r="CK70">
            <v>8.1336619359751126</v>
          </cell>
          <cell r="CL70">
            <v>-6.0487309288694391</v>
          </cell>
          <cell r="CM70">
            <v>26.021684833519345</v>
          </cell>
          <cell r="DR70">
            <v>5598547877.0969276</v>
          </cell>
          <cell r="DS70">
            <v>1135907573.3420253</v>
          </cell>
          <cell r="DT70">
            <v>631605438.2902658</v>
          </cell>
          <cell r="DU70">
            <v>3779363048.6098256</v>
          </cell>
          <cell r="DV70">
            <v>51671816.854811318</v>
          </cell>
          <cell r="EB70">
            <v>15.306499531334214</v>
          </cell>
          <cell r="EC70">
            <v>13.598428848836344</v>
          </cell>
          <cell r="ED70">
            <v>7.6767673902330733</v>
          </cell>
          <cell r="EE70">
            <v>30.169200603484015</v>
          </cell>
          <cell r="EF70">
            <v>7.6022020273769169</v>
          </cell>
          <cell r="EG70">
            <v>8.6302430356800013</v>
          </cell>
          <cell r="EH70">
            <v>2.6343542998737939</v>
          </cell>
          <cell r="EI70">
            <v>5.5064995060117115</v>
          </cell>
          <cell r="EJ70">
            <v>33.741688432330122</v>
          </cell>
          <cell r="EK70">
            <v>6.5044527479538132</v>
          </cell>
          <cell r="EL70">
            <v>13.400793125321266</v>
          </cell>
          <cell r="EM70">
            <v>2.6343542998737939</v>
          </cell>
          <cell r="EN70">
            <v>5.5064995060117115</v>
          </cell>
          <cell r="EO70">
            <v>33.741688432330122</v>
          </cell>
        </row>
        <row r="71">
          <cell r="E71">
            <v>180151553047.73337</v>
          </cell>
          <cell r="H71">
            <v>9320277680.4549541</v>
          </cell>
          <cell r="K71">
            <v>53885469066.466942</v>
          </cell>
          <cell r="AD71">
            <v>104585708426.77605</v>
          </cell>
          <cell r="AE71">
            <v>66095420023.129364</v>
          </cell>
          <cell r="AF71">
            <v>19742008247.978188</v>
          </cell>
          <cell r="AG71">
            <v>17667312310.302933</v>
          </cell>
          <cell r="AH71">
            <v>1080967845.3655665</v>
          </cell>
          <cell r="AJ71">
            <v>20308312085.044357</v>
          </cell>
          <cell r="AL71">
            <v>75832912.757865191</v>
          </cell>
          <cell r="AM71">
            <v>5.400072873257078</v>
          </cell>
          <cell r="AN71">
            <v>8.4697563140958554</v>
          </cell>
          <cell r="AO71">
            <v>21.558742416172926</v>
          </cell>
          <cell r="AP71">
            <v>-16.925878400589013</v>
          </cell>
          <cell r="AQ71">
            <v>37.651184211943225</v>
          </cell>
          <cell r="AS71">
            <v>-11.85211951343128</v>
          </cell>
          <cell r="AT71">
            <v>6.1657474628001641</v>
          </cell>
          <cell r="BE71">
            <v>-17.632558373498462</v>
          </cell>
          <cell r="BF71">
            <v>-18.285507932062707</v>
          </cell>
          <cell r="BG71">
            <v>10.608660932257962</v>
          </cell>
          <cell r="BH71">
            <v>-22.907695488002666</v>
          </cell>
          <cell r="BI71">
            <v>39.327351904918913</v>
          </cell>
          <cell r="BO71">
            <v>8609064548.6528854</v>
          </cell>
          <cell r="BP71">
            <v>1642427276.0294323</v>
          </cell>
          <cell r="BQ71">
            <v>1077396302.3440535</v>
          </cell>
          <cell r="BR71">
            <v>5817848768.1290321</v>
          </cell>
          <cell r="BS71">
            <v>71392202.150367752</v>
          </cell>
          <cell r="BT71">
            <v>-20.521642785862205</v>
          </cell>
          <cell r="BU71">
            <v>-24.730801277446602</v>
          </cell>
          <cell r="BV71">
            <v>9.5853343720025528</v>
          </cell>
          <cell r="BW71">
            <v>-23.612388144397165</v>
          </cell>
          <cell r="BX71">
            <v>41.336176319673079</v>
          </cell>
          <cell r="CI71">
            <v>-12.359999197434234</v>
          </cell>
          <cell r="CJ71">
            <v>-14.211226295951306</v>
          </cell>
          <cell r="CK71">
            <v>8.4727899584351452</v>
          </cell>
          <cell r="CL71">
            <v>-14.673891617964141</v>
          </cell>
          <cell r="CM71">
            <v>25.060484761433056</v>
          </cell>
          <cell r="DR71">
            <v>5315549537.6474886</v>
          </cell>
          <cell r="DS71">
            <v>1111092609.0044241</v>
          </cell>
          <cell r="DT71">
            <v>634314166.44515753</v>
          </cell>
          <cell r="DU71">
            <v>3517473188.0395408</v>
          </cell>
          <cell r="DV71">
            <v>52669574.158366136</v>
          </cell>
          <cell r="EB71">
            <v>15.165987838599266</v>
          </cell>
          <cell r="EC71">
            <v>13.729237742341766</v>
          </cell>
          <cell r="ED71">
            <v>7.7552696554719924</v>
          </cell>
          <cell r="EE71">
            <v>29.260770017423905</v>
          </cell>
          <cell r="EF71">
            <v>7.9947679387011803</v>
          </cell>
          <cell r="EG71">
            <v>8.2315879274082455</v>
          </cell>
          <cell r="EH71">
            <v>2.4849335634067886</v>
          </cell>
          <cell r="EI71">
            <v>5.4573794560864473</v>
          </cell>
          <cell r="EJ71">
            <v>32.930015986281482</v>
          </cell>
          <cell r="EK71">
            <v>6.6044704712029629</v>
          </cell>
          <cell r="EL71">
            <v>13.046661353126584</v>
          </cell>
          <cell r="EM71">
            <v>2.4849335634067886</v>
          </cell>
          <cell r="EN71">
            <v>5.4573794560864473</v>
          </cell>
          <cell r="EO71">
            <v>32.930015986281482</v>
          </cell>
        </row>
        <row r="72">
          <cell r="E72">
            <v>183086636754.37366</v>
          </cell>
          <cell r="H72">
            <v>9923452747.7985134</v>
          </cell>
          <cell r="K72">
            <v>55005470266.26857</v>
          </cell>
          <cell r="AD72">
            <v>105367400958.12923</v>
          </cell>
          <cell r="AE72">
            <v>67504472486.686485</v>
          </cell>
          <cell r="AF72">
            <v>19970565435.726131</v>
          </cell>
          <cell r="AG72">
            <v>16788572460.624435</v>
          </cell>
          <cell r="AH72">
            <v>1103790575.0921683</v>
          </cell>
          <cell r="AJ72">
            <v>20305555198.785362</v>
          </cell>
          <cell r="AL72">
            <v>80135913.696660876</v>
          </cell>
          <cell r="AM72">
            <v>8.1419900569466463</v>
          </cell>
          <cell r="AN72">
            <v>12.627508046397473</v>
          </cell>
          <cell r="AO72">
            <v>21.270047462685106</v>
          </cell>
          <cell r="AP72">
            <v>-16.968065330962489</v>
          </cell>
          <cell r="AQ72">
            <v>36.1019776375473</v>
          </cell>
          <cell r="AS72">
            <v>-10.987054054090105</v>
          </cell>
          <cell r="AT72">
            <v>8.8552047140163292</v>
          </cell>
          <cell r="BE72">
            <v>-21.641302473432589</v>
          </cell>
          <cell r="BF72">
            <v>-17.809635257210175</v>
          </cell>
          <cell r="BG72">
            <v>5.6473592521772087</v>
          </cell>
          <cell r="BH72">
            <v>-34.224420979520751</v>
          </cell>
          <cell r="BI72">
            <v>41.636375728600392</v>
          </cell>
          <cell r="BO72">
            <v>7594842323.55058</v>
          </cell>
          <cell r="BP72">
            <v>1609174086.7067714</v>
          </cell>
          <cell r="BQ72">
            <v>1039574348.5863571</v>
          </cell>
          <cell r="BR72">
            <v>4874010485.920022</v>
          </cell>
          <cell r="BS72">
            <v>72083402.337429404</v>
          </cell>
          <cell r="BT72">
            <v>-26.356807681210061</v>
          </cell>
          <cell r="BU72">
            <v>-15.076302654101259</v>
          </cell>
          <cell r="BV72">
            <v>5.1397522788416916</v>
          </cell>
          <cell r="BW72">
            <v>-33.93093565293475</v>
          </cell>
          <cell r="BX72">
            <v>37.878015828449428</v>
          </cell>
          <cell r="CI72">
            <v>-16.16768348723242</v>
          </cell>
          <cell r="CJ72">
            <v>-11.808631333143849</v>
          </cell>
          <cell r="CK72">
            <v>2.9022653395794018</v>
          </cell>
          <cell r="CL72">
            <v>-27.023866962186773</v>
          </cell>
          <cell r="CM72">
            <v>18.602399115875489</v>
          </cell>
          <cell r="DR72">
            <v>4506624794.5474024</v>
          </cell>
          <cell r="DS72">
            <v>1107975382.2444324</v>
          </cell>
          <cell r="DT72">
            <v>623484340.38828957</v>
          </cell>
          <cell r="DU72">
            <v>2721792124.9004173</v>
          </cell>
          <cell r="DV72">
            <v>53372947.014262661</v>
          </cell>
          <cell r="EB72">
            <v>13.8768647407296</v>
          </cell>
          <cell r="EC72">
            <v>12.892631582196726</v>
          </cell>
          <cell r="ED72">
            <v>7.453989402236358</v>
          </cell>
          <cell r="EE72">
            <v>25.85262166236771</v>
          </cell>
          <cell r="EF72">
            <v>8.1264347321583585</v>
          </cell>
          <cell r="EG72">
            <v>7.2079620968999798</v>
          </cell>
          <cell r="EH72">
            <v>2.3838036613413123</v>
          </cell>
          <cell r="EI72">
            <v>5.2055328725275931</v>
          </cell>
          <cell r="EJ72">
            <v>29.031714860518509</v>
          </cell>
          <cell r="EK72">
            <v>6.5305325089780109</v>
          </cell>
          <cell r="EL72">
            <v>11.989888523204458</v>
          </cell>
          <cell r="EM72">
            <v>2.3838036613413123</v>
          </cell>
          <cell r="EN72">
            <v>5.2055328725275931</v>
          </cell>
          <cell r="EO72">
            <v>29.031714860518509</v>
          </cell>
        </row>
        <row r="73">
          <cell r="E73">
            <v>183583964541.86908</v>
          </cell>
          <cell r="H73">
            <v>8337288688.4682827</v>
          </cell>
          <cell r="K73">
            <v>55420802225.917824</v>
          </cell>
          <cell r="AD73">
            <v>106850184920.18314</v>
          </cell>
          <cell r="AE73">
            <v>68619866014.196327</v>
          </cell>
          <cell r="AF73">
            <v>20374680776.985348</v>
          </cell>
          <cell r="AG73">
            <v>16717999427.368771</v>
          </cell>
          <cell r="AH73">
            <v>1137638701.6326866</v>
          </cell>
          <cell r="AJ73">
            <v>20179026951.787556</v>
          </cell>
          <cell r="AL73">
            <v>87934576.321669593</v>
          </cell>
          <cell r="AM73">
            <v>9.376653291703029</v>
          </cell>
          <cell r="AN73">
            <v>14.544488402955658</v>
          </cell>
          <cell r="AO73">
            <v>20.93389548428619</v>
          </cell>
          <cell r="AP73">
            <v>-16.681857014979297</v>
          </cell>
          <cell r="AQ73">
            <v>30.711512546418195</v>
          </cell>
          <cell r="AS73">
            <v>-10.758128534811773</v>
          </cell>
          <cell r="AT73">
            <v>10.050966705418229</v>
          </cell>
          <cell r="BE73">
            <v>-19.75765285727714</v>
          </cell>
          <cell r="BF73">
            <v>-15.166653970146427</v>
          </cell>
          <cell r="BG73">
            <v>15.414229550113955</v>
          </cell>
          <cell r="BH73">
            <v>-34.453481964353912</v>
          </cell>
          <cell r="BI73">
            <v>36.457156373332353</v>
          </cell>
          <cell r="BO73">
            <v>7625126656.1399946</v>
          </cell>
          <cell r="BP73">
            <v>1701096835.0104537</v>
          </cell>
          <cell r="BQ73">
            <v>1071550558.4399062</v>
          </cell>
          <cell r="BR73">
            <v>4776994226.5966282</v>
          </cell>
          <cell r="BS73">
            <v>75485036.09300679</v>
          </cell>
          <cell r="BT73">
            <v>-23.770162638006166</v>
          </cell>
          <cell r="BU73">
            <v>-8.1944541953017591</v>
          </cell>
          <cell r="BV73">
            <v>16.297214363927882</v>
          </cell>
          <cell r="BW73">
            <v>-33.435956180119739</v>
          </cell>
          <cell r="BX73">
            <v>45.308244923369756</v>
          </cell>
          <cell r="CI73">
            <v>-15.796264038026708</v>
          </cell>
          <cell r="CJ73">
            <v>-11.020360832890185</v>
          </cell>
          <cell r="CK73">
            <v>6.8196840455127417</v>
          </cell>
          <cell r="CL73">
            <v>-27.817377099783393</v>
          </cell>
          <cell r="CM73">
            <v>27.856678476372522</v>
          </cell>
          <cell r="DR73">
            <v>4513714340.2891788</v>
          </cell>
          <cell r="DS73">
            <v>1125574305.6818159</v>
          </cell>
          <cell r="DT73">
            <v>649822737.2204169</v>
          </cell>
          <cell r="DU73">
            <v>2681619614.9625721</v>
          </cell>
          <cell r="DV73">
            <v>56697682.424374372</v>
          </cell>
          <cell r="EB73">
            <v>13.41568525413979</v>
          </cell>
          <cell r="EC73">
            <v>12.394240235562606</v>
          </cell>
          <cell r="ED73">
            <v>7.352941417902958</v>
          </cell>
          <cell r="EE73">
            <v>25.398931790454721</v>
          </cell>
          <cell r="EF73">
            <v>7.5104553152366655</v>
          </cell>
          <cell r="EG73">
            <v>7.1362783900055478</v>
          </cell>
          <cell r="EH73">
            <v>2.4790150925950871</v>
          </cell>
          <cell r="EI73">
            <v>5.2592262434378787</v>
          </cell>
          <cell r="EJ73">
            <v>28.573958548989342</v>
          </cell>
          <cell r="EK73">
            <v>6.6352380579769443</v>
          </cell>
          <cell r="EL73">
            <v>11.861073991202547</v>
          </cell>
          <cell r="EM73">
            <v>2.4790150925950871</v>
          </cell>
          <cell r="EN73">
            <v>5.2592262434378787</v>
          </cell>
          <cell r="EO73">
            <v>28.573958548989342</v>
          </cell>
        </row>
        <row r="74">
          <cell r="E74">
            <v>187806593741.74133</v>
          </cell>
          <cell r="H74">
            <v>9274410136.5962162</v>
          </cell>
          <cell r="K74">
            <v>56861103753.352463</v>
          </cell>
          <cell r="AD74">
            <v>107789445111.63557</v>
          </cell>
          <cell r="AE74">
            <v>69472059400.490326</v>
          </cell>
          <cell r="AF74">
            <v>20815915651.480183</v>
          </cell>
          <cell r="AG74">
            <v>16318315857.535215</v>
          </cell>
          <cell r="AH74">
            <v>1183154202.1298473</v>
          </cell>
          <cell r="AJ74">
            <v>20640020050.837963</v>
          </cell>
          <cell r="AL74">
            <v>97318603.756544858</v>
          </cell>
          <cell r="AM74">
            <v>9.8196967901725394</v>
          </cell>
          <cell r="AN74">
            <v>15.59324666595543</v>
          </cell>
          <cell r="AO74">
            <v>21.313677089647665</v>
          </cell>
          <cell r="AP74">
            <v>-18.371152031627503</v>
          </cell>
          <cell r="AQ74">
            <v>31.28431538196952</v>
          </cell>
          <cell r="AS74">
            <v>-8.179244367976235</v>
          </cell>
          <cell r="AT74">
            <v>11.399288588717216</v>
          </cell>
          <cell r="BE74">
            <v>-24.190546981622042</v>
          </cell>
          <cell r="BF74">
            <v>-17.738643431669054</v>
          </cell>
          <cell r="BG74">
            <v>6.2744292524324452</v>
          </cell>
          <cell r="BH74">
            <v>-41.177965900129074</v>
          </cell>
          <cell r="BI74">
            <v>28.417784267230317</v>
          </cell>
          <cell r="BO74">
            <v>7174363103.0952721</v>
          </cell>
          <cell r="BP74">
            <v>1675246780.2381096</v>
          </cell>
          <cell r="BQ74">
            <v>1045594223.0744199</v>
          </cell>
          <cell r="BR74">
            <v>4381535777.3227844</v>
          </cell>
          <cell r="BS74">
            <v>71986322.459958375</v>
          </cell>
          <cell r="BT74">
            <v>-28.86106381227448</v>
          </cell>
          <cell r="BU74">
            <v>-9.5085713714318736</v>
          </cell>
          <cell r="BV74">
            <v>6.4789563139756812</v>
          </cell>
          <cell r="BW74">
            <v>-39.139350925069529</v>
          </cell>
          <cell r="BX74">
            <v>37.219630464570841</v>
          </cell>
          <cell r="CI74">
            <v>-18.148296973695622</v>
          </cell>
          <cell r="CJ74">
            <v>-11.245247469367502</v>
          </cell>
          <cell r="CK74">
            <v>6.3728389541312325</v>
          </cell>
          <cell r="CL74">
            <v>-33.393238637523737</v>
          </cell>
          <cell r="CM74">
            <v>21.132589270570755</v>
          </cell>
          <cell r="DR74">
            <v>4044504122.0378461</v>
          </cell>
          <cell r="DS74">
            <v>1069834649.0675094</v>
          </cell>
          <cell r="DT74">
            <v>636571168.54290926</v>
          </cell>
          <cell r="DU74">
            <v>2282159750.672226</v>
          </cell>
          <cell r="DV74">
            <v>55938553.75520163</v>
          </cell>
          <cell r="EB74">
            <v>12.655690508124188</v>
          </cell>
          <cell r="EC74">
            <v>11.902453742578849</v>
          </cell>
          <cell r="ED74">
            <v>7.0583346292981766</v>
          </cell>
          <cell r="EE74">
            <v>23.415282470603806</v>
          </cell>
          <cell r="EF74">
            <v>6.9629220031759544</v>
          </cell>
          <cell r="EG74">
            <v>6.6559050338044834</v>
          </cell>
          <cell r="EH74">
            <v>2.4113964587989254</v>
          </cell>
          <cell r="EI74">
            <v>5.0230517868190416</v>
          </cell>
          <cell r="EJ74">
            <v>26.850416523219504</v>
          </cell>
          <cell r="EK74">
            <v>6.0842722216911937</v>
          </cell>
          <cell r="EL74">
            <v>11.384179954523352</v>
          </cell>
          <cell r="EM74">
            <v>2.4113964587989254</v>
          </cell>
          <cell r="EN74">
            <v>5.0230517868190416</v>
          </cell>
          <cell r="EO74">
            <v>26.850416523219504</v>
          </cell>
        </row>
        <row r="75">
          <cell r="E75">
            <v>189771148936.20645</v>
          </cell>
          <cell r="H75">
            <v>8112848502.2269058</v>
          </cell>
          <cell r="K75">
            <v>59653833646.766777</v>
          </cell>
          <cell r="AD75">
            <v>108971246294.56697</v>
          </cell>
          <cell r="AE75">
            <v>70539034749.765625</v>
          </cell>
          <cell r="AF75">
            <v>21350756574.634899</v>
          </cell>
          <cell r="AG75">
            <v>15839839404.549757</v>
          </cell>
          <cell r="AH75">
            <v>1241615565.6166878</v>
          </cell>
          <cell r="AJ75">
            <v>20039786673.348427</v>
          </cell>
          <cell r="AL75">
            <v>108536776.0546779</v>
          </cell>
          <cell r="AM75">
            <v>10.416143879348571</v>
          </cell>
          <cell r="AN75">
            <v>16.39613095804453</v>
          </cell>
          <cell r="AO75">
            <v>23.135520483449667</v>
          </cell>
          <cell r="AP75">
            <v>-19.962343508103842</v>
          </cell>
          <cell r="AQ75">
            <v>29.452348883370028</v>
          </cell>
          <cell r="AS75">
            <v>-9.8372464673609059</v>
          </cell>
          <cell r="AT75">
            <v>11.909791294454596</v>
          </cell>
          <cell r="BE75">
            <v>-26.478675752614812</v>
          </cell>
          <cell r="BF75">
            <v>-17.375975026468893</v>
          </cell>
          <cell r="BG75">
            <v>5.037894323208203</v>
          </cell>
          <cell r="BH75">
            <v>-47.747726937929095</v>
          </cell>
          <cell r="BI75">
            <v>35.681302702899707</v>
          </cell>
          <cell r="BO75">
            <v>6589271880.6627417</v>
          </cell>
          <cell r="BP75">
            <v>1541976783.9127364</v>
          </cell>
          <cell r="BQ75">
            <v>1089925786.500164</v>
          </cell>
          <cell r="BR75">
            <v>3884359965.915494</v>
          </cell>
          <cell r="BS75">
            <v>73009344.33434774</v>
          </cell>
          <cell r="BT75">
            <v>-33.686302194825444</v>
          </cell>
          <cell r="BU75">
            <v>-14.462836740735019</v>
          </cell>
          <cell r="BV75">
            <v>10.871053477816538</v>
          </cell>
          <cell r="BW75">
            <v>-45.290867156318157</v>
          </cell>
          <cell r="BX75">
            <v>43.88693880771477</v>
          </cell>
          <cell r="CI75">
            <v>-20.375879310526734</v>
          </cell>
          <cell r="CJ75">
            <v>-10.036081479901382</v>
          </cell>
          <cell r="CK75">
            <v>8.8203760154315738</v>
          </cell>
          <cell r="CL75">
            <v>-40.822689117734257</v>
          </cell>
          <cell r="CM75">
            <v>43.450235749403454</v>
          </cell>
          <cell r="DR75">
            <v>3592510738.4318814</v>
          </cell>
          <cell r="DS75">
            <v>1052332296.3105391</v>
          </cell>
          <cell r="DT75">
            <v>633907126.33691454</v>
          </cell>
          <cell r="DU75">
            <v>1849139903.3162599</v>
          </cell>
          <cell r="DV75">
            <v>57131412.468167961</v>
          </cell>
          <cell r="EB75">
            <v>11.860660187747989</v>
          </cell>
          <cell r="EC75">
            <v>11.433346195709762</v>
          </cell>
          <cell r="ED75">
            <v>6.7354108801842365</v>
          </cell>
          <cell r="EE75">
            <v>21.070713889459721</v>
          </cell>
          <cell r="EF75">
            <v>6.774138373968384</v>
          </cell>
          <cell r="EG75">
            <v>6.046798678296172</v>
          </cell>
          <cell r="EH75">
            <v>2.1859907629624318</v>
          </cell>
          <cell r="EI75">
            <v>5.1048579130681313</v>
          </cell>
          <cell r="EJ75">
            <v>24.522723158416429</v>
          </cell>
          <cell r="EK75">
            <v>5.8801891951221892</v>
          </cell>
          <cell r="EL75">
            <v>10.747999640806091</v>
          </cell>
          <cell r="EM75">
            <v>2.1859907629624318</v>
          </cell>
          <cell r="EN75">
            <v>5.1048579130681313</v>
          </cell>
          <cell r="EO75">
            <v>24.522723158416429</v>
          </cell>
        </row>
        <row r="76">
          <cell r="E76">
            <v>193922898820.17636</v>
          </cell>
          <cell r="H76">
            <v>9139158510.1555424</v>
          </cell>
          <cell r="K76">
            <v>61150753651.558266</v>
          </cell>
          <cell r="AD76">
            <v>110186010408.15547</v>
          </cell>
          <cell r="AE76">
            <v>71226528891.278152</v>
          </cell>
          <cell r="AF76">
            <v>21890556519.871239</v>
          </cell>
          <cell r="AG76">
            <v>15763476460.141069</v>
          </cell>
          <cell r="AH76">
            <v>1305448536.8650215</v>
          </cell>
          <cell r="AJ76">
            <v>19874553541.024036</v>
          </cell>
          <cell r="AL76">
            <v>115584599.99224083</v>
          </cell>
          <cell r="AM76">
            <v>10.156590518415953</v>
          </cell>
          <cell r="AN76">
            <v>15.585914632057097</v>
          </cell>
          <cell r="AO76">
            <v>23.808154708683293</v>
          </cell>
          <cell r="AP76">
            <v>-20.077434051956189</v>
          </cell>
          <cell r="AQ76">
            <v>30.533295995058563</v>
          </cell>
          <cell r="AS76">
            <v>-10.144686956350979</v>
          </cell>
          <cell r="AT76">
            <v>11.594637572068978</v>
          </cell>
          <cell r="BE76">
            <v>-26.655757022307146</v>
          </cell>
          <cell r="BF76">
            <v>-18.356550382444858</v>
          </cell>
          <cell r="BG76">
            <v>12.357537479444103</v>
          </cell>
          <cell r="BH76">
            <v>-48.408270300341968</v>
          </cell>
          <cell r="BI76">
            <v>35.747155190641536</v>
          </cell>
          <cell r="BO76">
            <v>6488014375.7939377</v>
          </cell>
          <cell r="BP76">
            <v>1512438924.7609954</v>
          </cell>
          <cell r="BQ76">
            <v>1101554201.6035261</v>
          </cell>
          <cell r="BR76">
            <v>3797325269.1592531</v>
          </cell>
          <cell r="BS76">
            <v>76695980.270163327</v>
          </cell>
          <cell r="BT76">
            <v>-33.691573599813566</v>
          </cell>
          <cell r="BU76">
            <v>-11.39767139090978</v>
          </cell>
          <cell r="BV76">
            <v>12.708138504974675</v>
          </cell>
          <cell r="BW76">
            <v>-46.118254415046941</v>
          </cell>
          <cell r="BX76">
            <v>45.436361688003821</v>
          </cell>
          <cell r="CI76">
            <v>-22.947517780669624</v>
          </cell>
          <cell r="CJ76">
            <v>-14.763883281491241</v>
          </cell>
          <cell r="CK76">
            <v>13.657554506742864</v>
          </cell>
          <cell r="CL76">
            <v>-41.918598050474728</v>
          </cell>
          <cell r="CM76">
            <v>45.465437349440641</v>
          </cell>
          <cell r="DR76">
            <v>3427564125.6600919</v>
          </cell>
          <cell r="DS76">
            <v>944259874.87005806</v>
          </cell>
          <cell r="DT76">
            <v>654101820.31771779</v>
          </cell>
          <cell r="DU76">
            <v>1769602330.7116416</v>
          </cell>
          <cell r="DV76">
            <v>59600099.760674298</v>
          </cell>
          <cell r="EB76">
            <v>11.514846438371118</v>
          </cell>
          <cell r="EC76">
            <v>10.973951540933593</v>
          </cell>
          <cell r="ED76">
            <v>7.0229581210812508</v>
          </cell>
          <cell r="EE76">
            <v>20.593468894074196</v>
          </cell>
          <cell r="EF76">
            <v>6.7236577669725088</v>
          </cell>
          <cell r="EG76">
            <v>5.8882378550242205</v>
          </cell>
          <cell r="EH76">
            <v>2.1234207932126212</v>
          </cell>
          <cell r="EI76">
            <v>5.0320977477369562</v>
          </cell>
          <cell r="EJ76">
            <v>24.089389664526262</v>
          </cell>
          <cell r="EK76">
            <v>5.8750673124461441</v>
          </cell>
          <cell r="EL76">
            <v>10.690282824568198</v>
          </cell>
          <cell r="EM76">
            <v>2.1234207932126212</v>
          </cell>
          <cell r="EN76">
            <v>5.0320977477369562</v>
          </cell>
          <cell r="EO76">
            <v>24.089389664526262</v>
          </cell>
        </row>
        <row r="77">
          <cell r="E77">
            <v>197573071851.31689</v>
          </cell>
          <cell r="H77">
            <v>9243706792.5871315</v>
          </cell>
          <cell r="K77">
            <v>62127271922.452606</v>
          </cell>
          <cell r="AD77">
            <v>111487395462.90784</v>
          </cell>
          <cell r="AE77">
            <v>72704712203.90625</v>
          </cell>
          <cell r="AF77">
            <v>22445225374.365307</v>
          </cell>
          <cell r="AG77">
            <v>14891570655.352863</v>
          </cell>
          <cell r="AH77">
            <v>1445887229.2834251</v>
          </cell>
          <cell r="AJ77">
            <v>19512575059.697586</v>
          </cell>
          <cell r="AL77">
            <v>129709402.77158409</v>
          </cell>
          <cell r="AM77">
            <v>11.606993573928893</v>
          </cell>
          <cell r="AN77">
            <v>17.538107468448661</v>
          </cell>
          <cell r="AO77">
            <v>24.447023160391733</v>
          </cell>
          <cell r="AP77">
            <v>-21.464455404334192</v>
          </cell>
          <cell r="AQ77">
            <v>39.159516404377094</v>
          </cell>
          <cell r="AS77">
            <v>-10.927106468716607</v>
          </cell>
          <cell r="AT77">
            <v>12.904649425876503</v>
          </cell>
          <cell r="BE77">
            <v>-29.345334771260887</v>
          </cell>
          <cell r="BF77">
            <v>-20.840844318801455</v>
          </cell>
          <cell r="BG77">
            <v>3.181700032598278</v>
          </cell>
          <cell r="BH77">
            <v>-51.10923055779535</v>
          </cell>
          <cell r="BI77">
            <v>58.338902105465266</v>
          </cell>
          <cell r="BO77">
            <v>6339537825.2677259</v>
          </cell>
          <cell r="BP77">
            <v>1516560426.8401482</v>
          </cell>
          <cell r="BQ77">
            <v>1102807463.3859432</v>
          </cell>
          <cell r="BR77">
            <v>3634808528.4269166</v>
          </cell>
          <cell r="BS77">
            <v>85361406.614717975</v>
          </cell>
          <cell r="BT77">
            <v>-34.357246915196285</v>
          </cell>
          <cell r="BU77">
            <v>-5.3451580520867736</v>
          </cell>
          <cell r="BV77">
            <v>6.8361265511236224</v>
          </cell>
          <cell r="BW77">
            <v>-47.820605823538841</v>
          </cell>
          <cell r="BX77">
            <v>49.211582612121859</v>
          </cell>
          <cell r="CI77">
            <v>-25.715092416320683</v>
          </cell>
          <cell r="CJ77">
            <v>-13.246065302227993</v>
          </cell>
          <cell r="CK77">
            <v>13.554983846343083</v>
          </cell>
          <cell r="CL77">
            <v>-50.547781132864841</v>
          </cell>
          <cell r="CM77">
            <v>54.569191641158653</v>
          </cell>
          <cell r="DR77">
            <v>3271422508.9563427</v>
          </cell>
          <cell r="DS77">
            <v>927001715.46182764</v>
          </cell>
          <cell r="DT77">
            <v>666646381.14219403</v>
          </cell>
          <cell r="DU77">
            <v>1609166219.5645671</v>
          </cell>
          <cell r="DV77">
            <v>68608192.787754089</v>
          </cell>
          <cell r="EB77">
            <v>11.002996894594794</v>
          </cell>
          <cell r="EC77">
            <v>10.420513746080223</v>
          </cell>
          <cell r="ED77">
            <v>6.8259263991465913</v>
          </cell>
          <cell r="EE77">
            <v>20.477236601346771</v>
          </cell>
          <cell r="EF77">
            <v>7.5575334126385947</v>
          </cell>
          <cell r="EG77">
            <v>5.6863269600525452</v>
          </cell>
          <cell r="EH77">
            <v>2.0859176535722086</v>
          </cell>
          <cell r="EI77">
            <v>4.9133276453773531</v>
          </cell>
          <cell r="EJ77">
            <v>24.408496676073341</v>
          </cell>
          <cell r="EK77">
            <v>5.9037388868164147</v>
          </cell>
          <cell r="EL77">
            <v>10.666865788419159</v>
          </cell>
          <cell r="EM77">
            <v>2.0859176535722086</v>
          </cell>
          <cell r="EN77">
            <v>4.9133276453773531</v>
          </cell>
          <cell r="EO77">
            <v>24.408496676073341</v>
          </cell>
        </row>
        <row r="78">
          <cell r="E78">
            <v>202067007925.62259</v>
          </cell>
          <cell r="H78">
            <v>10924637088.567923</v>
          </cell>
          <cell r="K78">
            <v>64952569743.673454</v>
          </cell>
          <cell r="AD78">
            <v>111545368971.77277</v>
          </cell>
          <cell r="AE78">
            <v>73777552791.884247</v>
          </cell>
          <cell r="AF78">
            <v>23019053550.576694</v>
          </cell>
          <cell r="AG78">
            <v>13263994976.430588</v>
          </cell>
          <cell r="AH78">
            <v>1484767652.8812304</v>
          </cell>
          <cell r="AJ78">
            <v>18777530863.001293</v>
          </cell>
          <cell r="AL78">
            <v>142826245.99243632</v>
          </cell>
          <cell r="AM78">
            <v>12.074914042572061</v>
          </cell>
          <cell r="AN78">
            <v>19.848016019484938</v>
          </cell>
          <cell r="AO78">
            <v>25.198555794238196</v>
          </cell>
          <cell r="AP78">
            <v>-28.39693948066887</v>
          </cell>
          <cell r="AQ78">
            <v>40.354630518497949</v>
          </cell>
          <cell r="AS78">
            <v>-12.285190036497063</v>
          </cell>
          <cell r="AT78">
            <v>14.303451409425861</v>
          </cell>
          <cell r="BE78">
            <v>-33.145255377156332</v>
          </cell>
          <cell r="BF78">
            <v>-21.995173356591646</v>
          </cell>
          <cell r="BG78">
            <v>2.2252392926844333</v>
          </cell>
          <cell r="BH78">
            <v>-60.188048980759824</v>
          </cell>
          <cell r="BI78">
            <v>51.516648260739316</v>
          </cell>
          <cell r="BO78">
            <v>5092224865.7775583</v>
          </cell>
          <cell r="BP78">
            <v>1332286762.274823</v>
          </cell>
          <cell r="BQ78">
            <v>949948812.35075283</v>
          </cell>
          <cell r="BR78">
            <v>2729761515.7117186</v>
          </cell>
          <cell r="BS78">
            <v>80227775.440264195</v>
          </cell>
          <cell r="BT78">
            <v>-41.495248326949643</v>
          </cell>
          <cell r="BU78">
            <v>-9.4363145928095467</v>
          </cell>
          <cell r="BV78">
            <v>4.2826703312307091</v>
          </cell>
          <cell r="BW78">
            <v>-56.431169264354942</v>
          </cell>
          <cell r="BX78">
            <v>41.971764527878186</v>
          </cell>
          <cell r="CI78">
            <v>-25.498877183255729</v>
          </cell>
          <cell r="CJ78">
            <v>-10.994598562371205</v>
          </cell>
          <cell r="CK78">
            <v>13.41795425112049</v>
          </cell>
          <cell r="CL78">
            <v>-55.053440767105258</v>
          </cell>
          <cell r="CM78">
            <v>40.104954073647733</v>
          </cell>
          <cell r="DR78">
            <v>2712536579.6294341</v>
          </cell>
          <cell r="DS78">
            <v>888027942.74500024</v>
          </cell>
          <cell r="DT78">
            <v>601201121.09903145</v>
          </cell>
          <cell r="DU78">
            <v>1160278628.9195168</v>
          </cell>
          <cell r="DV78">
            <v>63028886.86588566</v>
          </cell>
          <cell r="EB78">
            <v>9.8273849076951993</v>
          </cell>
          <cell r="EC78">
            <v>9.8018514529170009</v>
          </cell>
          <cell r="ED78">
            <v>5.8205501069567251</v>
          </cell>
          <cell r="EE78">
            <v>17.252427619090902</v>
          </cell>
          <cell r="EF78">
            <v>6.885248768827207</v>
          </cell>
          <cell r="EG78">
            <v>4.5651602686133721</v>
          </cell>
          <cell r="EH78">
            <v>1.8058158774024538</v>
          </cell>
          <cell r="EI78">
            <v>4.1267935289500812</v>
          </cell>
          <cell r="EJ78">
            <v>20.580236350830646</v>
          </cell>
          <cell r="EK78">
            <v>5.4033892295929338</v>
          </cell>
          <cell r="EL78">
            <v>9.3566153214893308</v>
          </cell>
          <cell r="EM78">
            <v>1.8058158774024538</v>
          </cell>
          <cell r="EN78">
            <v>4.1267935289500812</v>
          </cell>
          <cell r="EO78">
            <v>20.580236350830646</v>
          </cell>
        </row>
        <row r="79">
          <cell r="E79">
            <v>202014476875.93756</v>
          </cell>
          <cell r="H79">
            <v>9338778474.0197906</v>
          </cell>
          <cell r="K79">
            <v>66677030584.283905</v>
          </cell>
          <cell r="AD79">
            <v>111358947663.31731</v>
          </cell>
          <cell r="AE79">
            <v>73266334659.136566</v>
          </cell>
          <cell r="AF79">
            <v>23283704449.750866</v>
          </cell>
          <cell r="AG79">
            <v>13276385872.510328</v>
          </cell>
          <cell r="AH79">
            <v>1532522681.9195459</v>
          </cell>
          <cell r="AJ79">
            <v>18677837124.588394</v>
          </cell>
          <cell r="AL79">
            <v>149447704.49725124</v>
          </cell>
          <cell r="AM79">
            <v>7.2330923776954492</v>
          </cell>
          <cell r="AN79">
            <v>11.835469894827</v>
          </cell>
          <cell r="AO79">
            <v>23.485583677354292</v>
          </cell>
          <cell r="AP79">
            <v>-27.879568685115032</v>
          </cell>
          <cell r="AQ79">
            <v>43.104459954881904</v>
          </cell>
          <cell r="AS79">
            <v>-12.054618328643885</v>
          </cell>
          <cell r="AT79">
            <v>9.4523519222539107</v>
          </cell>
          <cell r="BE79">
            <v>-32.559746234212319</v>
          </cell>
          <cell r="BF79">
            <v>-22.606686169279065</v>
          </cell>
          <cell r="BG79">
            <v>3.8341876787862494</v>
          </cell>
          <cell r="BH79">
            <v>-58.922184072543928</v>
          </cell>
          <cell r="BI79">
            <v>59.760987730724644</v>
          </cell>
          <cell r="BO79">
            <v>5395194403.351717</v>
          </cell>
          <cell r="BP79">
            <v>1450799846.7176559</v>
          </cell>
          <cell r="BQ79">
            <v>1020457085.7426177</v>
          </cell>
          <cell r="BR79">
            <v>2834181524.7533102</v>
          </cell>
          <cell r="BS79">
            <v>89755946.138133481</v>
          </cell>
          <cell r="BT79">
            <v>-40.944252707994778</v>
          </cell>
          <cell r="BU79">
            <v>-19.598884023550568</v>
          </cell>
          <cell r="BV79">
            <v>4.4737581071810917</v>
          </cell>
          <cell r="BW79">
            <v>-54.974085195587143</v>
          </cell>
          <cell r="BX79">
            <v>49.599861450548069</v>
          </cell>
          <cell r="CI79">
            <v>-26.940617038248249</v>
          </cell>
          <cell r="CJ79">
            <v>-13.491656272641361</v>
          </cell>
          <cell r="CK79">
            <v>14.852090232606518</v>
          </cell>
          <cell r="CL79">
            <v>-55.592116075149114</v>
          </cell>
          <cell r="CM79">
            <v>41.476519445149606</v>
          </cell>
          <cell r="DR79">
            <v>2741365465.8169184</v>
          </cell>
          <cell r="DS79">
            <v>854725768.9681493</v>
          </cell>
          <cell r="DT79">
            <v>630034658.68311453</v>
          </cell>
          <cell r="DU79">
            <v>1188285581.6773329</v>
          </cell>
          <cell r="DV79">
            <v>68319456.488321498</v>
          </cell>
          <cell r="EB79">
            <v>10.065222229569896</v>
          </cell>
          <cell r="EC79">
            <v>9.970052971771338</v>
          </cell>
          <cell r="ED79">
            <v>6.1823746698690503</v>
          </cell>
          <cell r="EE79">
            <v>17.712165182535994</v>
          </cell>
          <cell r="EF79">
            <v>7.3611919774241708</v>
          </cell>
          <cell r="EG79">
            <v>4.8448683438205169</v>
          </cell>
          <cell r="EH79">
            <v>1.9801725491896658</v>
          </cell>
          <cell r="EI79">
            <v>4.3827093233591379</v>
          </cell>
          <cell r="EJ79">
            <v>21.347538042123933</v>
          </cell>
          <cell r="EK79">
            <v>5.8567450385602502</v>
          </cell>
          <cell r="EL79">
            <v>9.6279617009419312</v>
          </cell>
          <cell r="EM79">
            <v>1.9801725491896658</v>
          </cell>
          <cell r="EN79">
            <v>4.3827093233591379</v>
          </cell>
          <cell r="EO79">
            <v>21.347538042123933</v>
          </cell>
        </row>
        <row r="80">
          <cell r="E80">
            <v>199012503045.92822</v>
          </cell>
          <cell r="H80">
            <v>9701713741.8263378</v>
          </cell>
          <cell r="K80">
            <v>63614316764.932312</v>
          </cell>
          <cell r="AD80">
            <v>111493249278.82317</v>
          </cell>
          <cell r="AE80">
            <v>73161788752.844238</v>
          </cell>
          <cell r="AF80">
            <v>23533124901.586475</v>
          </cell>
          <cell r="AG80">
            <v>13206645512.578783</v>
          </cell>
          <cell r="AH80">
            <v>1591690111.8136606</v>
          </cell>
          <cell r="AJ80">
            <v>18477306852.524586</v>
          </cell>
          <cell r="AL80">
            <v>155838580.37250462</v>
          </cell>
          <cell r="AM80">
            <v>7.330564193963629</v>
          </cell>
          <cell r="AN80">
            <v>11.274012913960529</v>
          </cell>
          <cell r="AO80">
            <v>24.883317632109293</v>
          </cell>
          <cell r="AP80">
            <v>-27.392698300088338</v>
          </cell>
          <cell r="AQ80">
            <v>45.236253837642117</v>
          </cell>
          <cell r="AS80">
            <v>-11.83717760052736</v>
          </cell>
          <cell r="AT80">
            <v>9.4859448321368731</v>
          </cell>
          <cell r="BE80">
            <v>-31.838495275671143</v>
          </cell>
          <cell r="BF80">
            <v>-22.218469097352777</v>
          </cell>
          <cell r="BG80">
            <v>7.371115516359561</v>
          </cell>
          <cell r="BH80">
            <v>-59.138177462353738</v>
          </cell>
          <cell r="BI80">
            <v>57.575394914956426</v>
          </cell>
          <cell r="BO80">
            <v>5348579075.8567581</v>
          </cell>
          <cell r="BP80">
            <v>1405438264.4283149</v>
          </cell>
          <cell r="BQ80">
            <v>1115389269.6709509</v>
          </cell>
          <cell r="BR80">
            <v>2735361096.8411026</v>
          </cell>
          <cell r="BS80">
            <v>92390444.916389793</v>
          </cell>
          <cell r="BT80">
            <v>-40.449420641326959</v>
          </cell>
          <cell r="BU80">
            <v>-19.856241955571953</v>
          </cell>
          <cell r="BV80">
            <v>9.4060192259415096</v>
          </cell>
          <cell r="BW80">
            <v>-55.503206004481441</v>
          </cell>
          <cell r="BX80">
            <v>51.187435634861345</v>
          </cell>
          <cell r="CI80">
            <v>-27.309118450649873</v>
          </cell>
          <cell r="CJ80">
            <v>-14.00774476027471</v>
          </cell>
          <cell r="CK80">
            <v>17.787047613582185</v>
          </cell>
          <cell r="CL80">
            <v>-56.321940700765197</v>
          </cell>
          <cell r="CM80">
            <v>40.839680073534403</v>
          </cell>
          <cell r="DR80">
            <v>2726860454.048358</v>
          </cell>
          <cell r="DS80">
            <v>846342008.86303532</v>
          </cell>
          <cell r="DT80">
            <v>644261480.30287826</v>
          </cell>
          <cell r="DU80">
            <v>1164468473.364723</v>
          </cell>
          <cell r="DV80">
            <v>71788491.517721236</v>
          </cell>
          <cell r="EB80">
            <v>9.960872559403116</v>
          </cell>
          <cell r="EC80">
            <v>9.7881687684529837</v>
          </cell>
          <cell r="ED80">
            <v>6.6159169728232703</v>
          </cell>
          <cell r="EE80">
            <v>17.215203061010349</v>
          </cell>
          <cell r="EF80">
            <v>7.1633459220170321</v>
          </cell>
          <cell r="EG80">
            <v>4.797222352432291</v>
          </cell>
          <cell r="EH80">
            <v>1.921000413448307</v>
          </cell>
          <cell r="EI80">
            <v>4.7396564388937454</v>
          </cell>
          <cell r="EJ80">
            <v>20.712005135867273</v>
          </cell>
          <cell r="EK80">
            <v>5.8045497820624741</v>
          </cell>
          <cell r="EL80">
            <v>9.5340120451313339</v>
          </cell>
          <cell r="EM80">
            <v>1.921000413448307</v>
          </cell>
          <cell r="EN80">
            <v>4.7396564388937454</v>
          </cell>
          <cell r="EO80">
            <v>20.712005135867273</v>
          </cell>
        </row>
        <row r="81">
          <cell r="E81">
            <v>198782426479.52417</v>
          </cell>
          <cell r="H81">
            <v>9899093942.4592323</v>
          </cell>
          <cell r="K81">
            <v>61405548282.311066</v>
          </cell>
          <cell r="AD81">
            <v>112809664075.78654</v>
          </cell>
          <cell r="AE81">
            <v>74387904144.597839</v>
          </cell>
          <cell r="AF81">
            <v>23762367850.521648</v>
          </cell>
          <cell r="AG81">
            <v>13020610241.93504</v>
          </cell>
          <cell r="AH81">
            <v>1638781838.7320168</v>
          </cell>
          <cell r="AJ81">
            <v>18190758207.891869</v>
          </cell>
          <cell r="AL81">
            <v>168151084.46671829</v>
          </cell>
          <cell r="AM81">
            <v>9.9955604271240173</v>
          </cell>
          <cell r="AN81">
            <v>15.474709692370769</v>
          </cell>
          <cell r="AO81">
            <v>25.036826952629475</v>
          </cell>
          <cell r="AP81">
            <v>-27.82341745752057</v>
          </cell>
          <cell r="AQ81">
            <v>49.670093287850214</v>
          </cell>
          <cell r="AS81">
            <v>-12.312158825595354</v>
          </cell>
          <cell r="AT81">
            <v>12.080621480489118</v>
          </cell>
          <cell r="BE81">
            <v>-29.888793764853062</v>
          </cell>
          <cell r="BF81">
            <v>-19.756228069832193</v>
          </cell>
          <cell r="BG81">
            <v>16.330078297756788</v>
          </cell>
          <cell r="BH81">
            <v>-59.587215280764916</v>
          </cell>
          <cell r="BI81">
            <v>50.524362532514729</v>
          </cell>
          <cell r="BO81">
            <v>5487075368.0741844</v>
          </cell>
          <cell r="BP81">
            <v>1453065797.8775051</v>
          </cell>
          <cell r="BQ81">
            <v>1164274094.6371331</v>
          </cell>
          <cell r="BR81">
            <v>2778540526.1043673</v>
          </cell>
          <cell r="BS81">
            <v>91194949.455178499</v>
          </cell>
          <cell r="BT81">
            <v>-38.128538463755234</v>
          </cell>
          <cell r="BU81">
            <v>-13.044878193622701</v>
          </cell>
          <cell r="BV81">
            <v>12.661811605935892</v>
          </cell>
          <cell r="BW81">
            <v>-54.441943500294613</v>
          </cell>
          <cell r="BX81">
            <v>40.018151744236064</v>
          </cell>
          <cell r="CI81">
            <v>-29.948705813035183</v>
          </cell>
          <cell r="CJ81">
            <v>-14.415571646256698</v>
          </cell>
          <cell r="CK81">
            <v>10.625545312147654</v>
          </cell>
          <cell r="CL81">
            <v>-61.028000627217992</v>
          </cell>
          <cell r="CM81">
            <v>32.448857793693328</v>
          </cell>
          <cell r="DR81">
            <v>2633361011.3670473</v>
          </cell>
          <cell r="DS81">
            <v>875707858.26055837</v>
          </cell>
          <cell r="DT81">
            <v>660155412.84938514</v>
          </cell>
          <cell r="DU81">
            <v>1027029808.0954187</v>
          </cell>
          <cell r="DV81">
            <v>70467932.161685303</v>
          </cell>
          <cell r="EB81">
            <v>9.8644984070687229</v>
          </cell>
          <cell r="EC81">
            <v>9.5738570685353697</v>
          </cell>
          <cell r="ED81">
            <v>7.0550268141545942</v>
          </cell>
          <cell r="EE81">
            <v>17.005225441940684</v>
          </cell>
          <cell r="EF81">
            <v>7.0595331769317937</v>
          </cell>
          <cell r="EG81">
            <v>4.8640117963545375</v>
          </cell>
          <cell r="EH81">
            <v>1.9533630024754889</v>
          </cell>
          <cell r="EI81">
            <v>4.8996552109665883</v>
          </cell>
          <cell r="EJ81">
            <v>21.339556860058799</v>
          </cell>
          <cell r="EK81">
            <v>5.5648010796689844</v>
          </cell>
          <cell r="EL81">
            <v>9.6579576447355819</v>
          </cell>
          <cell r="EM81">
            <v>1.9533630024754889</v>
          </cell>
          <cell r="EN81">
            <v>4.8996552109665883</v>
          </cell>
          <cell r="EO81">
            <v>21.339556860058799</v>
          </cell>
        </row>
        <row r="82">
          <cell r="E82">
            <v>203019763005.33691</v>
          </cell>
          <cell r="H82">
            <v>9632387960.7623329</v>
          </cell>
          <cell r="K82">
            <v>65349307331.689041</v>
          </cell>
          <cell r="AD82">
            <v>114034375106.01469</v>
          </cell>
          <cell r="AE82">
            <v>74824428855.872849</v>
          </cell>
          <cell r="AF82">
            <v>24441516384.669956</v>
          </cell>
          <cell r="AG82">
            <v>13074512440.705196</v>
          </cell>
          <cell r="AH82">
            <v>1693917424.766696</v>
          </cell>
          <cell r="AJ82">
            <v>18152366760.835011</v>
          </cell>
          <cell r="AL82">
            <v>187488627.53890803</v>
          </cell>
          <cell r="AM82">
            <v>10.382874945815136</v>
          </cell>
          <cell r="AN82">
            <v>15.449106012174973</v>
          </cell>
          <cell r="AO82">
            <v>25.780690862935106</v>
          </cell>
          <cell r="AP82">
            <v>-27.298628139969583</v>
          </cell>
          <cell r="AQ82">
            <v>56.741569166782078</v>
          </cell>
          <cell r="AS82">
            <v>-12.105245479248072</v>
          </cell>
          <cell r="AT82">
            <v>12.394880557262699</v>
          </cell>
          <cell r="BE82">
            <v>-30.200679453011936</v>
          </cell>
          <cell r="BF82">
            <v>-18.839593029173095</v>
          </cell>
          <cell r="BG82">
            <v>11.692726388349017</v>
          </cell>
          <cell r="BH82">
            <v>-61.213052242553012</v>
          </cell>
          <cell r="BI82">
            <v>38.411040112264018</v>
          </cell>
          <cell r="BO82">
            <v>5376210500.2730665</v>
          </cell>
          <cell r="BP82">
            <v>1457898819.224736</v>
          </cell>
          <cell r="BQ82">
            <v>1170833978.5870891</v>
          </cell>
          <cell r="BR82">
            <v>2656069587.6892734</v>
          </cell>
          <cell r="BS82">
            <v>91408114.771968275</v>
          </cell>
          <cell r="BT82">
            <v>-39.699744420915273</v>
          </cell>
          <cell r="BU82">
            <v>-14.611307360109427</v>
          </cell>
          <cell r="BV82">
            <v>9.4222251537604116</v>
          </cell>
          <cell r="BW82">
            <v>-56.228670132958229</v>
          </cell>
          <cell r="BX82">
            <v>30.036701206747662</v>
          </cell>
          <cell r="CI82">
            <v>-28.851105215278384</v>
          </cell>
          <cell r="CJ82">
            <v>-12.880467156156328</v>
          </cell>
          <cell r="CK82">
            <v>15.551643096448743</v>
          </cell>
          <cell r="CL82">
            <v>-61.195034424911519</v>
          </cell>
          <cell r="CM82">
            <v>24.680783700356955</v>
          </cell>
          <cell r="DR82">
            <v>2669463001.7274566</v>
          </cell>
          <cell r="DS82">
            <v>888435577.94096041</v>
          </cell>
          <cell r="DT82">
            <v>698846676.07174802</v>
          </cell>
          <cell r="DU82">
            <v>1009755010.9706323</v>
          </cell>
          <cell r="DV82">
            <v>72425736.744115889</v>
          </cell>
          <cell r="EB82">
            <v>9.6788860388386198</v>
          </cell>
          <cell r="EC82">
            <v>9.5596584300878202</v>
          </cell>
          <cell r="ED82">
            <v>6.8169372721816712</v>
          </cell>
          <cell r="EE82">
            <v>16.09558633837289</v>
          </cell>
          <cell r="EF82">
            <v>6.7131437776609797</v>
          </cell>
          <cell r="EG82">
            <v>4.7145525156558694</v>
          </cell>
          <cell r="EH82">
            <v>1.9484262579978355</v>
          </cell>
          <cell r="EI82">
            <v>4.7903491753950744</v>
          </cell>
          <cell r="EJ82">
            <v>20.314865274976277</v>
          </cell>
          <cell r="EK82">
            <v>5.3962556518690956</v>
          </cell>
          <cell r="EL82">
            <v>9.4555101796606653</v>
          </cell>
          <cell r="EM82">
            <v>1.9484262579978355</v>
          </cell>
          <cell r="EN82">
            <v>4.7903491753950744</v>
          </cell>
          <cell r="EO82">
            <v>20.314865274976277</v>
          </cell>
        </row>
        <row r="83">
          <cell r="E83">
            <v>204646036142.47662</v>
          </cell>
          <cell r="H83">
            <v>10541681882.326744</v>
          </cell>
          <cell r="K83">
            <v>64772179740.599327</v>
          </cell>
          <cell r="AD83">
            <v>115271907918.2113</v>
          </cell>
          <cell r="AE83">
            <v>75483697125.363205</v>
          </cell>
          <cell r="AF83">
            <v>24947862517.591057</v>
          </cell>
          <cell r="AG83">
            <v>13087426863.726564</v>
          </cell>
          <cell r="AH83">
            <v>1752921411.5304785</v>
          </cell>
          <cell r="AJ83">
            <v>18057787200.967373</v>
          </cell>
          <cell r="AL83">
            <v>202319298.84255368</v>
          </cell>
          <cell r="AM83">
            <v>10.217647948445109</v>
          </cell>
          <cell r="AN83">
            <v>14.204126547570951</v>
          </cell>
          <cell r="AO83">
            <v>26.369426069640145</v>
          </cell>
          <cell r="AP83">
            <v>-25.9229325102582</v>
          </cell>
          <cell r="AQ83">
            <v>62.162215929528195</v>
          </cell>
          <cell r="AS83">
            <v>-11.081791902017979</v>
          </cell>
          <cell r="AT83">
            <v>12.138356452642141</v>
          </cell>
          <cell r="BE83">
            <v>-28.713826498711835</v>
          </cell>
          <cell r="BF83">
            <v>-19.48660156611588</v>
          </cell>
          <cell r="BG83">
            <v>12.857520557953194</v>
          </cell>
          <cell r="BH83">
            <v>-58.269219687360874</v>
          </cell>
          <cell r="BI83">
            <v>33.888689855513078</v>
          </cell>
          <cell r="BO83">
            <v>5510328669.7579908</v>
          </cell>
          <cell r="BP83">
            <v>1501016647.113205</v>
          </cell>
          <cell r="BQ83">
            <v>1203781486.853977</v>
          </cell>
          <cell r="BR83">
            <v>2711814876.2147012</v>
          </cell>
          <cell r="BS83">
            <v>93715659.576107621</v>
          </cell>
          <cell r="BT83">
            <v>-35.993874379531434</v>
          </cell>
          <cell r="BU83">
            <v>-8.6098563376326496</v>
          </cell>
          <cell r="BV83">
            <v>11.730612425061393</v>
          </cell>
          <cell r="BW83">
            <v>-53.388013606156413</v>
          </cell>
          <cell r="BX83">
            <v>31.268761508045007</v>
          </cell>
          <cell r="CI83">
            <v>-26.000980989701382</v>
          </cell>
          <cell r="CJ83">
            <v>-13.412901858982318</v>
          </cell>
          <cell r="CK83">
            <v>18.79332717150357</v>
          </cell>
          <cell r="CL83">
            <v>-57.161491306204759</v>
          </cell>
          <cell r="CM83">
            <v>28.832723095631806</v>
          </cell>
          <cell r="DR83">
            <v>2666942601.2014546</v>
          </cell>
          <cell r="DS83">
            <v>860986835.20082259</v>
          </cell>
          <cell r="DT83">
            <v>716738718.9332341</v>
          </cell>
          <cell r="DU83">
            <v>1015672054.535056</v>
          </cell>
          <cell r="DV83">
            <v>73544992.532341778</v>
          </cell>
          <cell r="EB83">
            <v>9.8090030090872151</v>
          </cell>
          <cell r="EC83">
            <v>9.679051203830543</v>
          </cell>
          <cell r="ED83">
            <v>6.9260463689418836</v>
          </cell>
          <cell r="EE83">
            <v>16.483843202147135</v>
          </cell>
          <cell r="EF83">
            <v>6.6008533422898958</v>
          </cell>
          <cell r="EG83">
            <v>4.7802875559826123</v>
          </cell>
          <cell r="EH83">
            <v>1.988530907038534</v>
          </cell>
          <cell r="EI83">
            <v>4.8251888754203902</v>
          </cell>
          <cell r="EJ83">
            <v>20.72076432175399</v>
          </cell>
          <cell r="EK83">
            <v>5.3462556255893032</v>
          </cell>
          <cell r="EL83">
            <v>9.5957889104858687</v>
          </cell>
          <cell r="EM83">
            <v>1.988530907038534</v>
          </cell>
          <cell r="EN83">
            <v>4.8251888754203902</v>
          </cell>
          <cell r="EO83">
            <v>20.72076432175399</v>
          </cell>
        </row>
        <row r="84">
          <cell r="E84">
            <v>208304945878.28397</v>
          </cell>
          <cell r="H84">
            <v>10134358415.750935</v>
          </cell>
          <cell r="K84">
            <v>66792065269.572289</v>
          </cell>
          <cell r="AD84">
            <v>117300622105.24672</v>
          </cell>
          <cell r="AE84">
            <v>76874052867.664917</v>
          </cell>
          <cell r="AF84">
            <v>25504580068.338638</v>
          </cell>
          <cell r="AG84">
            <v>13105677359.085165</v>
          </cell>
          <cell r="AH84">
            <v>1816311810.157984</v>
          </cell>
          <cell r="AJ84">
            <v>17952451825.808273</v>
          </cell>
          <cell r="AL84">
            <v>212243387.1467272</v>
          </cell>
          <cell r="AM84">
            <v>11.325344498019362</v>
          </cell>
          <cell r="AN84">
            <v>13.879940151856363</v>
          </cell>
          <cell r="AO84">
            <v>27.71085601168053</v>
          </cell>
          <cell r="AP84">
            <v>-21.93691637676196</v>
          </cell>
          <cell r="AQ84">
            <v>64.552212271455488</v>
          </cell>
          <cell r="AS84">
            <v>-11.588470987081633</v>
          </cell>
          <cell r="AT84">
            <v>12.180821919031114</v>
          </cell>
          <cell r="BE84">
            <v>-24.163679605032009</v>
          </cell>
          <cell r="BF84">
            <v>-15.303936449980915</v>
          </cell>
          <cell r="BG84">
            <v>7.7885322921170452</v>
          </cell>
          <cell r="BH84">
            <v>-53.950680015533734</v>
          </cell>
          <cell r="BI84">
            <v>27.26021526280169</v>
          </cell>
          <cell r="BO84">
            <v>5148983573.8624191</v>
          </cell>
          <cell r="BP84">
            <v>1382885648.6393347</v>
          </cell>
          <cell r="BQ84">
            <v>1111475830.206213</v>
          </cell>
          <cell r="BR84">
            <v>2563979117.9093442</v>
          </cell>
          <cell r="BS84">
            <v>90642977.107527405</v>
          </cell>
          <cell r="BT84">
            <v>-32.204207085430639</v>
          </cell>
          <cell r="BU84">
            <v>-14.06239635206552</v>
          </cell>
          <cell r="BV84">
            <v>6.9164347617493238</v>
          </cell>
          <cell r="BW84">
            <v>-47.39487891304023</v>
          </cell>
          <cell r="BX84">
            <v>25.747362316804679</v>
          </cell>
          <cell r="CI84">
            <v>-21.405788790338608</v>
          </cell>
          <cell r="CJ84">
            <v>-13.194165187588091</v>
          </cell>
          <cell r="CK84">
            <v>22.707217924471081</v>
          </cell>
          <cell r="CL84">
            <v>-50.460549308692549</v>
          </cell>
          <cell r="CM84">
            <v>28.941958180316707</v>
          </cell>
          <cell r="DR84">
            <v>2595939813.4286461</v>
          </cell>
          <cell r="DS84">
            <v>857556705.84237337</v>
          </cell>
          <cell r="DT84">
            <v>673104419.62509227</v>
          </cell>
          <cell r="DU84">
            <v>991937778.96949685</v>
          </cell>
          <cell r="DV84">
            <v>73340908.991683483</v>
          </cell>
          <cell r="EB84">
            <v>9.4531067054037052</v>
          </cell>
          <cell r="EC84">
            <v>9.5886522451330674</v>
          </cell>
          <cell r="ED84">
            <v>6.2912003135784111</v>
          </cell>
          <cell r="EE84">
            <v>15.250430704396678</v>
          </cell>
          <cell r="EF84">
            <v>6.2847640822205859</v>
          </cell>
          <cell r="EG84">
            <v>4.389562034242708</v>
          </cell>
          <cell r="EH84">
            <v>1.7988978036840433</v>
          </cell>
          <cell r="EI84">
            <v>4.3579460129437617</v>
          </cell>
          <cell r="EJ84">
            <v>19.563880962870897</v>
          </cell>
          <cell r="EK84">
            <v>4.9904964885761114</v>
          </cell>
          <cell r="EL84">
            <v>9.1702182748954524</v>
          </cell>
          <cell r="EM84">
            <v>1.7988978036840433</v>
          </cell>
          <cell r="EN84">
            <v>4.3579460129437617</v>
          </cell>
          <cell r="EO84">
            <v>19.563880962870897</v>
          </cell>
        </row>
        <row r="85">
          <cell r="E85">
            <v>207668915525.70636</v>
          </cell>
          <cell r="H85">
            <v>8697046483.704298</v>
          </cell>
          <cell r="K85">
            <v>66391257675.992134</v>
          </cell>
          <cell r="AD85">
            <v>118171636544.02164</v>
          </cell>
          <cell r="AE85">
            <v>76930575912.765076</v>
          </cell>
          <cell r="AF85">
            <v>26234030537.397152</v>
          </cell>
          <cell r="AG85">
            <v>13138559285.97032</v>
          </cell>
          <cell r="AH85">
            <v>1868470807.8890901</v>
          </cell>
          <cell r="AJ85">
            <v>17884973601.602226</v>
          </cell>
          <cell r="AL85">
            <v>221948284.42359808</v>
          </cell>
          <cell r="AM85">
            <v>10.59563128720422</v>
          </cell>
          <cell r="AN85">
            <v>12.111230145581153</v>
          </cell>
          <cell r="AO85">
            <v>28.757995399026616</v>
          </cell>
          <cell r="AP85">
            <v>-21.410696638370542</v>
          </cell>
          <cell r="AQ85">
            <v>64.241143098203921</v>
          </cell>
          <cell r="AS85">
            <v>-11.368503326083868</v>
          </cell>
          <cell r="AT85">
            <v>11.428428838439931</v>
          </cell>
          <cell r="BE85">
            <v>-19.426334749785255</v>
          </cell>
          <cell r="BF85">
            <v>-9.1436474228686286</v>
          </cell>
          <cell r="BG85">
            <v>14.460654455532129</v>
          </cell>
          <cell r="BH85">
            <v>-53.1943253854771</v>
          </cell>
          <cell r="BI85">
            <v>41.020343705602677</v>
          </cell>
          <cell r="BO85">
            <v>5330943875.8670206</v>
          </cell>
          <cell r="BP85">
            <v>1563966070.7244027</v>
          </cell>
          <cell r="BQ85">
            <v>1169373324.8020825</v>
          </cell>
          <cell r="BR85">
            <v>2502519544.4157295</v>
          </cell>
          <cell r="BS85">
            <v>95084935.924805477</v>
          </cell>
          <cell r="BT85">
            <v>-30.087143253228788</v>
          </cell>
          <cell r="BU85">
            <v>-8.0613144098412466</v>
          </cell>
          <cell r="BV85">
            <v>9.1290854726069561</v>
          </cell>
          <cell r="BW85">
            <v>-47.613092549231517</v>
          </cell>
          <cell r="BX85">
            <v>25.965278479365384</v>
          </cell>
          <cell r="CI85">
            <v>-19.921714391987432</v>
          </cell>
          <cell r="CJ85">
            <v>-12.176677732658348</v>
          </cell>
          <cell r="CK85">
            <v>27.577867785846301</v>
          </cell>
          <cell r="CL85">
            <v>-49.491976511340276</v>
          </cell>
          <cell r="CM85">
            <v>25.697054365838092</v>
          </cell>
          <cell r="DR85">
            <v>2633567048.8216233</v>
          </cell>
          <cell r="DS85">
            <v>880293734.80969787</v>
          </cell>
          <cell r="DT85">
            <v>701710875.52441907</v>
          </cell>
          <cell r="DU85">
            <v>977407776.64773917</v>
          </cell>
          <cell r="DV85">
            <v>74154661.839767173</v>
          </cell>
          <cell r="EB85">
            <v>9.773902641436127</v>
          </cell>
          <cell r="EC85">
            <v>10.044448351031928</v>
          </cell>
          <cell r="ED85">
            <v>6.536467768530696</v>
          </cell>
          <cell r="EE85">
            <v>15.126920408877339</v>
          </cell>
          <cell r="EF85">
            <v>6.4486094650897927</v>
          </cell>
          <cell r="EG85">
            <v>4.511187313447353</v>
          </cell>
          <cell r="EH85">
            <v>2.032957705266436</v>
          </cell>
          <cell r="EI85">
            <v>4.4574672699839883</v>
          </cell>
          <cell r="EJ85">
            <v>19.047138197929982</v>
          </cell>
          <cell r="EK85">
            <v>5.0889173929470131</v>
          </cell>
          <cell r="EL85">
            <v>9.2368460587485757</v>
          </cell>
          <cell r="EM85">
            <v>2.032957705266436</v>
          </cell>
          <cell r="EN85">
            <v>4.4574672699839883</v>
          </cell>
          <cell r="EO85">
            <v>19.047138197929982</v>
          </cell>
        </row>
        <row r="86">
          <cell r="E86">
            <v>208564140928.18448</v>
          </cell>
          <cell r="H86">
            <v>9193612828.55797</v>
          </cell>
          <cell r="K86">
            <v>67240874923.57991</v>
          </cell>
          <cell r="AD86">
            <v>118358622098.50914</v>
          </cell>
          <cell r="AE86">
            <v>76283564202.175339</v>
          </cell>
          <cell r="AF86">
            <v>26978492349.141953</v>
          </cell>
          <cell r="AG86">
            <v>13169083949.103758</v>
          </cell>
          <cell r="AH86">
            <v>1927481598.0880873</v>
          </cell>
          <cell r="AJ86">
            <v>17791913798.3032</v>
          </cell>
          <cell r="AL86">
            <v>234537390.54155794</v>
          </cell>
          <cell r="AM86">
            <v>9.8053914053711555</v>
          </cell>
          <cell r="AN86">
            <v>9.804668035559839</v>
          </cell>
          <cell r="AO86">
            <v>29.605119471280904</v>
          </cell>
          <cell r="AP86">
            <v>-19.298755679969602</v>
          </cell>
          <cell r="AQ86">
            <v>62.910429986078228</v>
          </cell>
          <cell r="AS86">
            <v>-13.798950996751246</v>
          </cell>
          <cell r="AT86">
            <v>9.6960050005405094</v>
          </cell>
          <cell r="BE86">
            <v>-19.962925715785531</v>
          </cell>
          <cell r="BF86">
            <v>-13.933570757059965</v>
          </cell>
          <cell r="BG86">
            <v>16.823156001402406</v>
          </cell>
          <cell r="BH86">
            <v>-48.529631714005461</v>
          </cell>
          <cell r="BI86">
            <v>43.747352123285268</v>
          </cell>
          <cell r="BO86">
            <v>5283342527.0046215</v>
          </cell>
          <cell r="BP86">
            <v>1520774748.1369565</v>
          </cell>
          <cell r="BQ86">
            <v>1161916738.8344264</v>
          </cell>
          <cell r="BR86">
            <v>2504520779.9746246</v>
          </cell>
          <cell r="BS86">
            <v>96130260.05861409</v>
          </cell>
          <cell r="BT86">
            <v>-26.358027171426524</v>
          </cell>
          <cell r="BU86">
            <v>-9.2208523498369281</v>
          </cell>
          <cell r="BV86">
            <v>11.12501515339066</v>
          </cell>
          <cell r="BW86">
            <v>-42.839202798774302</v>
          </cell>
          <cell r="BX86">
            <v>33.539618046310849</v>
          </cell>
          <cell r="CI86">
            <v>-16.878627767735377</v>
          </cell>
          <cell r="CJ86">
            <v>-11.747594043059163</v>
          </cell>
          <cell r="CK86">
            <v>31.594574491981618</v>
          </cell>
          <cell r="CL86">
            <v>-44.650942252684132</v>
          </cell>
          <cell r="CM86">
            <v>36.30356828403152</v>
          </cell>
          <cell r="DR86">
            <v>2657805104.2856913</v>
          </cell>
          <cell r="DS86">
            <v>906450169.3474822</v>
          </cell>
          <cell r="DT86">
            <v>703951612.29738712</v>
          </cell>
          <cell r="DU86">
            <v>971347956.29064488</v>
          </cell>
          <cell r="DV86">
            <v>76055366.350176945</v>
          </cell>
          <cell r="EB86">
            <v>9.224724108284688</v>
          </cell>
          <cell r="EC86">
            <v>9.329309137579477</v>
          </cell>
          <cell r="ED86">
            <v>6.3622249713007601</v>
          </cell>
          <cell r="EE86">
            <v>14.934010279980725</v>
          </cell>
          <cell r="EF86">
            <v>6.1438767369470346</v>
          </cell>
          <cell r="EG86">
            <v>4.4638425433909905</v>
          </cell>
          <cell r="EH86">
            <v>1.9935811390595581</v>
          </cell>
          <cell r="EI86">
            <v>4.3068260590602678</v>
          </cell>
          <cell r="EJ86">
            <v>19.018185240933736</v>
          </cell>
          <cell r="EK86">
            <v>4.987350341189658</v>
          </cell>
          <cell r="EL86">
            <v>9.1908616439375859</v>
          </cell>
          <cell r="EM86">
            <v>1.9935811390595581</v>
          </cell>
          <cell r="EN86">
            <v>4.3068260590602678</v>
          </cell>
          <cell r="EO86">
            <v>19.018185240933736</v>
          </cell>
        </row>
        <row r="87">
          <cell r="E87">
            <v>212472175423.59338</v>
          </cell>
          <cell r="H87">
            <v>9269165590.4098587</v>
          </cell>
          <cell r="K87">
            <v>68601967185.675545</v>
          </cell>
          <cell r="AD87">
            <v>119375573579.58971</v>
          </cell>
          <cell r="AE87">
            <v>77151234016.301071</v>
          </cell>
          <cell r="AF87">
            <v>27832525581.268036</v>
          </cell>
          <cell r="AG87">
            <v>12403844334.095324</v>
          </cell>
          <cell r="AH87">
            <v>1987969647.9252801</v>
          </cell>
          <cell r="AJ87">
            <v>17613791269.628616</v>
          </cell>
          <cell r="AL87">
            <v>252404069.48691815</v>
          </cell>
          <cell r="AM87">
            <v>9.5477730491382538</v>
          </cell>
          <cell r="AN87">
            <v>9.3738159162397814</v>
          </cell>
          <cell r="AO87">
            <v>30.358497995024681</v>
          </cell>
          <cell r="AP87">
            <v>-21.692107998692812</v>
          </cell>
          <cell r="AQ87">
            <v>60.111527511165818</v>
          </cell>
          <cell r="AS87">
            <v>-12.10589435538364</v>
          </cell>
          <cell r="AT87">
            <v>10.085894291966069</v>
          </cell>
          <cell r="BE87">
            <v>-20.240321312535226</v>
          </cell>
          <cell r="BF87">
            <v>-18.300550661956162</v>
          </cell>
          <cell r="BG87">
            <v>20.188606082692772</v>
          </cell>
          <cell r="BH87">
            <v>-43.985325502238659</v>
          </cell>
          <cell r="BI87">
            <v>44.759818960399713</v>
          </cell>
          <cell r="BO87">
            <v>5169969084.4826994</v>
          </cell>
          <cell r="BP87">
            <v>1494057199.7132151</v>
          </cell>
          <cell r="BQ87">
            <v>1167007361.8673491</v>
          </cell>
          <cell r="BR87">
            <v>2410319107.4078679</v>
          </cell>
          <cell r="BS87">
            <v>98585415.494267493</v>
          </cell>
          <cell r="BT87">
            <v>-21.539599850860768</v>
          </cell>
          <cell r="BU87">
            <v>-3.1076722230490628</v>
          </cell>
          <cell r="BV87">
            <v>7.0721856774028646</v>
          </cell>
          <cell r="BW87">
            <v>-37.948101397451552</v>
          </cell>
          <cell r="BX87">
            <v>35.031229759842297</v>
          </cell>
          <cell r="CI87">
            <v>-14.329549872768732</v>
          </cell>
          <cell r="CJ87">
            <v>-11.332475289923472</v>
          </cell>
          <cell r="CK87">
            <v>37.427754848907192</v>
          </cell>
          <cell r="CL87">
            <v>-42.203591134972875</v>
          </cell>
          <cell r="CM87">
            <v>24.805202109606881</v>
          </cell>
          <cell r="DR87">
            <v>2593111268.834343</v>
          </cell>
          <cell r="DS87">
            <v>895691902.76232409</v>
          </cell>
          <cell r="DT87">
            <v>717171810.89259613</v>
          </cell>
          <cell r="DU87">
            <v>902961581.89595878</v>
          </cell>
          <cell r="DV87">
            <v>77285973.283463806</v>
          </cell>
          <cell r="EB87">
            <v>8.6355242034144375</v>
          </cell>
          <cell r="EC87">
            <v>8.5404178363499099</v>
          </cell>
          <cell r="ED87">
            <v>6.2099491596968432</v>
          </cell>
          <cell r="EE87">
            <v>15.07216130826051</v>
          </cell>
          <cell r="EF87">
            <v>6.1246248778681682</v>
          </cell>
          <cell r="EG87">
            <v>4.330843345465305</v>
          </cell>
          <cell r="EH87">
            <v>1.9365305283354766</v>
          </cell>
          <cell r="EI87">
            <v>4.1929625051805335</v>
          </cell>
          <cell r="EJ87">
            <v>19.432032864056939</v>
          </cell>
          <cell r="EK87">
            <v>4.9591006380381586</v>
          </cell>
          <cell r="EL87">
            <v>9.1016938711685498</v>
          </cell>
          <cell r="EM87">
            <v>1.9365305283354766</v>
          </cell>
          <cell r="EN87">
            <v>4.1929625051805335</v>
          </cell>
          <cell r="EO87">
            <v>19.432032864056939</v>
          </cell>
        </row>
        <row r="88">
          <cell r="E88">
            <v>215841139164.55283</v>
          </cell>
          <cell r="H88">
            <v>9420323476.6302414</v>
          </cell>
          <cell r="K88">
            <v>70040421102.628036</v>
          </cell>
          <cell r="AD88">
            <v>121107910742.31006</v>
          </cell>
          <cell r="AE88">
            <v>78103154892.370499</v>
          </cell>
          <cell r="AF88">
            <v>28571708061.86055</v>
          </cell>
          <cell r="AG88">
            <v>12443161511.395014</v>
          </cell>
          <cell r="AH88">
            <v>1989886276.6839943</v>
          </cell>
          <cell r="AJ88">
            <v>17526477492.540039</v>
          </cell>
          <cell r="AL88">
            <v>272761252.57064331</v>
          </cell>
          <cell r="AM88">
            <v>9.9122386714041397</v>
          </cell>
          <cell r="AN88">
            <v>9.6545853183285004</v>
          </cell>
          <cell r="AO88">
            <v>30.520702093272355</v>
          </cell>
          <cell r="AP88">
            <v>-21.063341941999148</v>
          </cell>
          <cell r="AQ88">
            <v>52.429316092583832</v>
          </cell>
          <cell r="AS88">
            <v>-11.814484504707078</v>
          </cell>
          <cell r="AT88">
            <v>10.406336238057978</v>
          </cell>
          <cell r="BE88">
            <v>-17.09130494443659</v>
          </cell>
          <cell r="BF88">
            <v>-14.260048610780263</v>
          </cell>
          <cell r="BG88">
            <v>20.116843110809302</v>
          </cell>
          <cell r="BH88">
            <v>-42.652357301460938</v>
          </cell>
          <cell r="BI88">
            <v>24.434224437966545</v>
          </cell>
          <cell r="BO88">
            <v>5361858369.3722715</v>
          </cell>
          <cell r="BP88">
            <v>1525246366.3011065</v>
          </cell>
          <cell r="BQ88">
            <v>1299435432.6299236</v>
          </cell>
          <cell r="BR88">
            <v>2441920126.0155044</v>
          </cell>
          <cell r="BS88">
            <v>95256444.425736904</v>
          </cell>
          <cell r="BT88">
            <v>-17.357483217411318</v>
          </cell>
          <cell r="BU88">
            <v>0.84680718873557659</v>
          </cell>
          <cell r="BV88">
            <v>17.963821547622704</v>
          </cell>
          <cell r="BW88">
            <v>-35.693680342633435</v>
          </cell>
          <cell r="BX88">
            <v>24.200048151407572</v>
          </cell>
          <cell r="CI88">
            <v>-11.957339833943681</v>
          </cell>
          <cell r="CJ88">
            <v>-6.7742046194935845</v>
          </cell>
          <cell r="CK88">
            <v>38.179799589107446</v>
          </cell>
          <cell r="CL88">
            <v>-43.103687872868448</v>
          </cell>
          <cell r="CM88">
            <v>6.0744001769151623</v>
          </cell>
          <cell r="DR88">
            <v>2601374958.2066798</v>
          </cell>
          <cell r="DS88">
            <v>901749600.6064992</v>
          </cell>
          <cell r="DT88">
            <v>746739700.31987858</v>
          </cell>
          <cell r="DU88">
            <v>880293389.8186512</v>
          </cell>
          <cell r="DV88">
            <v>72592267.461650923</v>
          </cell>
          <cell r="EB88">
            <v>8.6858470313272829</v>
          </cell>
          <cell r="EC88">
            <v>8.5806359026012284</v>
          </cell>
          <cell r="ED88">
            <v>6.4631552334193456</v>
          </cell>
          <cell r="EE88">
            <v>14.961197054897902</v>
          </cell>
          <cell r="EF88">
            <v>5.4887941576235928</v>
          </cell>
          <cell r="EG88">
            <v>4.4273394995485305</v>
          </cell>
          <cell r="EH88">
            <v>1.9528614028498099</v>
          </cell>
          <cell r="EI88">
            <v>4.547979525118059</v>
          </cell>
          <cell r="EJ88">
            <v>19.624595596378612</v>
          </cell>
          <cell r="EK88">
            <v>4.7870295675627794</v>
          </cell>
          <cell r="EL88">
            <v>9.2243081024664999</v>
          </cell>
          <cell r="EM88">
            <v>1.9528614028498099</v>
          </cell>
          <cell r="EN88">
            <v>4.547979525118059</v>
          </cell>
          <cell r="EO88">
            <v>19.624595596378612</v>
          </cell>
        </row>
        <row r="89">
          <cell r="E89">
            <v>220638067838.42453</v>
          </cell>
          <cell r="H89">
            <v>11396741402.31765</v>
          </cell>
          <cell r="K89">
            <v>71802419239.093887</v>
          </cell>
          <cell r="AD89">
            <v>122967575318.61487</v>
          </cell>
          <cell r="AE89">
            <v>78874108839.022369</v>
          </cell>
          <cell r="AF89">
            <v>29514541100.12101</v>
          </cell>
          <cell r="AG89">
            <v>12483176923.814749</v>
          </cell>
          <cell r="AH89">
            <v>2095748455.6567507</v>
          </cell>
          <cell r="AJ89">
            <v>17443680406.255413</v>
          </cell>
          <cell r="AL89">
            <v>285023461.46202052</v>
          </cell>
          <cell r="AM89">
            <v>10.297289490027172</v>
          </cell>
          <cell r="AN89">
            <v>8.4855526527820579</v>
          </cell>
          <cell r="AO89">
            <v>31.495855389492178</v>
          </cell>
          <cell r="AP89">
            <v>-16.172865759277066</v>
          </cell>
          <cell r="AQ89">
            <v>44.945498736813214</v>
          </cell>
          <cell r="AS89">
            <v>-10.602878641658064</v>
          </cell>
          <cell r="AT89">
            <v>10.179865494069752</v>
          </cell>
          <cell r="BE89">
            <v>-12.414405269336214</v>
          </cell>
          <cell r="BF89">
            <v>-9.0172103988453323</v>
          </cell>
          <cell r="BG89">
            <v>24.647817772108471</v>
          </cell>
          <cell r="BH89">
            <v>-39.825173451285821</v>
          </cell>
          <cell r="BI89">
            <v>-2.6660706127038414</v>
          </cell>
          <cell r="BO89">
            <v>5308809163.8454542</v>
          </cell>
          <cell r="BP89">
            <v>1492523948.0010898</v>
          </cell>
          <cell r="BQ89">
            <v>1295959872.9322762</v>
          </cell>
          <cell r="BR89">
            <v>2422123444.1403232</v>
          </cell>
          <cell r="BS89">
            <v>98201898.771764591</v>
          </cell>
          <cell r="BT89">
            <v>-16.258735097597476</v>
          </cell>
          <cell r="BU89">
            <v>-1.5849338024162996</v>
          </cell>
          <cell r="BV89">
            <v>17.514608484177142</v>
          </cell>
          <cell r="BW89">
            <v>-33.363107707118289</v>
          </cell>
          <cell r="BX89">
            <v>15.042503007246211</v>
          </cell>
          <cell r="CI89">
            <v>-8.6305650232165636</v>
          </cell>
          <cell r="CJ89">
            <v>-6.7746745148748673</v>
          </cell>
          <cell r="CK89">
            <v>37.602757222243334</v>
          </cell>
          <cell r="CL89">
            <v>-35.58691656774181</v>
          </cell>
          <cell r="CM89">
            <v>-12.278486361061258</v>
          </cell>
          <cell r="DR89">
            <v>2566519615.7405806</v>
          </cell>
          <cell r="DS89">
            <v>886189121.51973546</v>
          </cell>
          <cell r="DT89">
            <v>771624620.1784687</v>
          </cell>
          <cell r="DU89">
            <v>835180340.90355361</v>
          </cell>
          <cell r="DV89">
            <v>73525533.138822868</v>
          </cell>
          <cell r="EB89">
            <v>8.7373319080508125</v>
          </cell>
          <cell r="EC89">
            <v>8.7392964916720075</v>
          </cell>
          <cell r="ED89">
            <v>6.470445987871333</v>
          </cell>
          <cell r="EE89">
            <v>14.699466608801453</v>
          </cell>
          <cell r="EF89">
            <v>5.0750415151806827</v>
          </cell>
          <cell r="EG89">
            <v>4.3172431025740527</v>
          </cell>
          <cell r="EH89">
            <v>1.8922862901021773</v>
          </cell>
          <cell r="EI89">
            <v>4.3909199486993309</v>
          </cell>
          <cell r="EJ89">
            <v>19.403101141020628</v>
          </cell>
          <cell r="EK89">
            <v>4.6857674405867948</v>
          </cell>
          <cell r="EL89">
            <v>9.1988851482350551</v>
          </cell>
          <cell r="EM89">
            <v>1.8922862901021773</v>
          </cell>
          <cell r="EN89">
            <v>4.3909199486993309</v>
          </cell>
          <cell r="EO89">
            <v>19.403101141020628</v>
          </cell>
        </row>
        <row r="90">
          <cell r="E90">
            <v>227829342177.21466</v>
          </cell>
          <cell r="H90">
            <v>12439951844.938787</v>
          </cell>
          <cell r="K90">
            <v>74220552194.519211</v>
          </cell>
          <cell r="AD90">
            <v>125576401386.94496</v>
          </cell>
          <cell r="AE90">
            <v>80444617308.363312</v>
          </cell>
          <cell r="AF90">
            <v>30601184155.281578</v>
          </cell>
          <cell r="AG90">
            <v>12407080951.48745</v>
          </cell>
          <cell r="AH90">
            <v>2123518971.8126218</v>
          </cell>
          <cell r="AJ90">
            <v>17412700552.303688</v>
          </cell>
          <cell r="AL90">
            <v>338436303.56767184</v>
          </cell>
          <cell r="AM90">
            <v>12.57876731639378</v>
          </cell>
          <cell r="AN90">
            <v>9.0367113900970519</v>
          </cell>
          <cell r="AO90">
            <v>32.938498483639563</v>
          </cell>
          <cell r="AP90">
            <v>-6.4604519714145603</v>
          </cell>
          <cell r="AQ90">
            <v>43.020287901065046</v>
          </cell>
          <cell r="AS90">
            <v>-7.2684226731152819</v>
          </cell>
          <cell r="AT90">
            <v>11.552402737564016</v>
          </cell>
          <cell r="BE90">
            <v>-7.5342326609365351</v>
          </cell>
          <cell r="BF90">
            <v>-6.9937354195204859</v>
          </cell>
          <cell r="BG90">
            <v>28.611682336929256</v>
          </cell>
          <cell r="BH90">
            <v>-31.968700412556029</v>
          </cell>
          <cell r="BI90">
            <v>27.452218166914232</v>
          </cell>
          <cell r="BO90">
            <v>4487824990.899209</v>
          </cell>
          <cell r="BP90">
            <v>1298501435.2881002</v>
          </cell>
          <cell r="BQ90">
            <v>1179751116.265909</v>
          </cell>
          <cell r="BR90">
            <v>1912578971.203794</v>
          </cell>
          <cell r="BS90">
            <v>96993468.141405344</v>
          </cell>
          <cell r="BT90">
            <v>-11.869072768962653</v>
          </cell>
          <cell r="BU90">
            <v>-2.5358900158278019</v>
          </cell>
          <cell r="BV90">
            <v>24.19101965573125</v>
          </cell>
          <cell r="BW90">
            <v>-29.9360416580151</v>
          </cell>
          <cell r="BX90">
            <v>20.897616329427592</v>
          </cell>
          <cell r="CI90">
            <v>1.0009163086220019</v>
          </cell>
          <cell r="CJ90">
            <v>-1.089742628451984</v>
          </cell>
          <cell r="CK90">
            <v>49.466586705600157</v>
          </cell>
          <cell r="CL90">
            <v>-21.865055395008206</v>
          </cell>
          <cell r="CM90">
            <v>16.985653713099747</v>
          </cell>
          <cell r="DR90">
            <v>2281622406.82651</v>
          </cell>
          <cell r="DS90">
            <v>833562875.90692341</v>
          </cell>
          <cell r="DT90">
            <v>743315072.87892282</v>
          </cell>
          <cell r="DU90">
            <v>628766085.74459469</v>
          </cell>
          <cell r="DV90">
            <v>75978372.296068788</v>
          </cell>
          <cell r="EB90">
            <v>8.0716524801923555</v>
          </cell>
          <cell r="EC90">
            <v>8.3607949835082138</v>
          </cell>
          <cell r="ED90">
            <v>5.6311057362681511</v>
          </cell>
          <cell r="EE90">
            <v>12.547688081691227</v>
          </cell>
          <cell r="EF90">
            <v>6.1357744491822386</v>
          </cell>
          <cell r="EG90">
            <v>3.5737805362574808</v>
          </cell>
          <cell r="EH90">
            <v>1.6141557741652695</v>
          </cell>
          <cell r="EI90">
            <v>3.8552466149003295</v>
          </cell>
          <cell r="EJ90">
            <v>15.415221184435811</v>
          </cell>
          <cell r="EK90">
            <v>4.5675818972604869</v>
          </cell>
          <cell r="EL90">
            <v>8.305921377842008</v>
          </cell>
          <cell r="EM90">
            <v>1.6141557741652695</v>
          </cell>
          <cell r="EN90">
            <v>3.8552466149003295</v>
          </cell>
          <cell r="EO90">
            <v>15.415221184435811</v>
          </cell>
        </row>
        <row r="91">
          <cell r="E91">
            <v>228150753027.04837</v>
          </cell>
          <cell r="H91">
            <v>11101819994.611105</v>
          </cell>
          <cell r="K91">
            <v>75477654609.401886</v>
          </cell>
          <cell r="AD91">
            <v>127052348910.7513</v>
          </cell>
          <cell r="AE91">
            <v>81290469253.033768</v>
          </cell>
          <cell r="AF91">
            <v>31195207117.138115</v>
          </cell>
          <cell r="AG91">
            <v>12423023625.508917</v>
          </cell>
          <cell r="AH91">
            <v>2143648915.0704961</v>
          </cell>
          <cell r="AJ91">
            <v>17296967205.708851</v>
          </cell>
          <cell r="AL91">
            <v>359441909.53247958</v>
          </cell>
          <cell r="AM91">
            <v>14.092627109661127</v>
          </cell>
          <cell r="AN91">
            <v>10.952007673413156</v>
          </cell>
          <cell r="AO91">
            <v>33.978711095827798</v>
          </cell>
          <cell r="AP91">
            <v>-6.4276698131255472</v>
          </cell>
          <cell r="AQ91">
            <v>39.877141158230046</v>
          </cell>
          <cell r="AS91">
            <v>-7.3930932670019933</v>
          </cell>
          <cell r="AT91">
            <v>12.988901816398467</v>
          </cell>
          <cell r="BE91">
            <v>-5.5164779243034978</v>
          </cell>
          <cell r="BF91">
            <v>-4.0060764344279409</v>
          </cell>
          <cell r="BG91">
            <v>31.269017306158741</v>
          </cell>
          <cell r="BH91">
            <v>-34.04637099259746</v>
          </cell>
          <cell r="BI91">
            <v>21.996882015828167</v>
          </cell>
          <cell r="BO91">
            <v>4950754332.0778599</v>
          </cell>
          <cell r="BP91">
            <v>1508845580.9862332</v>
          </cell>
          <cell r="BQ91">
            <v>1314205898.2171955</v>
          </cell>
          <cell r="BR91">
            <v>2023059433.7202909</v>
          </cell>
          <cell r="BS91">
            <v>104643419.15414065</v>
          </cell>
          <cell r="BT91">
            <v>-8.2377026302843266</v>
          </cell>
          <cell r="BU91">
            <v>4.0009470913511702</v>
          </cell>
          <cell r="BV91">
            <v>28.786003505557289</v>
          </cell>
          <cell r="BW91">
            <v>-28.619270994070156</v>
          </cell>
          <cell r="BX91">
            <v>16.586614766553186</v>
          </cell>
          <cell r="CI91">
            <v>3.8983396755008393</v>
          </cell>
          <cell r="CJ91">
            <v>2.1738158081338277</v>
          </cell>
          <cell r="CK91">
            <v>50.971692784178082</v>
          </cell>
          <cell r="CL91">
            <v>-20.479799741719095</v>
          </cell>
          <cell r="CM91">
            <v>17.658353590784138</v>
          </cell>
          <cell r="DR91">
            <v>2385889607.6528349</v>
          </cell>
          <cell r="DS91">
            <v>864944086.34737468</v>
          </cell>
          <cell r="DT91">
            <v>793140155.0598048</v>
          </cell>
          <cell r="DU91">
            <v>647530284.30941916</v>
          </cell>
          <cell r="DV91">
            <v>80275081.936236009</v>
          </cell>
          <cell r="EB91">
            <v>8.3353120251170907</v>
          </cell>
          <cell r="EC91">
            <v>8.6259322655434811</v>
          </cell>
          <cell r="ED91">
            <v>6.0573373254183371</v>
          </cell>
          <cell r="EE91">
            <v>12.484262912271413</v>
          </cell>
          <cell r="EF91">
            <v>6.4202232168142848</v>
          </cell>
          <cell r="EG91">
            <v>3.8966255834872823</v>
          </cell>
          <cell r="EH91">
            <v>1.8561162149152228</v>
          </cell>
          <cell r="EI91">
            <v>4.2128455608015276</v>
          </cell>
          <cell r="EJ91">
            <v>16.284758805144872</v>
          </cell>
          <cell r="EK91">
            <v>4.8815558563935522</v>
          </cell>
          <cell r="EL91">
            <v>8.474726934689663</v>
          </cell>
          <cell r="EM91">
            <v>1.8561162149152228</v>
          </cell>
          <cell r="EN91">
            <v>4.2128455608015276</v>
          </cell>
          <cell r="EO91">
            <v>16.284758805144872</v>
          </cell>
        </row>
        <row r="92">
          <cell r="E92">
            <v>228692370102.66013</v>
          </cell>
          <cell r="H92">
            <v>10542227093.601261</v>
          </cell>
          <cell r="K92">
            <v>75011085533.825562</v>
          </cell>
          <cell r="AD92">
            <v>129075466324.71898</v>
          </cell>
          <cell r="AE92">
            <v>82464456115.717102</v>
          </cell>
          <cell r="AF92">
            <v>31965773555.055466</v>
          </cell>
          <cell r="AG92">
            <v>12455709202.948582</v>
          </cell>
          <cell r="AH92">
            <v>2189527450.9978251</v>
          </cell>
          <cell r="AJ92">
            <v>17191422123.535477</v>
          </cell>
          <cell r="AL92">
            <v>386797512.86136198</v>
          </cell>
          <cell r="AM92">
            <v>15.769759298992248</v>
          </cell>
          <cell r="AN92">
            <v>12.715199452407067</v>
          </cell>
          <cell r="AO92">
            <v>35.833102015705975</v>
          </cell>
          <cell r="AP92">
            <v>-5.6860488071324822</v>
          </cell>
          <cell r="AQ92">
            <v>37.559907845563934</v>
          </cell>
          <cell r="AS92">
            <v>-6.9592648931595562</v>
          </cell>
          <cell r="AT92">
            <v>14.599775338285625</v>
          </cell>
          <cell r="BE92">
            <v>-6.8929040026783461</v>
          </cell>
          <cell r="BF92">
            <v>-6.9403877180022944</v>
          </cell>
          <cell r="BG92">
            <v>30.372395786246798</v>
          </cell>
          <cell r="BH92">
            <v>-33.404185165942813</v>
          </cell>
          <cell r="BI92">
            <v>15.868782383288327</v>
          </cell>
          <cell r="BO92">
            <v>5013407168.1349325</v>
          </cell>
          <cell r="BP92">
            <v>1558978596.6708319</v>
          </cell>
          <cell r="BQ92">
            <v>1393078089.5086637</v>
          </cell>
          <cell r="BR92">
            <v>1945616271.4021392</v>
          </cell>
          <cell r="BS92">
            <v>115734210.5532978</v>
          </cell>
          <cell r="BT92">
            <v>-6.266559827726514</v>
          </cell>
          <cell r="BU92">
            <v>10.924729753602659</v>
          </cell>
          <cell r="BV92">
            <v>24.896135133130095</v>
          </cell>
          <cell r="BW92">
            <v>-28.871684486227078</v>
          </cell>
          <cell r="BX92">
            <v>25.266428425616215</v>
          </cell>
          <cell r="CI92">
            <v>6.1475083876085357</v>
          </cell>
          <cell r="CJ92">
            <v>5.7823566624761735</v>
          </cell>
          <cell r="CK92">
            <v>50.921890692728901</v>
          </cell>
          <cell r="CL92">
            <v>-21.79993449087798</v>
          </cell>
          <cell r="CM92">
            <v>21.201163207021033</v>
          </cell>
          <cell r="DR92">
            <v>2379930558.7973762</v>
          </cell>
          <cell r="DS92">
            <v>851824749.3599093</v>
          </cell>
          <cell r="DT92">
            <v>803842028.4667418</v>
          </cell>
          <cell r="DU92">
            <v>636460423.95819974</v>
          </cell>
          <cell r="DV92">
            <v>87803357.01252538</v>
          </cell>
          <cell r="EB92">
            <v>8.0109686952895469</v>
          </cell>
          <cell r="EC92">
            <v>8.0812809183521477</v>
          </cell>
          <cell r="ED92">
            <v>6.3499466129407187</v>
          </cell>
          <cell r="EE92">
            <v>12.155788840160913</v>
          </cell>
          <cell r="EF92">
            <v>6.0337941684741665</v>
          </cell>
          <cell r="EG92">
            <v>3.8840899133554596</v>
          </cell>
          <cell r="EH92">
            <v>1.8904855135201726</v>
          </cell>
          <cell r="EI92">
            <v>4.3580302760680256</v>
          </cell>
          <cell r="EJ92">
            <v>15.620276932457308</v>
          </cell>
          <cell r="EK92">
            <v>5.2858076979375017</v>
          </cell>
          <cell r="EL92">
            <v>8.414135861740661</v>
          </cell>
          <cell r="EM92">
            <v>1.8904855135201726</v>
          </cell>
          <cell r="EN92">
            <v>4.3580302760680256</v>
          </cell>
          <cell r="EO92">
            <v>15.620276932457308</v>
          </cell>
        </row>
        <row r="93">
          <cell r="E93">
            <v>230291043591.02808</v>
          </cell>
          <cell r="H93">
            <v>10744868335.456139</v>
          </cell>
          <cell r="K93">
            <v>75846962260.797516</v>
          </cell>
          <cell r="AD93">
            <v>129326587328.35106</v>
          </cell>
          <cell r="AE93">
            <v>81627819767.999435</v>
          </cell>
          <cell r="AF93">
            <v>32901326867.301605</v>
          </cell>
          <cell r="AG93">
            <v>12546139643.216253</v>
          </cell>
          <cell r="AH93">
            <v>2251301049.8337545</v>
          </cell>
          <cell r="AJ93">
            <v>17135736902.895847</v>
          </cell>
          <cell r="AL93">
            <v>424851240.82143265</v>
          </cell>
          <cell r="AM93">
            <v>14.64140806364631</v>
          </cell>
          <cell r="AN93">
            <v>9.7326517081707244</v>
          </cell>
          <cell r="AO93">
            <v>38.459799436945971</v>
          </cell>
          <cell r="AP93">
            <v>-3.643996632282831</v>
          </cell>
          <cell r="AQ93">
            <v>37.376494944297491</v>
          </cell>
          <cell r="AS93">
            <v>-5.7997654245017234</v>
          </cell>
          <cell r="AT93">
            <v>13.507711421551249</v>
          </cell>
          <cell r="BE93">
            <v>-7.8234535481998329</v>
          </cell>
          <cell r="BF93">
            <v>-8.7113404641007808</v>
          </cell>
          <cell r="BG93">
            <v>25.022175094162556</v>
          </cell>
          <cell r="BH93">
            <v>-31.380525527329361</v>
          </cell>
          <cell r="BI93">
            <v>21.731890091027985</v>
          </cell>
          <cell r="BO93">
            <v>5159972972.1235924</v>
          </cell>
          <cell r="BP93">
            <v>1601711586.6599767</v>
          </cell>
          <cell r="BQ93">
            <v>1458983097.3141718</v>
          </cell>
          <cell r="BR93">
            <v>1977607911.9367659</v>
          </cell>
          <cell r="BS93">
            <v>121670376.21267775</v>
          </cell>
          <cell r="BT93">
            <v>-5.9613250048248574</v>
          </cell>
          <cell r="BU93">
            <v>10.229804390110807</v>
          </cell>
          <cell r="BV93">
            <v>25.312682300029188</v>
          </cell>
          <cell r="BW93">
            <v>-28.825658889724494</v>
          </cell>
          <cell r="BX93">
            <v>33.417888753233704</v>
          </cell>
          <cell r="CI93">
            <v>9.8197292107787391</v>
          </cell>
          <cell r="CJ93">
            <v>4.5686391912274749</v>
          </cell>
          <cell r="CK93">
            <v>60.468741120112071</v>
          </cell>
          <cell r="CL93">
            <v>-11.576861397179039</v>
          </cell>
          <cell r="CM93">
            <v>27.667140279885594</v>
          </cell>
          <cell r="DR93">
            <v>2403277225.4010525</v>
          </cell>
          <cell r="DS93">
            <v>857044085.74483311</v>
          </cell>
          <cell r="DT93">
            <v>830107617.77563238</v>
          </cell>
          <cell r="DU93">
            <v>622727237.09598184</v>
          </cell>
          <cell r="DV93">
            <v>93398284.784605071</v>
          </cell>
          <cell r="EB93">
            <v>7.93147442098818</v>
          </cell>
          <cell r="EC93">
            <v>7.9646719984422871</v>
          </cell>
          <cell r="ED93">
            <v>6.3703313253383866</v>
          </cell>
          <cell r="EE93">
            <v>12.110191294071557</v>
          </cell>
          <cell r="EF93">
            <v>6.2555848228379851</v>
          </cell>
          <cell r="EG93">
            <v>3.9898779351710454</v>
          </cell>
          <cell r="EH93">
            <v>1.9622128720481837</v>
          </cell>
          <cell r="EI93">
            <v>4.4344202384255693</v>
          </cell>
          <cell r="EJ93">
            <v>15.762680538998037</v>
          </cell>
          <cell r="EK93">
            <v>5.4044471849583333</v>
          </cell>
          <cell r="EL93">
            <v>8.6491728941267425</v>
          </cell>
          <cell r="EM93">
            <v>1.9622128720481837</v>
          </cell>
          <cell r="EN93">
            <v>4.4344202384255693</v>
          </cell>
          <cell r="EO93">
            <v>15.762680538998037</v>
          </cell>
        </row>
        <row r="94">
          <cell r="E94">
            <v>231124474090.54657</v>
          </cell>
          <cell r="H94">
            <v>11895787857.480246</v>
          </cell>
          <cell r="K94">
            <v>70829545709.639877</v>
          </cell>
          <cell r="AD94">
            <v>133417918383.91599</v>
          </cell>
          <cell r="AE94">
            <v>84328191355.17334</v>
          </cell>
          <cell r="AF94">
            <v>33960812397.005074</v>
          </cell>
          <cell r="AG94">
            <v>12810934665.919024</v>
          </cell>
          <cell r="AH94">
            <v>2317979965.8185406</v>
          </cell>
          <cell r="AJ94">
            <v>17127306347.930321</v>
          </cell>
          <cell r="AL94">
            <v>440369069.85615712</v>
          </cell>
          <cell r="AM94">
            <v>16.997982634517818</v>
          </cell>
          <cell r="AN94">
            <v>12.701416695885094</v>
          </cell>
          <cell r="AO94">
            <v>38.947239862358728</v>
          </cell>
          <cell r="AP94">
            <v>-2.0159663771902481</v>
          </cell>
          <cell r="AQ94">
            <v>36.841379156235845</v>
          </cell>
          <cell r="AS94">
            <v>-5.6469794072050661</v>
          </cell>
          <cell r="AT94">
            <v>15.634045915771688</v>
          </cell>
          <cell r="BE94">
            <v>-4.002279805658338</v>
          </cell>
          <cell r="BF94">
            <v>-6.6874838200782989</v>
          </cell>
          <cell r="BG94">
            <v>37.013224719528502</v>
          </cell>
          <cell r="BH94">
            <v>-29.080265979928821</v>
          </cell>
          <cell r="BI94">
            <v>28.036104674890105</v>
          </cell>
          <cell r="BO94">
            <v>5386381533.925252</v>
          </cell>
          <cell r="BP94">
            <v>1782157920.7233272</v>
          </cell>
          <cell r="BQ94">
            <v>1556975252.3776166</v>
          </cell>
          <cell r="BR94">
            <v>1920070543.7389386</v>
          </cell>
          <cell r="BS94">
            <v>127177817.08536981</v>
          </cell>
          <cell r="BT94">
            <v>0.18918592662375833</v>
          </cell>
          <cell r="BU94">
            <v>22.2415367392246</v>
          </cell>
          <cell r="BV94">
            <v>32.980019443619653</v>
          </cell>
          <cell r="BW94">
            <v>-27.7100813684117</v>
          </cell>
          <cell r="BX94">
            <v>39.131867452506384</v>
          </cell>
          <cell r="CI94">
            <v>9.3660186033707191</v>
          </cell>
          <cell r="CJ94">
            <v>4.2890350699392066</v>
          </cell>
          <cell r="CK94">
            <v>58.580329846331544</v>
          </cell>
          <cell r="CL94">
            <v>-13.361797761723293</v>
          </cell>
          <cell r="CM94">
            <v>31.738287462973179</v>
          </cell>
          <cell r="DR94">
            <v>2520034094.3261156</v>
          </cell>
          <cell r="DS94">
            <v>923427364.51775932</v>
          </cell>
          <cell r="DT94">
            <v>896455938.4578476</v>
          </cell>
          <cell r="DU94">
            <v>600993539.53383565</v>
          </cell>
          <cell r="DV94">
            <v>99157251.816673175</v>
          </cell>
          <cell r="EB94">
            <v>7.9415984175715453</v>
          </cell>
          <cell r="EC94">
            <v>7.9150361023337892</v>
          </cell>
          <cell r="ED94">
            <v>6.7220519047200122</v>
          </cell>
          <cell r="EE94">
            <v>11.649803134342159</v>
          </cell>
          <cell r="EF94">
            <v>6.28117594775805</v>
          </cell>
          <cell r="EG94">
            <v>4.0372249838478966</v>
          </cell>
          <cell r="EH94">
            <v>2.1133595919509731</v>
          </cell>
          <cell r="EI94">
            <v>4.5846231067043695</v>
          </cell>
          <cell r="EJ94">
            <v>14.987747528265125</v>
          </cell>
          <cell r="EK94">
            <v>5.4865796495553374</v>
          </cell>
          <cell r="EL94">
            <v>8.5452994267715869</v>
          </cell>
          <cell r="EM94">
            <v>2.1133595919509731</v>
          </cell>
          <cell r="EN94">
            <v>4.5846231067043695</v>
          </cell>
          <cell r="EO94">
            <v>14.987747528265125</v>
          </cell>
        </row>
        <row r="95">
          <cell r="E95">
            <v>231331714213.00226</v>
          </cell>
          <cell r="H95">
            <v>10120963716.780693</v>
          </cell>
          <cell r="K95">
            <v>68475374825.467812</v>
          </cell>
          <cell r="AD95">
            <v>137818012722.85388</v>
          </cell>
          <cell r="AE95">
            <v>87025749531.392426</v>
          </cell>
          <cell r="AF95">
            <v>35206277026.280937</v>
          </cell>
          <cell r="AG95">
            <v>13293731076.914797</v>
          </cell>
          <cell r="AH95">
            <v>2292255088.2657418</v>
          </cell>
          <cell r="AJ95">
            <v>17192427151.481892</v>
          </cell>
          <cell r="AL95">
            <v>481138586.70087665</v>
          </cell>
          <cell r="AM95">
            <v>19.559062751559274</v>
          </cell>
          <cell r="AN95">
            <v>15.290788402772847</v>
          </cell>
          <cell r="AO95">
            <v>41.119412540679747</v>
          </cell>
          <cell r="AP95">
            <v>1.576354277554981</v>
          </cell>
          <cell r="AQ95">
            <v>30.767704312788922</v>
          </cell>
          <cell r="AS95">
            <v>-4.7921710442967447</v>
          </cell>
          <cell r="AT95">
            <v>17.859310917477767</v>
          </cell>
          <cell r="BE95">
            <v>-6.2682077973024386</v>
          </cell>
          <cell r="BF95">
            <v>-10.70947013650969</v>
          </cell>
          <cell r="BG95">
            <v>40.514222927101649</v>
          </cell>
          <cell r="BH95">
            <v>-30.302502574249267</v>
          </cell>
          <cell r="BI95">
            <v>23.655383546499497</v>
          </cell>
          <cell r="BO95">
            <v>5975890544.8005199</v>
          </cell>
          <cell r="BP95">
            <v>1699090498.5872927</v>
          </cell>
          <cell r="BQ95">
            <v>2205976007.4777727</v>
          </cell>
          <cell r="BR95">
            <v>1942795563.3370786</v>
          </cell>
          <cell r="BS95">
            <v>128028475.39837573</v>
          </cell>
          <cell r="BT95">
            <v>8.4488948471920455</v>
          </cell>
          <cell r="BU95">
            <v>13.195979661853086</v>
          </cell>
          <cell r="BV95">
            <v>83.253857246382921</v>
          </cell>
          <cell r="BW95">
            <v>-28.35810510601895</v>
          </cell>
          <cell r="BX95">
            <v>36.613748414588358</v>
          </cell>
          <cell r="CI95">
            <v>11.344573817225822</v>
          </cell>
          <cell r="CJ95">
            <v>6.5897846523125247</v>
          </cell>
          <cell r="CK95">
            <v>59.726386343455083</v>
          </cell>
          <cell r="CL95">
            <v>-13.009486936355064</v>
          </cell>
          <cell r="CM95">
            <v>33.291345103291036</v>
          </cell>
          <cell r="DR95">
            <v>2609979297.580409</v>
          </cell>
          <cell r="DS95">
            <v>965304692.5104531</v>
          </cell>
          <cell r="DT95">
            <v>939038359.60562253</v>
          </cell>
          <cell r="DU95">
            <v>604193054.33634543</v>
          </cell>
          <cell r="DV95">
            <v>101443191.12798804</v>
          </cell>
          <cell r="EB95">
            <v>7.6900521851189163</v>
          </cell>
          <cell r="EC95">
            <v>7.4962416558953553</v>
          </cell>
          <cell r="ED95">
            <v>6.8963440675350114</v>
          </cell>
          <cell r="EE95">
            <v>11.310532134366962</v>
          </cell>
          <cell r="EF95">
            <v>6.2418397268997845</v>
          </cell>
          <cell r="EG95">
            <v>4.3360736573801706</v>
          </cell>
          <cell r="EH95">
            <v>1.9523997296620663</v>
          </cell>
          <cell r="EI95">
            <v>6.2658599369397852</v>
          </cell>
          <cell r="EJ95">
            <v>14.614373888688304</v>
          </cell>
          <cell r="EK95">
            <v>5.5852630038325541</v>
          </cell>
          <cell r="EL95">
            <v>8.7211350583128482</v>
          </cell>
          <cell r="EM95">
            <v>1.9523997296620663</v>
          </cell>
          <cell r="EN95">
            <v>6.2658599369397852</v>
          </cell>
          <cell r="EO95">
            <v>14.614373888688304</v>
          </cell>
        </row>
        <row r="96">
          <cell r="E96">
            <v>237801866113.19107</v>
          </cell>
          <cell r="H96">
            <v>10459975696.750669</v>
          </cell>
          <cell r="K96">
            <v>67095893184.346313</v>
          </cell>
          <cell r="AD96">
            <v>142139072878.26114</v>
          </cell>
          <cell r="AE96">
            <v>89901347534.275284</v>
          </cell>
          <cell r="AF96">
            <v>36182812808.989365</v>
          </cell>
          <cell r="AG96">
            <v>13668710139.095295</v>
          </cell>
          <cell r="AH96">
            <v>2386202395.9011211</v>
          </cell>
          <cell r="AJ96">
            <v>17232934382.140377</v>
          </cell>
          <cell r="AL96">
            <v>543315656.77000403</v>
          </cell>
          <cell r="AM96">
            <v>21.175037546457666</v>
          </cell>
          <cell r="AN96">
            <v>16.946283148406714</v>
          </cell>
          <cell r="AO96">
            <v>41.867902596470017</v>
          </cell>
          <cell r="AP96">
            <v>4.2960982830835714</v>
          </cell>
          <cell r="AQ96">
            <v>31.376252830375396</v>
          </cell>
          <cell r="AS96">
            <v>-4.0079062773672236</v>
          </cell>
          <cell r="AT96">
            <v>19.284815894915262</v>
          </cell>
          <cell r="BE96">
            <v>-6.4397030991867998</v>
          </cell>
          <cell r="BF96">
            <v>-13.401735099350686</v>
          </cell>
          <cell r="BG96">
            <v>51.46244885983797</v>
          </cell>
          <cell r="BH96">
            <v>-29.228521036760146</v>
          </cell>
          <cell r="BI96">
            <v>28.244597565566607</v>
          </cell>
          <cell r="BO96">
            <v>5199255318.5595961</v>
          </cell>
          <cell r="BP96">
            <v>1597528258.9586446</v>
          </cell>
          <cell r="BQ96">
            <v>1649248629.3725991</v>
          </cell>
          <cell r="BR96">
            <v>1822412969.1777222</v>
          </cell>
          <cell r="BS96">
            <v>130065461.0506312</v>
          </cell>
          <cell r="BT96">
            <v>0.97634307773615259</v>
          </cell>
          <cell r="BU96">
            <v>15.521356413706645</v>
          </cell>
          <cell r="BV96">
            <v>48.383670121428793</v>
          </cell>
          <cell r="BW96">
            <v>-28.922472244481124</v>
          </cell>
          <cell r="BX96">
            <v>43.492044503721374</v>
          </cell>
          <cell r="CI96">
            <v>9.9655876707663626</v>
          </cell>
          <cell r="CJ96">
            <v>2.5141691220688767</v>
          </cell>
          <cell r="CK96">
            <v>62.814008164019384</v>
          </cell>
          <cell r="CL96">
            <v>-12.169950010703944</v>
          </cell>
          <cell r="CM96">
            <v>44.138422744526309</v>
          </cell>
          <cell r="DR96">
            <v>2512285632.5329742</v>
          </cell>
          <cell r="DS96">
            <v>902054768.1489054</v>
          </cell>
          <cell r="DT96">
            <v>956188003.78069472</v>
          </cell>
          <cell r="DU96">
            <v>547780428.50410318</v>
          </cell>
          <cell r="DV96">
            <v>106262432.09927008</v>
          </cell>
          <cell r="EB96">
            <v>7.298825631917401</v>
          </cell>
          <cell r="EC96">
            <v>7.10035945401102</v>
          </cell>
          <cell r="ED96">
            <v>6.7166750781728748</v>
          </cell>
          <cell r="EE96">
            <v>10.34837883241903</v>
          </cell>
          <cell r="EF96">
            <v>6.1349522699474868</v>
          </cell>
          <cell r="EG96">
            <v>3.6578649440134163</v>
          </cell>
          <cell r="EH96">
            <v>1.7769792141876184</v>
          </cell>
          <cell r="EI96">
            <v>4.5580995542802443</v>
          </cell>
          <cell r="EJ96">
            <v>13.332735500515517</v>
          </cell>
          <cell r="EK96">
            <v>5.4507304692196286</v>
          </cell>
          <cell r="EL96">
            <v>8.0462993569296124</v>
          </cell>
          <cell r="EM96">
            <v>1.7769792141876184</v>
          </cell>
          <cell r="EN96">
            <v>4.5580995542802443</v>
          </cell>
          <cell r="EO96">
            <v>13.332735500515517</v>
          </cell>
        </row>
        <row r="97">
          <cell r="E97">
            <v>237604959207.08035</v>
          </cell>
          <cell r="H97">
            <v>11339069379.324528</v>
          </cell>
          <cell r="K97">
            <v>63442093978.751755</v>
          </cell>
          <cell r="AD97">
            <v>145259845336.3768</v>
          </cell>
          <cell r="AE97">
            <v>91643377467.387711</v>
          </cell>
          <cell r="AF97">
            <v>37180995767.498024</v>
          </cell>
          <cell r="AG97">
            <v>13966716473.174023</v>
          </cell>
          <cell r="AH97">
            <v>2468755628.3170266</v>
          </cell>
          <cell r="AJ97">
            <v>17328071706.830212</v>
          </cell>
          <cell r="AL97">
            <v>590908571.75547743</v>
          </cell>
          <cell r="AM97">
            <v>22.922766904615209</v>
          </cell>
          <cell r="AN97">
            <v>19.124777606378672</v>
          </cell>
          <cell r="AO97">
            <v>41.728110419387306</v>
          </cell>
          <cell r="AP97">
            <v>6.3032572230962147</v>
          </cell>
          <cell r="AQ97">
            <v>32.127064436511588</v>
          </cell>
          <cell r="AS97">
            <v>-3.1137976894867969</v>
          </cell>
          <cell r="AT97">
            <v>20.910801571143555</v>
          </cell>
          <cell r="BE97">
            <v>-8.6563106089561632</v>
          </cell>
          <cell r="BF97">
            <v>-16.444181179548167</v>
          </cell>
          <cell r="BG97">
            <v>48.981559557500454</v>
          </cell>
          <cell r="BH97">
            <v>-30.323587349387935</v>
          </cell>
          <cell r="BI97">
            <v>27.906479000552075</v>
          </cell>
          <cell r="BO97">
            <v>5448386228.4069681</v>
          </cell>
          <cell r="BP97">
            <v>1788988211.9541867</v>
          </cell>
          <cell r="BQ97">
            <v>1731690896.9113622</v>
          </cell>
          <cell r="BR97">
            <v>1792094826.0427811</v>
          </cell>
          <cell r="BS97">
            <v>135612293.49863878</v>
          </cell>
          <cell r="BT97">
            <v>2.2030311193408814</v>
          </cell>
          <cell r="BU97">
            <v>14.387917068146972</v>
          </cell>
          <cell r="BV97">
            <v>48.087087346930232</v>
          </cell>
          <cell r="BW97">
            <v>-28.388378422787241</v>
          </cell>
          <cell r="BX97">
            <v>42.622269426445115</v>
          </cell>
          <cell r="CI97">
            <v>10.708264783233101</v>
          </cell>
          <cell r="CJ97">
            <v>3.8624459198676409</v>
          </cell>
          <cell r="CK97">
            <v>63.012644215378067</v>
          </cell>
          <cell r="CL97">
            <v>-15.147888943040499</v>
          </cell>
          <cell r="CM97">
            <v>45.323338971824903</v>
          </cell>
          <cell r="DR97">
            <v>2557160901.1875749</v>
          </cell>
          <cell r="DS97">
            <v>921956773.5872767</v>
          </cell>
          <cell r="DT97">
            <v>1001433469.2785345</v>
          </cell>
          <cell r="DU97">
            <v>525648230.01130503</v>
          </cell>
          <cell r="DV97">
            <v>108122428.31045876</v>
          </cell>
          <cell r="EB97">
            <v>7.2629696637923997</v>
          </cell>
          <cell r="EC97">
            <v>7.0453193989868188</v>
          </cell>
          <cell r="ED97">
            <v>6.8709951700578644</v>
          </cell>
          <cell r="EE97">
            <v>9.914931828757787</v>
          </cell>
          <cell r="EF97">
            <v>6.2426190625434117</v>
          </cell>
          <cell r="EG97">
            <v>3.7507861968255534</v>
          </cell>
          <cell r="EH97">
            <v>1.9521194672149851</v>
          </cell>
          <cell r="EI97">
            <v>4.6574623975647507</v>
          </cell>
          <cell r="EJ97">
            <v>12.831182114170293</v>
          </cell>
          <cell r="EK97">
            <v>5.4931436689457565</v>
          </cell>
          <cell r="EL97">
            <v>7.955737981779305</v>
          </cell>
          <cell r="EM97">
            <v>1.9521194672149851</v>
          </cell>
          <cell r="EN97">
            <v>4.6574623975647507</v>
          </cell>
          <cell r="EO97">
            <v>12.831182114170293</v>
          </cell>
        </row>
        <row r="98">
          <cell r="E98">
            <v>240454178961.0719</v>
          </cell>
          <cell r="H98">
            <v>11655198161.522802</v>
          </cell>
          <cell r="K98">
            <v>63683722909.233475</v>
          </cell>
          <cell r="AD98">
            <v>147842729637.78247</v>
          </cell>
          <cell r="AE98">
            <v>92529716948.032974</v>
          </cell>
          <cell r="AF98">
            <v>38417596820.242332</v>
          </cell>
          <cell r="AG98">
            <v>14365921551.03104</v>
          </cell>
          <cell r="AH98">
            <v>2529494318.4760532</v>
          </cell>
          <cell r="AJ98">
            <v>17540561194.744877</v>
          </cell>
          <cell r="AL98">
            <v>681784948.67495918</v>
          </cell>
          <cell r="AM98">
            <v>24.910823577122997</v>
          </cell>
          <cell r="AN98">
            <v>21.297055159615041</v>
          </cell>
          <cell r="AO98">
            <v>42.400829234863458</v>
          </cell>
          <cell r="AP98">
            <v>9.0882373181980789</v>
          </cell>
          <cell r="AQ98">
            <v>31.233124144226121</v>
          </cell>
          <cell r="AS98">
            <v>-1.4127350571038311</v>
          </cell>
          <cell r="AT98">
            <v>22.796866429669848</v>
          </cell>
          <cell r="BE98">
            <v>-7.8973741126455277</v>
          </cell>
          <cell r="BF98">
            <v>-15.713404315138668</v>
          </cell>
          <cell r="BG98">
            <v>47.916288300207334</v>
          </cell>
          <cell r="BH98">
            <v>-30.603245358523456</v>
          </cell>
          <cell r="BI98">
            <v>29.926689875767345</v>
          </cell>
          <cell r="BO98">
            <v>5190322122.5782499</v>
          </cell>
          <cell r="BP98">
            <v>1540448274.0795269</v>
          </cell>
          <cell r="BQ98">
            <v>1721651998.6482279</v>
          </cell>
          <cell r="BR98">
            <v>1794080239.7904658</v>
          </cell>
          <cell r="BS98">
            <v>134141610.06002834</v>
          </cell>
          <cell r="BT98">
            <v>-1.7606355058548351</v>
          </cell>
          <cell r="BU98">
            <v>1.293651539563756</v>
          </cell>
          <cell r="BV98">
            <v>48.173439722995859</v>
          </cell>
          <cell r="BW98">
            <v>-28.366326439158428</v>
          </cell>
          <cell r="BX98">
            <v>39.541503349972594</v>
          </cell>
          <cell r="CI98">
            <v>10.529845182663223</v>
          </cell>
          <cell r="CJ98">
            <v>2.8034063321024982</v>
          </cell>
          <cell r="CK98">
            <v>64.839745239331975</v>
          </cell>
          <cell r="CL98">
            <v>-15.767479274975072</v>
          </cell>
          <cell r="CM98">
            <v>43.64476290409609</v>
          </cell>
          <cell r="DR98">
            <v>2520544923.2697883</v>
          </cell>
          <cell r="DS98">
            <v>868804781.84574735</v>
          </cell>
          <cell r="DT98">
            <v>1019063961.8464265</v>
          </cell>
          <cell r="DU98">
            <v>525337048.47011423</v>
          </cell>
          <cell r="DV98">
            <v>107339131.10750136</v>
          </cell>
          <cell r="EB98">
            <v>6.8018230056327127</v>
          </cell>
          <cell r="EC98">
            <v>6.4827271054808637</v>
          </cell>
          <cell r="ED98">
            <v>6.6086462286927565</v>
          </cell>
          <cell r="EE98">
            <v>9.5003079405356132</v>
          </cell>
          <cell r="EF98">
            <v>6.0827140452662896</v>
          </cell>
          <cell r="EG98">
            <v>3.5107050142368443</v>
          </cell>
          <cell r="EH98">
            <v>1.6648146399763457</v>
          </cell>
          <cell r="EI98">
            <v>4.4814151356315062</v>
          </cell>
          <cell r="EJ98">
            <v>12.488445195927616</v>
          </cell>
          <cell r="EK98">
            <v>5.3030998757429417</v>
          </cell>
          <cell r="EL98">
            <v>7.6859914923230379</v>
          </cell>
          <cell r="EM98">
            <v>1.6648146399763457</v>
          </cell>
          <cell r="EN98">
            <v>4.4814151356315062</v>
          </cell>
          <cell r="EO98">
            <v>12.488445195927616</v>
          </cell>
        </row>
        <row r="99">
          <cell r="E99">
            <v>239681020893.9021</v>
          </cell>
          <cell r="H99">
            <v>11914651570.577526</v>
          </cell>
          <cell r="K99">
            <v>59293524408.746353</v>
          </cell>
          <cell r="AD99">
            <v>151387068738.40485</v>
          </cell>
          <cell r="AE99">
            <v>94019565106.664444</v>
          </cell>
          <cell r="AF99">
            <v>39905075736.058937</v>
          </cell>
          <cell r="AG99">
            <v>14864137548.396925</v>
          </cell>
          <cell r="AH99">
            <v>2598290347.2844682</v>
          </cell>
          <cell r="AJ99">
            <v>17840927681.176937</v>
          </cell>
          <cell r="AL99">
            <v>774997872.94891298</v>
          </cell>
          <cell r="AM99">
            <v>26.815783328967658</v>
          </cell>
          <cell r="AN99">
            <v>21.86398092712205</v>
          </cell>
          <cell r="AO99">
            <v>43.375690501174006</v>
          </cell>
          <cell r="AP99">
            <v>19.834924947734311</v>
          </cell>
          <cell r="AQ99">
            <v>30.70070511368932</v>
          </cell>
          <cell r="AS99">
            <v>1.2895373180671799</v>
          </cell>
          <cell r="AT99">
            <v>23.90192554715631</v>
          </cell>
          <cell r="BE99">
            <v>-3.1619794931965428</v>
          </cell>
          <cell r="BF99">
            <v>-10.723773829437743</v>
          </cell>
          <cell r="BG99">
            <v>51.071442306852703</v>
          </cell>
          <cell r="BH99">
            <v>-28.947685373863518</v>
          </cell>
          <cell r="BI99">
            <v>32.119844710289037</v>
          </cell>
          <cell r="BO99">
            <v>5280184505.1670933</v>
          </cell>
          <cell r="BP99">
            <v>1658800602.1468296</v>
          </cell>
          <cell r="BQ99">
            <v>1767494119.6966164</v>
          </cell>
          <cell r="BR99">
            <v>1714058492.9128909</v>
          </cell>
          <cell r="BS99">
            <v>139831290.41075507</v>
          </cell>
          <cell r="BT99">
            <v>2.1318390667982579</v>
          </cell>
          <cell r="BU99">
            <v>11.026579334796359</v>
          </cell>
          <cell r="BV99">
            <v>51.455267331683132</v>
          </cell>
          <cell r="BW99">
            <v>-28.886657055287479</v>
          </cell>
          <cell r="BX99">
            <v>41.837704603360848</v>
          </cell>
          <cell r="CI99">
            <v>12.549982648272184</v>
          </cell>
          <cell r="CJ99">
            <v>4.9869165843823948</v>
          </cell>
          <cell r="CK99">
            <v>58.044497135965315</v>
          </cell>
          <cell r="CL99">
            <v>-10.849285276405119</v>
          </cell>
          <cell r="CM99">
            <v>53.238577849942438</v>
          </cell>
          <cell r="DR99">
            <v>2576755595.3753071</v>
          </cell>
          <cell r="DS99">
            <v>919771520.1676321</v>
          </cell>
          <cell r="DT99">
            <v>1035390852.9218675</v>
          </cell>
          <cell r="DU99">
            <v>512466465.06364477</v>
          </cell>
          <cell r="DV99">
            <v>109126757.22216152</v>
          </cell>
          <cell r="EB99">
            <v>6.5941876314241616</v>
          </cell>
          <cell r="EC99">
            <v>6.2566171607757335</v>
          </cell>
          <cell r="ED99">
            <v>6.5432708496699341</v>
          </cell>
          <cell r="EE99">
            <v>8.9365595867605556</v>
          </cell>
          <cell r="EF99">
            <v>6.1911256490074065</v>
          </cell>
          <cell r="EG99">
            <v>3.4878702316980545</v>
          </cell>
          <cell r="EH99">
            <v>1.7643142682748358</v>
          </cell>
          <cell r="EI99">
            <v>4.4292463730358929</v>
          </cell>
          <cell r="EJ99">
            <v>11.53150317219548</v>
          </cell>
          <cell r="EK99">
            <v>5.3816653153061171</v>
          </cell>
          <cell r="EL99">
            <v>7.5716092529540129</v>
          </cell>
          <cell r="EM99">
            <v>1.7643142682748358</v>
          </cell>
          <cell r="EN99">
            <v>4.4292463730358929</v>
          </cell>
          <cell r="EO99">
            <v>11.53150317219548</v>
          </cell>
        </row>
        <row r="100">
          <cell r="E100">
            <v>244393373747.86264</v>
          </cell>
          <cell r="H100">
            <v>11161140107.142551</v>
          </cell>
          <cell r="K100">
            <v>61169748138.518929</v>
          </cell>
          <cell r="AD100">
            <v>154406155438.65421</v>
          </cell>
          <cell r="AE100">
            <v>96459751523.545013</v>
          </cell>
          <cell r="AF100">
            <v>41209251423.585709</v>
          </cell>
          <cell r="AG100">
            <v>14065186900.072151</v>
          </cell>
          <cell r="AH100">
            <v>2671965591.4513702</v>
          </cell>
          <cell r="AJ100">
            <v>18182839326.87038</v>
          </cell>
          <cell r="AL100">
            <v>853927397.81067228</v>
          </cell>
          <cell r="AM100">
            <v>27.494690059673466</v>
          </cell>
          <cell r="AN100">
            <v>23.50301553947558</v>
          </cell>
          <cell r="AO100">
            <v>44.230969091395011</v>
          </cell>
          <cell r="AP100">
            <v>13.035476451798388</v>
          </cell>
          <cell r="AQ100">
            <v>34.277301309098583</v>
          </cell>
          <cell r="AS100">
            <v>3.7449729108984586</v>
          </cell>
          <cell r="AT100">
            <v>25.621893044001709</v>
          </cell>
          <cell r="BE100">
            <v>-2.7662569312868257</v>
          </cell>
          <cell r="BF100">
            <v>-11.57820899823877</v>
          </cell>
          <cell r="BG100">
            <v>52.350306250267373</v>
          </cell>
          <cell r="BH100">
            <v>-28.757182267571103</v>
          </cell>
          <cell r="BI100">
            <v>49.06697771141242</v>
          </cell>
          <cell r="BO100">
            <v>5466886900.3594007</v>
          </cell>
          <cell r="BP100">
            <v>1659947789.5238516</v>
          </cell>
          <cell r="BQ100">
            <v>1922598978.4251938</v>
          </cell>
          <cell r="BR100">
            <v>1744258642.9550765</v>
          </cell>
          <cell r="BS100">
            <v>140081489.45528033</v>
          </cell>
          <cell r="BT100">
            <v>1.9588083785850863</v>
          </cell>
          <cell r="BU100">
            <v>8.8314534752448779</v>
          </cell>
          <cell r="BV100">
            <v>47.956484035074467</v>
          </cell>
          <cell r="BW100">
            <v>-28.570200786985044</v>
          </cell>
          <cell r="BX100">
            <v>47.057230930438074</v>
          </cell>
          <cell r="CI100">
            <v>16.659596856107672</v>
          </cell>
          <cell r="CJ100">
            <v>9.762832216768679</v>
          </cell>
          <cell r="CK100">
            <v>66.367129997768345</v>
          </cell>
          <cell r="CL100">
            <v>-15.74850519931632</v>
          </cell>
          <cell r="CM100">
            <v>73.978762379673995</v>
          </cell>
          <cell r="DR100">
            <v>2659421894.7719526</v>
          </cell>
          <cell r="DS100">
            <v>927681639.43809521</v>
          </cell>
          <cell r="DT100">
            <v>1112419394.4247313</v>
          </cell>
          <cell r="DU100">
            <v>508710602.57840848</v>
          </cell>
          <cell r="DV100">
            <v>110610258.33071838</v>
          </cell>
          <cell r="EB100">
            <v>6.6242556312182854</v>
          </cell>
          <cell r="EC100">
            <v>6.1432928672053739</v>
          </cell>
          <cell r="ED100">
            <v>6.8269920486390312</v>
          </cell>
          <cell r="EE100">
            <v>9.429586783717097</v>
          </cell>
          <cell r="EF100">
            <v>6.093345251805161</v>
          </cell>
          <cell r="EG100">
            <v>3.5405887056953524</v>
          </cell>
          <cell r="EH100">
            <v>1.7208708951719331</v>
          </cell>
          <cell r="EI100">
            <v>4.6654547510776014</v>
          </cell>
          <cell r="EJ100">
            <v>12.401247529431187</v>
          </cell>
          <cell r="EK100">
            <v>5.2426382249627039</v>
          </cell>
          <cell r="EL100">
            <v>7.5436364873563742</v>
          </cell>
          <cell r="EM100">
            <v>1.7208708951719331</v>
          </cell>
          <cell r="EN100">
            <v>4.6654547510776014</v>
          </cell>
          <cell r="EO100">
            <v>12.401247529431187</v>
          </cell>
        </row>
        <row r="101">
          <cell r="E101">
            <v>248816961748.74774</v>
          </cell>
          <cell r="H101">
            <v>11251870499.622364</v>
          </cell>
          <cell r="K101">
            <v>59975856791.798271</v>
          </cell>
          <cell r="AD101">
            <v>158209777539.50717</v>
          </cell>
          <cell r="AE101">
            <v>98981050415.289856</v>
          </cell>
          <cell r="AF101">
            <v>42483156053.380791</v>
          </cell>
          <cell r="AG101">
            <v>14037824148.712566</v>
          </cell>
          <cell r="AH101">
            <v>2707746922.1240811</v>
          </cell>
          <cell r="AJ101">
            <v>18315265416.043095</v>
          </cell>
          <cell r="AL101">
            <v>950717174.78006577</v>
          </cell>
          <cell r="AM101">
            <v>28.659752076576339</v>
          </cell>
          <cell r="AN101">
            <v>25.492448500818732</v>
          </cell>
          <cell r="AO101">
            <v>43.939747900083773</v>
          </cell>
          <cell r="AP101">
            <v>12.453938884194971</v>
          </cell>
          <cell r="AQ101">
            <v>29.201904685433576</v>
          </cell>
          <cell r="AS101">
            <v>4.9965660313010973</v>
          </cell>
          <cell r="AT101">
            <v>27.01450715876539</v>
          </cell>
          <cell r="BE101">
            <v>-7.6851096475863638</v>
          </cell>
          <cell r="BF101">
            <v>-20.883690123129849</v>
          </cell>
          <cell r="BG101">
            <v>55.883182684159728</v>
          </cell>
          <cell r="BH101">
            <v>-27.885534799255453</v>
          </cell>
          <cell r="BI101">
            <v>54.815382687526373</v>
          </cell>
          <cell r="BO101">
            <v>5458038070.3957748</v>
          </cell>
          <cell r="BP101">
            <v>1582474299.46854</v>
          </cell>
          <cell r="BQ101">
            <v>2004797728.8425725</v>
          </cell>
          <cell r="BR101">
            <v>1728370876.4196615</v>
          </cell>
          <cell r="BS101">
            <v>142395165.66500133</v>
          </cell>
          <cell r="BT101">
            <v>2.8109676190022581</v>
          </cell>
          <cell r="BU101">
            <v>6.026727516695396</v>
          </cell>
          <cell r="BV101">
            <v>54.695972515449817</v>
          </cell>
          <cell r="BW101">
            <v>-28.642329085208662</v>
          </cell>
          <cell r="BX101">
            <v>45.002456618428809</v>
          </cell>
          <cell r="CI101">
            <v>18.649362181327579</v>
          </cell>
          <cell r="CJ101">
            <v>10.304860554485318</v>
          </cell>
          <cell r="CK101">
            <v>70.31040230902758</v>
          </cell>
          <cell r="CL101">
            <v>-14.207742886084262</v>
          </cell>
          <cell r="CM101">
            <v>96.532106972585169</v>
          </cell>
          <cell r="DR101">
            <v>2658197998.408206</v>
          </cell>
          <cell r="DS101">
            <v>914080016.01673877</v>
          </cell>
          <cell r="DT101">
            <v>1128982262.6835918</v>
          </cell>
          <cell r="DU101">
            <v>503976871.01435345</v>
          </cell>
          <cell r="DV101">
            <v>111158848.69352241</v>
          </cell>
          <cell r="EB101">
            <v>6.2691387481011791</v>
          </cell>
          <cell r="EC101">
            <v>5.5096613190749553</v>
          </cell>
          <cell r="ED101">
            <v>7.0073327811820389</v>
          </cell>
          <cell r="EE101">
            <v>9.4264743747353474</v>
          </cell>
          <cell r="EF101">
            <v>6.0811370872643291</v>
          </cell>
          <cell r="EG101">
            <v>3.4498740566352342</v>
          </cell>
          <cell r="EH101">
            <v>1.5987649078576471</v>
          </cell>
          <cell r="EI101">
            <v>4.7190414156695679</v>
          </cell>
          <cell r="EJ101">
            <v>12.312241969338059</v>
          </cell>
          <cell r="EK101">
            <v>5.2588062976469026</v>
          </cell>
          <cell r="EL101">
            <v>7.4104720692915498</v>
          </cell>
          <cell r="EM101">
            <v>1.5987649078576471</v>
          </cell>
          <cell r="EN101">
            <v>4.7190414156695679</v>
          </cell>
          <cell r="EO101">
            <v>12.312241969338059</v>
          </cell>
        </row>
        <row r="102">
          <cell r="E102">
            <v>253372133611.39737</v>
          </cell>
          <cell r="H102">
            <v>13120185222.246391</v>
          </cell>
          <cell r="K102">
            <v>61186457179.049858</v>
          </cell>
          <cell r="AD102">
            <v>160729694463.85229</v>
          </cell>
          <cell r="AE102">
            <v>100290174635.4388</v>
          </cell>
          <cell r="AF102">
            <v>43836404008.619873</v>
          </cell>
          <cell r="AG102">
            <v>13865432287.530033</v>
          </cell>
          <cell r="AH102">
            <v>2737683532.2635632</v>
          </cell>
          <cell r="AJ102">
            <v>18559200957.893909</v>
          </cell>
          <cell r="AL102">
            <v>1034011452.3305328</v>
          </cell>
          <cell r="AM102">
            <v>27.993550291816138</v>
          </cell>
          <cell r="AN102">
            <v>24.669838692877065</v>
          </cell>
          <cell r="AO102">
            <v>43.250678752096519</v>
          </cell>
          <cell r="AP102">
            <v>11.754185708506615</v>
          </cell>
          <cell r="AQ102">
            <v>28.922018997866282</v>
          </cell>
          <cell r="AS102">
            <v>6.5842768164903642</v>
          </cell>
          <cell r="AT102">
            <v>26.681653326318532</v>
          </cell>
          <cell r="BE102">
            <v>1.0916833718350283</v>
          </cell>
          <cell r="BF102">
            <v>-12.067352723906222</v>
          </cell>
          <cell r="BG102">
            <v>69.417291059058186</v>
          </cell>
          <cell r="BH102">
            <v>-20.207208216877138</v>
          </cell>
          <cell r="BI102">
            <v>31.220842485937837</v>
          </cell>
          <cell r="BO102">
            <v>5155258824.5053873</v>
          </cell>
          <cell r="BP102">
            <v>1519173901.7924886</v>
          </cell>
          <cell r="BQ102">
            <v>1949820579.8180845</v>
          </cell>
          <cell r="BR102">
            <v>1539687306.8441005</v>
          </cell>
          <cell r="BS102">
            <v>146577036.05071104</v>
          </cell>
          <cell r="BT102">
            <v>14.872100292673117</v>
          </cell>
          <cell r="BU102">
            <v>16.994395270377758</v>
          </cell>
          <cell r="BV102">
            <v>65.273891495823449</v>
          </cell>
          <cell r="BW102">
            <v>-19.496798300830022</v>
          </cell>
          <cell r="BX102">
            <v>51.120522710888672</v>
          </cell>
          <cell r="CI102">
            <v>14.32109081160875</v>
          </cell>
          <cell r="CJ102">
            <v>3.4275713510209416</v>
          </cell>
          <cell r="CK102">
            <v>71.465551311790506</v>
          </cell>
          <cell r="CL102">
            <v>-14.534036596264544</v>
          </cell>
          <cell r="CM102">
            <v>69.956768829105414</v>
          </cell>
          <cell r="DR102">
            <v>2660201396.6001797</v>
          </cell>
          <cell r="DS102">
            <v>893928622.17358696</v>
          </cell>
          <cell r="DT102">
            <v>1153056167.2136469</v>
          </cell>
          <cell r="DU102">
            <v>500919422.76512897</v>
          </cell>
          <cell r="DV102">
            <v>112297184.44781891</v>
          </cell>
          <cell r="EB102">
            <v>6.3751410516758353</v>
          </cell>
          <cell r="EC102">
            <v>5.8970705660708163</v>
          </cell>
          <cell r="ED102">
            <v>6.6597009369612605</v>
          </cell>
          <cell r="EE102">
            <v>8.9590833319968333</v>
          </cell>
          <cell r="EF102">
            <v>6.2451821557239953</v>
          </cell>
          <cell r="EG102">
            <v>3.207409086231289</v>
          </cell>
          <cell r="EH102">
            <v>1.5147783990952084</v>
          </cell>
          <cell r="EI102">
            <v>4.4479482838845019</v>
          </cell>
          <cell r="EJ102">
            <v>11.104502729632369</v>
          </cell>
          <cell r="EK102">
            <v>5.3540533200168188</v>
          </cell>
          <cell r="EL102">
            <v>7.0493329364415009</v>
          </cell>
          <cell r="EM102">
            <v>1.5147783990952084</v>
          </cell>
          <cell r="EN102">
            <v>4.4479482838845019</v>
          </cell>
          <cell r="EO102">
            <v>11.104502729632369</v>
          </cell>
        </row>
        <row r="103">
          <cell r="E103">
            <v>250343047246.6188</v>
          </cell>
          <cell r="H103">
            <v>13409019784.4783</v>
          </cell>
          <cell r="K103">
            <v>57805067030.624802</v>
          </cell>
          <cell r="AD103">
            <v>161742953932.51352</v>
          </cell>
          <cell r="AE103">
            <v>100215515688.04774</v>
          </cell>
          <cell r="AF103">
            <v>44539755018.258934</v>
          </cell>
          <cell r="AG103">
            <v>14211768864.945375</v>
          </cell>
          <cell r="AH103">
            <v>2775914361.2614665</v>
          </cell>
          <cell r="AJ103">
            <v>18766715170.379494</v>
          </cell>
          <cell r="AL103">
            <v>1106141720.8103197</v>
          </cell>
          <cell r="AM103">
            <v>27.304182346231819</v>
          </cell>
          <cell r="AN103">
            <v>23.280769085125797</v>
          </cell>
          <cell r="AO103">
            <v>42.777558267242767</v>
          </cell>
          <cell r="AP103">
            <v>14.398630263920008</v>
          </cell>
          <cell r="AQ103">
            <v>29.494822671098532</v>
          </cell>
          <cell r="AS103">
            <v>8.4971425752923491</v>
          </cell>
          <cell r="AT103">
            <v>26.053644878524818</v>
          </cell>
          <cell r="BE103">
            <v>-3.2273379033942784</v>
          </cell>
          <cell r="BF103">
            <v>-17.620517218070109</v>
          </cell>
          <cell r="BG103">
            <v>60.632205990125485</v>
          </cell>
          <cell r="BH103">
            <v>-18.886802541851477</v>
          </cell>
          <cell r="BI103">
            <v>29.78612990525211</v>
          </cell>
          <cell r="BO103">
            <v>5547793291.6290894</v>
          </cell>
          <cell r="BP103">
            <v>1672748096.6984687</v>
          </cell>
          <cell r="BQ103">
            <v>2094062245.3411911</v>
          </cell>
          <cell r="BR103">
            <v>1628266575.7222354</v>
          </cell>
          <cell r="BS103">
            <v>152716373.86719608</v>
          </cell>
          <cell r="BT103">
            <v>12.05955536276122</v>
          </cell>
          <cell r="BU103">
            <v>10.862776004228557</v>
          </cell>
          <cell r="BV103">
            <v>59.340499702666129</v>
          </cell>
          <cell r="BW103">
            <v>-19.51464457334572</v>
          </cell>
          <cell r="BX103">
            <v>45.939778250406313</v>
          </cell>
          <cell r="CI103">
            <v>13.25152978906079</v>
          </cell>
          <cell r="CJ103">
            <v>1.6005634182105766</v>
          </cell>
          <cell r="CK103">
            <v>69.098706183731167</v>
          </cell>
          <cell r="CL103">
            <v>-15.741082268389395</v>
          </cell>
          <cell r="CM103">
            <v>85.17248629083285</v>
          </cell>
          <cell r="DR103">
            <v>2775636950.5937452</v>
          </cell>
          <cell r="DS103">
            <v>907985156.26261652</v>
          </cell>
          <cell r="DT103">
            <v>1248491338.2983062</v>
          </cell>
          <cell r="DU103">
            <v>501265389.16143888</v>
          </cell>
          <cell r="DV103">
            <v>117895066.87138385</v>
          </cell>
          <cell r="EB103">
            <v>6.3362437840621855</v>
          </cell>
          <cell r="EC103">
            <v>5.7640769425826743</v>
          </cell>
          <cell r="ED103">
            <v>6.8148206820224697</v>
          </cell>
          <cell r="EE103">
            <v>8.8518409738502406</v>
          </cell>
          <cell r="EF103">
            <v>6.4346659368347519</v>
          </cell>
          <cell r="EG103">
            <v>3.4300061651797704</v>
          </cell>
          <cell r="EH103">
            <v>1.6691508148353216</v>
          </cell>
          <cell r="EI103">
            <v>4.7015576185426635</v>
          </cell>
          <cell r="EJ103">
            <v>11.457170400079496</v>
          </cell>
          <cell r="EK103">
            <v>5.5014800167609188</v>
          </cell>
          <cell r="EL103">
            <v>7.2587227246543939</v>
          </cell>
          <cell r="EM103">
            <v>1.6691508148353216</v>
          </cell>
          <cell r="EN103">
            <v>4.7015576185426635</v>
          </cell>
          <cell r="EO103">
            <v>11.457170400079496</v>
          </cell>
        </row>
        <row r="104">
          <cell r="E104">
            <v>257127823002.74564</v>
          </cell>
          <cell r="H104">
            <v>15680972197.78455</v>
          </cell>
          <cell r="K104">
            <v>57727081474.315453</v>
          </cell>
          <cell r="AD104">
            <v>164358578812.41849</v>
          </cell>
          <cell r="AE104">
            <v>101737962280.02205</v>
          </cell>
          <cell r="AF104">
            <v>45358771269.641525</v>
          </cell>
          <cell r="AG104">
            <v>14484992691.89809</v>
          </cell>
          <cell r="AH104">
            <v>2776852570.856811</v>
          </cell>
          <cell r="AJ104">
            <v>18902924181.400951</v>
          </cell>
          <cell r="AL104">
            <v>1156727571.5194304</v>
          </cell>
          <cell r="AM104">
            <v>27.335258583483824</v>
          </cell>
          <cell r="AN104">
            <v>23.371895083209758</v>
          </cell>
          <cell r="AO104">
            <v>41.897930896366262</v>
          </cell>
          <cell r="AP104">
            <v>16.291994746225491</v>
          </cell>
          <cell r="AQ104">
            <v>26.824286655612674</v>
          </cell>
          <cell r="AS104">
            <v>9.9555583334922879</v>
          </cell>
          <cell r="AT104">
            <v>26.13035118128375</v>
          </cell>
          <cell r="BE104">
            <v>1.4591422692099565</v>
          </cell>
          <cell r="BF104">
            <v>-12.233083099192498</v>
          </cell>
          <cell r="BG104">
            <v>61.12131024667675</v>
          </cell>
          <cell r="BH104">
            <v>-21.555708095607017</v>
          </cell>
          <cell r="BI104">
            <v>39.239506216455489</v>
          </cell>
          <cell r="BO104">
            <v>5664231785.9303541</v>
          </cell>
          <cell r="BP104">
            <v>1755502492.9431443</v>
          </cell>
          <cell r="BQ104">
            <v>2212188626.3374157</v>
          </cell>
          <cell r="BR104">
            <v>1536725426.9174094</v>
          </cell>
          <cell r="BS104">
            <v>159815239.73238295</v>
          </cell>
          <cell r="BT104">
            <v>12.981682835019726</v>
          </cell>
          <cell r="BU104">
            <v>12.605939343361428</v>
          </cell>
          <cell r="BV104">
            <v>58.798608850251235</v>
          </cell>
          <cell r="BW104">
            <v>-21.016006624474628</v>
          </cell>
          <cell r="BX104">
            <v>38.08815817582736</v>
          </cell>
          <cell r="CI104">
            <v>13.526164672394758</v>
          </cell>
          <cell r="CJ104">
            <v>1.1589885134304589</v>
          </cell>
          <cell r="CK104">
            <v>70.112573996180387</v>
          </cell>
          <cell r="CL104">
            <v>-16.214726029317241</v>
          </cell>
          <cell r="CM104">
            <v>78.085058106123356</v>
          </cell>
          <cell r="DR104">
            <v>2765009868.459517</v>
          </cell>
          <cell r="DS104">
            <v>911147831.33240283</v>
          </cell>
          <cell r="DT104">
            <v>1263515237.8946121</v>
          </cell>
          <cell r="DU104">
            <v>468440650.29374295</v>
          </cell>
          <cell r="DV104">
            <v>121906148.93875889</v>
          </cell>
          <cell r="EB104">
            <v>6.3830397143041813</v>
          </cell>
          <cell r="EC104">
            <v>5.7490331192101634</v>
          </cell>
          <cell r="ED104">
            <v>7.2101947633096559</v>
          </cell>
          <cell r="EE104">
            <v>8.1996379044542493</v>
          </cell>
          <cell r="EF104">
            <v>6.624460840938549</v>
          </cell>
          <cell r="EG104">
            <v>3.4462647626047622</v>
          </cell>
          <cell r="EH104">
            <v>1.7255137154323235</v>
          </cell>
          <cell r="EI104">
            <v>4.8770911654258722</v>
          </cell>
          <cell r="EJ104">
            <v>10.609086656819287</v>
          </cell>
          <cell r="EK104">
            <v>5.7552655625167457</v>
          </cell>
          <cell r="EL104">
            <v>7.2309096264868549</v>
          </cell>
          <cell r="EM104">
            <v>1.7255137154323235</v>
          </cell>
          <cell r="EN104">
            <v>4.8770911654258722</v>
          </cell>
          <cell r="EO104">
            <v>10.609086656819287</v>
          </cell>
        </row>
        <row r="105">
          <cell r="E105">
            <v>258666576842.65707</v>
          </cell>
          <cell r="H105">
            <v>15793690162.919075</v>
          </cell>
          <cell r="K105">
            <v>55466963951.707039</v>
          </cell>
          <cell r="AD105">
            <v>167481480625.42352</v>
          </cell>
          <cell r="AE105">
            <v>102942339055.57582</v>
          </cell>
          <cell r="AF105">
            <v>46821784835.39418</v>
          </cell>
          <cell r="AG105">
            <v>14870088824.597992</v>
          </cell>
          <cell r="AH105">
            <v>2847267909.8555055</v>
          </cell>
          <cell r="AJ105">
            <v>19152085523.103134</v>
          </cell>
          <cell r="AL105">
            <v>1225102270.8671186</v>
          </cell>
          <cell r="AM105">
            <v>29.502745015763754</v>
          </cell>
          <cell r="AN105">
            <v>26.111832152513671</v>
          </cell>
          <cell r="AO105">
            <v>42.309716031322651</v>
          </cell>
          <cell r="AP105">
            <v>18.523221066157248</v>
          </cell>
          <cell r="AQ105">
            <v>26.472108653161229</v>
          </cell>
          <cell r="AS105">
            <v>11.76692097709866</v>
          </cell>
          <cell r="AT105">
            <v>28.261925810034484</v>
          </cell>
          <cell r="BE105">
            <v>6.9397919133843633</v>
          </cell>
          <cell r="BF105">
            <v>-5.5224379148809621</v>
          </cell>
          <cell r="BG105">
            <v>63.764339309467964</v>
          </cell>
          <cell r="BH105">
            <v>-21.058433995627858</v>
          </cell>
          <cell r="BI105">
            <v>38.61804695468323</v>
          </cell>
          <cell r="BO105">
            <v>5795610971.3704338</v>
          </cell>
          <cell r="BP105">
            <v>1743195083.7882857</v>
          </cell>
          <cell r="BQ105">
            <v>2285199476.1480727</v>
          </cell>
          <cell r="BR105">
            <v>1599878779.8051283</v>
          </cell>
          <cell r="BS105">
            <v>167337631.62894696</v>
          </cell>
          <cell r="BT105">
            <v>12.318630401376772</v>
          </cell>
          <cell r="BU105">
            <v>8.833269254381948</v>
          </cell>
          <cell r="BV105">
            <v>56.62960594642081</v>
          </cell>
          <cell r="BW105">
            <v>-19.100304456291816</v>
          </cell>
          <cell r="BX105">
            <v>37.533586101882044</v>
          </cell>
          <cell r="CI105">
            <v>16.37777259324529</v>
          </cell>
          <cell r="CJ105">
            <v>5.0480595419692742</v>
          </cell>
          <cell r="CK105">
            <v>68.742915404865812</v>
          </cell>
          <cell r="CL105">
            <v>-16.606964030814851</v>
          </cell>
          <cell r="CM105">
            <v>81.33659666053201</v>
          </cell>
          <cell r="DR105">
            <v>2836108954.5055461</v>
          </cell>
          <cell r="DS105">
            <v>926131152.38396645</v>
          </cell>
          <cell r="DT105">
            <v>1318237131.1548603</v>
          </cell>
          <cell r="DU105">
            <v>465349376.01301527</v>
          </cell>
          <cell r="DV105">
            <v>126391294.95370479</v>
          </cell>
          <cell r="EB105">
            <v>6.5495926286625084</v>
          </cell>
          <cell r="EC105">
            <v>5.9667897958252096</v>
          </cell>
          <cell r="ED105">
            <v>7.3307229454862437</v>
          </cell>
          <cell r="EE105">
            <v>8.0659085769606644</v>
          </cell>
          <cell r="EF105">
            <v>6.8563492768133365</v>
          </cell>
          <cell r="EG105">
            <v>3.4604488506597697</v>
          </cell>
          <cell r="EH105">
            <v>1.693370385577873</v>
          </cell>
          <cell r="EI105">
            <v>4.8806329877895065</v>
          </cell>
          <cell r="EJ105">
            <v>10.759039832758905</v>
          </cell>
          <cell r="EK105">
            <v>5.8771298285534037</v>
          </cell>
          <cell r="EL105">
            <v>7.1108948140791455</v>
          </cell>
          <cell r="EM105">
            <v>1.693370385577873</v>
          </cell>
          <cell r="EN105">
            <v>4.8806329877895065</v>
          </cell>
          <cell r="EO105">
            <v>10.759039832758905</v>
          </cell>
        </row>
        <row r="106">
          <cell r="E106">
            <v>262748956321.31546</v>
          </cell>
          <cell r="H106">
            <v>17776150146.587978</v>
          </cell>
          <cell r="K106">
            <v>54052206026.855232</v>
          </cell>
          <cell r="AD106">
            <v>169745792218.15833</v>
          </cell>
          <cell r="AE106">
            <v>103463088250.18365</v>
          </cell>
          <cell r="AF106">
            <v>48244796787.203339</v>
          </cell>
          <cell r="AG106">
            <v>15158103355.620901</v>
          </cell>
          <cell r="AH106">
            <v>2879803825.1503453</v>
          </cell>
          <cell r="AJ106">
            <v>19338640913.512371</v>
          </cell>
          <cell r="AL106">
            <v>1267580914.6295238</v>
          </cell>
          <cell r="AM106">
            <v>27.228631861656893</v>
          </cell>
          <cell r="AN106">
            <v>22.690984577646155</v>
          </cell>
          <cell r="AO106">
            <v>42.060196391114424</v>
          </cell>
          <cell r="AP106">
            <v>18.321603777638941</v>
          </cell>
          <cell r="AQ106">
            <v>24.237649488631785</v>
          </cell>
          <cell r="AS106">
            <v>12.91116373269794</v>
          </cell>
          <cell r="AT106">
            <v>26.276709810461128</v>
          </cell>
          <cell r="BE106">
            <v>4.4408494854388358</v>
          </cell>
          <cell r="BF106">
            <v>-8.9023721853587094</v>
          </cell>
          <cell r="BG106">
            <v>56.40087663148519</v>
          </cell>
          <cell r="BH106">
            <v>-18.331914499098435</v>
          </cell>
          <cell r="BI106">
            <v>34.869439131670617</v>
          </cell>
          <cell r="BO106">
            <v>6215734477.4781322</v>
          </cell>
          <cell r="BP106">
            <v>1988302139.7261093</v>
          </cell>
          <cell r="BQ106">
            <v>2399995517.8879867</v>
          </cell>
          <cell r="BR106">
            <v>1656274343.0121279</v>
          </cell>
          <cell r="BS106">
            <v>171162476.85190821</v>
          </cell>
          <cell r="BT106">
            <v>15.397218676941748</v>
          </cell>
          <cell r="BU106">
            <v>11.5671129143883</v>
          </cell>
          <cell r="BV106">
            <v>54.144744062117603</v>
          </cell>
          <cell r="BW106">
            <v>-13.738880667015618</v>
          </cell>
          <cell r="BX106">
            <v>34.585166481520211</v>
          </cell>
          <cell r="CI106">
            <v>17.746427501451791</v>
          </cell>
          <cell r="CJ106">
            <v>3.4989717476136439</v>
          </cell>
          <cell r="CK106">
            <v>73.914372632585952</v>
          </cell>
          <cell r="CL106">
            <v>-13.124968159786132</v>
          </cell>
          <cell r="CM106">
            <v>79.154655556617783</v>
          </cell>
          <cell r="DR106">
            <v>2938901773.4170966</v>
          </cell>
          <cell r="DS106">
            <v>962723824.46149004</v>
          </cell>
          <cell r="DT106">
            <v>1376619664.7012086</v>
          </cell>
          <cell r="DU106">
            <v>468492356.06938398</v>
          </cell>
          <cell r="DV106">
            <v>131065928.18501453</v>
          </cell>
          <cell r="EB106">
            <v>6.5191873312390376</v>
          </cell>
          <cell r="EC106">
            <v>5.8768866797505819</v>
          </cell>
          <cell r="ED106">
            <v>7.4006290105784593</v>
          </cell>
          <cell r="EE106">
            <v>8.040941705219943</v>
          </cell>
          <cell r="EF106">
            <v>6.8186953041073446</v>
          </cell>
          <cell r="EG106">
            <v>3.661790019212749</v>
          </cell>
          <cell r="EH106">
            <v>1.9217502332022067</v>
          </cell>
          <cell r="EI106">
            <v>4.9746204310359374</v>
          </cell>
          <cell r="EJ106">
            <v>10.92665951771566</v>
          </cell>
          <cell r="EK106">
            <v>5.9435464095535178</v>
          </cell>
          <cell r="EL106">
            <v>7.3055978814421083</v>
          </cell>
          <cell r="EM106">
            <v>1.9217502332022067</v>
          </cell>
          <cell r="EN106">
            <v>4.9746204310359374</v>
          </cell>
          <cell r="EO106">
            <v>10.92665951771566</v>
          </cell>
        </row>
        <row r="107">
          <cell r="E107">
            <v>261895345677.54837</v>
          </cell>
          <cell r="H107">
            <v>14287730396.021946</v>
          </cell>
          <cell r="K107">
            <v>54521969656.157379</v>
          </cell>
          <cell r="AD107">
            <v>174133179166.15778</v>
          </cell>
          <cell r="AE107">
            <v>106289662394.028</v>
          </cell>
          <cell r="AF107">
            <v>49280745696.411995</v>
          </cell>
          <cell r="AG107">
            <v>15668386255.344669</v>
          </cell>
          <cell r="AH107">
            <v>2894384820.3731279</v>
          </cell>
          <cell r="AJ107">
            <v>19751442284.214012</v>
          </cell>
          <cell r="AL107">
            <v>1348941770.3888335</v>
          </cell>
          <cell r="AM107">
            <v>26.350087137254064</v>
          </cell>
          <cell r="AN107">
            <v>22.135876986255187</v>
          </cell>
          <cell r="AO107">
            <v>39.977157083734483</v>
          </cell>
          <cell r="AP107">
            <v>17.862969881748072</v>
          </cell>
          <cell r="AQ107">
            <v>26.268007220912803</v>
          </cell>
          <cell r="AS107">
            <v>14.884548354835104</v>
          </cell>
          <cell r="AT107">
            <v>25.755273818686341</v>
          </cell>
          <cell r="BE107">
            <v>3.1253280837119757</v>
          </cell>
          <cell r="BF107">
            <v>-10.627126572961753</v>
          </cell>
          <cell r="BG107">
            <v>50.024067986615336</v>
          </cell>
          <cell r="BH107">
            <v>-16.281829339207686</v>
          </cell>
          <cell r="BI107">
            <v>38.275017837242075</v>
          </cell>
          <cell r="BO107">
            <v>6223937346.8955221</v>
          </cell>
          <cell r="BP107">
            <v>1913107403.9851849</v>
          </cell>
          <cell r="BQ107">
            <v>2456197050.2880669</v>
          </cell>
          <cell r="BR107">
            <v>1682958090.286747</v>
          </cell>
          <cell r="BS107">
            <v>171674802.33552429</v>
          </cell>
          <cell r="BT107">
            <v>4.1507922582487922</v>
          </cell>
          <cell r="BU107">
            <v>12.595968582946959</v>
          </cell>
          <cell r="BV107">
            <v>11.342872359540635</v>
          </cell>
          <cell r="BW107">
            <v>-13.374411490008598</v>
          </cell>
          <cell r="BX107">
            <v>34.091108873504773</v>
          </cell>
          <cell r="CI107">
            <v>18.791099268943711</v>
          </cell>
          <cell r="CJ107">
            <v>3.3851394509300192</v>
          </cell>
          <cell r="CK107">
            <v>75.127050034830816</v>
          </cell>
          <cell r="CL107">
            <v>-10.714670458038277</v>
          </cell>
          <cell r="CM107">
            <v>82.192518645349821</v>
          </cell>
          <cell r="DR107">
            <v>2997457166.7261214</v>
          </cell>
          <cell r="DS107">
            <v>980677982.39231002</v>
          </cell>
          <cell r="DT107">
            <v>1418104892.8060596</v>
          </cell>
          <cell r="DU107">
            <v>467825114.38235116</v>
          </cell>
          <cell r="DV107">
            <v>130849177.1454009</v>
          </cell>
          <cell r="EB107">
            <v>6.2765224190924078</v>
          </cell>
          <cell r="EC107">
            <v>5.4853714831574232</v>
          </cell>
          <cell r="ED107">
            <v>7.3913316486921818</v>
          </cell>
          <cell r="EE107">
            <v>8.0338808740296539</v>
          </cell>
          <cell r="EF107">
            <v>6.8353854517102643</v>
          </cell>
          <cell r="EG107">
            <v>3.5742397725115014</v>
          </cell>
          <cell r="EH107">
            <v>1.7998997841324174</v>
          </cell>
          <cell r="EI107">
            <v>4.9840906739097823</v>
          </cell>
          <cell r="EJ107">
            <v>10.741106728286521</v>
          </cell>
          <cell r="EK107">
            <v>5.9313053719440436</v>
          </cell>
          <cell r="EL107">
            <v>7.0071131193994427</v>
          </cell>
          <cell r="EM107">
            <v>1.7998997841324174</v>
          </cell>
          <cell r="EN107">
            <v>4.9840906739097823</v>
          </cell>
          <cell r="EO107">
            <v>10.741106728286521</v>
          </cell>
        </row>
        <row r="108">
          <cell r="E108">
            <v>266355914805.71399</v>
          </cell>
          <cell r="H108">
            <v>14995964927.349907</v>
          </cell>
          <cell r="K108">
            <v>54828622707.873947</v>
          </cell>
          <cell r="AD108">
            <v>177039494145.28177</v>
          </cell>
          <cell r="AE108">
            <v>108188897996.6852</v>
          </cell>
          <cell r="AF108">
            <v>50390285306.712906</v>
          </cell>
          <cell r="AG108">
            <v>15552631465.53319</v>
          </cell>
          <cell r="AH108">
            <v>2907679376.3504333</v>
          </cell>
          <cell r="AJ108">
            <v>20065994258.054379</v>
          </cell>
          <cell r="AL108">
            <v>1431724967.578213</v>
          </cell>
          <cell r="AM108">
            <v>24.55371388056826</v>
          </cell>
          <cell r="AN108">
            <v>20.341797941835861</v>
          </cell>
          <cell r="AO108">
            <v>39.265804382664783</v>
          </cell>
          <cell r="AP108">
            <v>13.782729367049029</v>
          </cell>
          <cell r="AQ108">
            <v>21.853845312747765</v>
          </cell>
          <cell r="AS108">
            <v>16.439799590080774</v>
          </cell>
          <cell r="AT108">
            <v>24.604494561746225</v>
          </cell>
          <cell r="BE108">
            <v>16.678219051001754</v>
          </cell>
          <cell r="BF108">
            <v>4.1084464882613414</v>
          </cell>
          <cell r="BG108">
            <v>63.784206668166753</v>
          </cell>
          <cell r="BH108">
            <v>-9.9926376785174913</v>
          </cell>
          <cell r="BI108">
            <v>40.461500384923824</v>
          </cell>
          <cell r="BO108">
            <v>6388615395.5449896</v>
          </cell>
          <cell r="BP108">
            <v>1967431802.680609</v>
          </cell>
          <cell r="BQ108">
            <v>2636257234.2089539</v>
          </cell>
          <cell r="BR108">
            <v>1604171002.1847489</v>
          </cell>
          <cell r="BS108">
            <v>180755356.47067618</v>
          </cell>
          <cell r="BT108">
            <v>22.875585138890521</v>
          </cell>
          <cell r="BU108">
            <v>23.154741811145652</v>
          </cell>
          <cell r="BV108">
            <v>59.845955743606027</v>
          </cell>
          <cell r="BW108">
            <v>-11.975439743026229</v>
          </cell>
          <cell r="BX108">
            <v>38.97260272680132</v>
          </cell>
          <cell r="CI108">
            <v>25.799860177722223</v>
          </cell>
          <cell r="CJ108">
            <v>11.416478043843892</v>
          </cell>
          <cell r="CK108">
            <v>79.741851584389352</v>
          </cell>
          <cell r="CL108">
            <v>-8.951335724970944</v>
          </cell>
          <cell r="CM108">
            <v>74.513016506454875</v>
          </cell>
          <cell r="DR108">
            <v>3166425539.8745956</v>
          </cell>
          <cell r="DS108">
            <v>1034348038.9759626</v>
          </cell>
          <cell r="DT108">
            <v>1527348400.9603028</v>
          </cell>
          <cell r="DU108">
            <v>467195523.16137725</v>
          </cell>
          <cell r="DV108">
            <v>137533576.77695265</v>
          </cell>
          <cell r="EB108">
            <v>6.8373230260521831</v>
          </cell>
          <cell r="EC108">
            <v>6.1425656331194549</v>
          </cell>
          <cell r="ED108">
            <v>7.8991774327002355</v>
          </cell>
          <cell r="EE108">
            <v>8.1860427165955976</v>
          </cell>
          <cell r="EF108">
            <v>7.0717883248988356</v>
          </cell>
          <cell r="EG108">
            <v>3.608582043452055</v>
          </cell>
          <cell r="EH108">
            <v>1.8185154291347796</v>
          </cell>
          <cell r="EI108">
            <v>5.2316775310215524</v>
          </cell>
          <cell r="EJ108">
            <v>10.314466755930123</v>
          </cell>
          <cell r="EK108">
            <v>6.2164817049928951</v>
          </cell>
          <cell r="EL108">
            <v>6.888081105113157</v>
          </cell>
          <cell r="EM108">
            <v>1.8185154291347796</v>
          </cell>
          <cell r="EN108">
            <v>5.2316775310215524</v>
          </cell>
          <cell r="EO108">
            <v>10.314466755930123</v>
          </cell>
        </row>
        <row r="109">
          <cell r="E109">
            <v>268369099246.93839</v>
          </cell>
          <cell r="H109">
            <v>13431121410.167923</v>
          </cell>
          <cell r="K109">
            <v>55523647003.263634</v>
          </cell>
          <cell r="AD109">
            <v>179901277496.60205</v>
          </cell>
          <cell r="AE109">
            <v>110161582965.88968</v>
          </cell>
          <cell r="AF109">
            <v>51496692543.919579</v>
          </cell>
          <cell r="AG109">
            <v>15320002111.53952</v>
          </cell>
          <cell r="AH109">
            <v>2922999875.2532663</v>
          </cell>
          <cell r="AJ109">
            <v>20231564677.123009</v>
          </cell>
          <cell r="AL109">
            <v>1495961619.5529597</v>
          </cell>
          <cell r="AM109">
            <v>23.847906542931007</v>
          </cell>
          <cell r="AN109">
            <v>20.206812549103038</v>
          </cell>
          <cell r="AO109">
            <v>38.502725601920808</v>
          </cell>
          <cell r="AP109">
            <v>9.6893614255345142</v>
          </cell>
          <cell r="AQ109">
            <v>18.399725016359845</v>
          </cell>
          <cell r="AS109">
            <v>16.756007358558691</v>
          </cell>
          <cell r="AT109">
            <v>24.351599471233175</v>
          </cell>
          <cell r="BE109">
            <v>9.3238653455273166</v>
          </cell>
          <cell r="BF109">
            <v>-7.2910098227234936</v>
          </cell>
          <cell r="BG109">
            <v>59.154587710109993</v>
          </cell>
          <cell r="BH109">
            <v>-8.4887112652597629</v>
          </cell>
          <cell r="BI109">
            <v>39.424766679840673</v>
          </cell>
          <cell r="BO109">
            <v>6736307269.0159874</v>
          </cell>
          <cell r="BP109">
            <v>2143747333.1273067</v>
          </cell>
          <cell r="BQ109">
            <v>2744433810.4382629</v>
          </cell>
          <cell r="BR109">
            <v>1659177633.7918143</v>
          </cell>
          <cell r="BS109">
            <v>188948491.65860301</v>
          </cell>
          <cell r="BT109">
            <v>23.638578225126849</v>
          </cell>
          <cell r="BU109">
            <v>19.830154206863206</v>
          </cell>
          <cell r="BV109">
            <v>58.482891798601329</v>
          </cell>
          <cell r="BW109">
            <v>-7.4168615588533493</v>
          </cell>
          <cell r="BX109">
            <v>39.329913818248045</v>
          </cell>
          <cell r="CI109">
            <v>51.795451351847866</v>
          </cell>
          <cell r="CJ109">
            <v>54.918527073025288</v>
          </cell>
          <cell r="CK109">
            <v>80.614679232494566</v>
          </cell>
          <cell r="CL109">
            <v>-7.4417463257596461</v>
          </cell>
          <cell r="CM109">
            <v>72.252991022580559</v>
          </cell>
          <cell r="DR109">
            <v>3329600772.2759271</v>
          </cell>
          <cell r="DS109">
            <v>1069068354.1697718</v>
          </cell>
          <cell r="DT109">
            <v>1627307216.8098803</v>
          </cell>
          <cell r="DU109">
            <v>487189879.87479258</v>
          </cell>
          <cell r="DV109">
            <v>146035321.42148077</v>
          </cell>
          <cell r="EB109">
            <v>6.4112179179859616</v>
          </cell>
          <cell r="EC109">
            <v>5.433672460865183</v>
          </cell>
          <cell r="ED109">
            <v>7.8955154037311654</v>
          </cell>
          <cell r="EE109">
            <v>8.2717975341909806</v>
          </cell>
          <cell r="EF109">
            <v>7.3511632408434808</v>
          </cell>
          <cell r="EG109">
            <v>3.7444466002434154</v>
          </cell>
          <cell r="EH109">
            <v>1.946002658468601</v>
          </cell>
          <cell r="EI109">
            <v>5.3293399534302903</v>
          </cell>
          <cell r="EJ109">
            <v>10.830139720033511</v>
          </cell>
          <cell r="EK109">
            <v>6.4641977325514386</v>
          </cell>
          <cell r="EL109">
            <v>6.9645950980562015</v>
          </cell>
          <cell r="EM109">
            <v>1.946002658468601</v>
          </cell>
          <cell r="EN109">
            <v>5.3293399534302903</v>
          </cell>
          <cell r="EO109">
            <v>10.830139720033511</v>
          </cell>
        </row>
        <row r="110">
          <cell r="E110">
            <v>271076895572.49997</v>
          </cell>
          <cell r="H110">
            <v>13760149824.35816</v>
          </cell>
          <cell r="K110">
            <v>54433055790.792084</v>
          </cell>
          <cell r="AD110">
            <v>183268569690.28903</v>
          </cell>
          <cell r="AE110">
            <v>112235117530.46681</v>
          </cell>
          <cell r="AF110">
            <v>52442532514.723137</v>
          </cell>
          <cell r="AG110">
            <v>15660628991.642694</v>
          </cell>
          <cell r="AH110">
            <v>2930290653.456439</v>
          </cell>
          <cell r="AJ110">
            <v>20388529189.077866</v>
          </cell>
          <cell r="AL110">
            <v>1550963458.7550435</v>
          </cell>
          <cell r="AM110">
            <v>23.961841166826758</v>
          </cell>
          <cell r="AN110">
            <v>21.296294025735406</v>
          </cell>
          <cell r="AO110">
            <v>36.506540896100589</v>
          </cell>
          <cell r="AP110">
            <v>9.0123521558471253</v>
          </cell>
          <cell r="AQ110">
            <v>15.844919360081967</v>
          </cell>
          <cell r="AS110">
            <v>16.236470217305452</v>
          </cell>
          <cell r="AT110">
            <v>24.486653940646285</v>
          </cell>
          <cell r="BE110">
            <v>17.522987178088467</v>
          </cell>
          <cell r="BF110">
            <v>3.7156791528805355</v>
          </cell>
          <cell r="BG110">
            <v>63.028910694258336</v>
          </cell>
          <cell r="BH110">
            <v>-8.7088225984211292</v>
          </cell>
          <cell r="BI110">
            <v>37.60311714562814</v>
          </cell>
          <cell r="BO110">
            <v>6784876434.194561</v>
          </cell>
          <cell r="BP110">
            <v>2184221507.1631985</v>
          </cell>
          <cell r="BQ110">
            <v>2773848628.9645548</v>
          </cell>
          <cell r="BR110">
            <v>1638875459.2282407</v>
          </cell>
          <cell r="BS110">
            <v>187930838.83856568</v>
          </cell>
          <cell r="BT110">
            <v>30.721683046990343</v>
          </cell>
          <cell r="BU110">
            <v>41.791291789290952</v>
          </cell>
          <cell r="BV110">
            <v>61.115523412540362</v>
          </cell>
          <cell r="BW110">
            <v>-8.6509386325079767</v>
          </cell>
          <cell r="BX110">
            <v>40.098839394030428</v>
          </cell>
          <cell r="CI110">
            <v>52.057309523235439</v>
          </cell>
          <cell r="CJ110">
            <v>56.641729936114046</v>
          </cell>
          <cell r="CK110">
            <v>76.210091038933854</v>
          </cell>
          <cell r="CL110">
            <v>-5.9911053013915527</v>
          </cell>
          <cell r="CM110">
            <v>70.114709641535939</v>
          </cell>
          <cell r="DR110">
            <v>3462555053.2180214</v>
          </cell>
          <cell r="DS110">
            <v>1161193892.5973451</v>
          </cell>
          <cell r="DT110">
            <v>1666933908.3985465</v>
          </cell>
          <cell r="DU110">
            <v>486659062.02395135</v>
          </cell>
          <cell r="DV110">
            <v>147768190.19817749</v>
          </cell>
          <cell r="EB110">
            <v>6.4485211767935464</v>
          </cell>
          <cell r="EC110">
            <v>5.5431243790933999</v>
          </cell>
          <cell r="ED110">
            <v>7.8926649870026511</v>
          </cell>
          <cell r="EE110">
            <v>7.9559268323020573</v>
          </cell>
          <cell r="EF110">
            <v>7.2251801629079457</v>
          </cell>
          <cell r="EG110">
            <v>3.7021494987714068</v>
          </cell>
          <cell r="EH110">
            <v>1.9461123712640835</v>
          </cell>
          <cell r="EI110">
            <v>5.2893109770886877</v>
          </cell>
          <cell r="EJ110">
            <v>10.464940201972906</v>
          </cell>
          <cell r="EK110">
            <v>6.4133856010799102</v>
          </cell>
          <cell r="EL110">
            <v>6.8545457082291161</v>
          </cell>
          <cell r="EM110">
            <v>1.9461123712640835</v>
          </cell>
          <cell r="EN110">
            <v>5.2893109770886877</v>
          </cell>
          <cell r="EO110">
            <v>10.464940201972906</v>
          </cell>
        </row>
        <row r="111">
          <cell r="E111">
            <v>275121091358.06897</v>
          </cell>
          <cell r="H111">
            <v>14655768509.888784</v>
          </cell>
          <cell r="K111">
            <v>52022180389.438812</v>
          </cell>
          <cell r="AD111">
            <v>187352196526.685</v>
          </cell>
          <cell r="AE111">
            <v>114849390896.66422</v>
          </cell>
          <cell r="AF111">
            <v>53465817258.417786</v>
          </cell>
          <cell r="AG111">
            <v>16051680931.001755</v>
          </cell>
          <cell r="AH111">
            <v>2985307440.6012759</v>
          </cell>
          <cell r="AJ111">
            <v>20665104261.623737</v>
          </cell>
          <cell r="AL111">
            <v>1637560367.4225442</v>
          </cell>
          <cell r="AM111">
            <v>23.757067289827425</v>
          </cell>
          <cell r="AN111">
            <v>22.154777855405406</v>
          </cell>
          <cell r="AO111">
            <v>33.982497895888272</v>
          </cell>
          <cell r="AP111">
            <v>7.9893191161494848</v>
          </cell>
          <cell r="AQ111">
            <v>14.895067201449908</v>
          </cell>
          <cell r="AS111">
            <v>15.829763064543133</v>
          </cell>
          <cell r="AT111">
            <v>24.359174006851191</v>
          </cell>
          <cell r="BE111">
            <v>19.621141464945847</v>
          </cell>
          <cell r="BF111">
            <v>1.9066499930384451</v>
          </cell>
          <cell r="BG111">
            <v>70.860756432700484</v>
          </cell>
          <cell r="BH111">
            <v>-5.4634574477458013</v>
          </cell>
          <cell r="BI111">
            <v>42.832340762978546</v>
          </cell>
          <cell r="BO111">
            <v>7013170351.8221989</v>
          </cell>
          <cell r="BP111">
            <v>2226942709.3117585</v>
          </cell>
          <cell r="BQ111">
            <v>2961027857.2893467</v>
          </cell>
          <cell r="BR111">
            <v>1617919387.5414109</v>
          </cell>
          <cell r="BS111">
            <v>207280397.6796861</v>
          </cell>
          <cell r="BT111">
            <v>32.820554754464304</v>
          </cell>
          <cell r="BU111">
            <v>34.250174881154251</v>
          </cell>
          <cell r="BV111">
            <v>67.52688590543066</v>
          </cell>
          <cell r="BW111">
            <v>-5.6088579105664005</v>
          </cell>
          <cell r="BX111">
            <v>48.236061521565723</v>
          </cell>
          <cell r="CI111">
            <v>52.644068773006715</v>
          </cell>
          <cell r="CJ111">
            <v>55.106884134725156</v>
          </cell>
          <cell r="CK111">
            <v>79.245947772425282</v>
          </cell>
          <cell r="CL111">
            <v>-3.6113130519699999</v>
          </cell>
          <cell r="CM111">
            <v>74.130438129958748</v>
          </cell>
          <cell r="DR111">
            <v>3608147455.8514838</v>
          </cell>
          <cell r="DS111">
            <v>1216402821.3105478</v>
          </cell>
          <cell r="DT111">
            <v>1736658513.0339587</v>
          </cell>
          <cell r="DU111">
            <v>495363802.0829615</v>
          </cell>
          <cell r="DV111">
            <v>159722319.424014</v>
          </cell>
          <cell r="EB111">
            <v>6.3738117650903936</v>
          </cell>
          <cell r="EC111">
            <v>5.21953300834722</v>
          </cell>
          <cell r="ED111">
            <v>8.3442854438150693</v>
          </cell>
          <cell r="EE111">
            <v>7.8232870857892323</v>
          </cell>
          <cell r="EF111">
            <v>7.6965268391808159</v>
          </cell>
          <cell r="EG111">
            <v>3.7433083154823312</v>
          </cell>
          <cell r="EH111">
            <v>1.9390113364340358</v>
          </cell>
          <cell r="EI111">
            <v>5.5381700105279048</v>
          </cell>
          <cell r="EJ111">
            <v>10.079438997672874</v>
          </cell>
          <cell r="EK111">
            <v>6.943351792200585</v>
          </cell>
          <cell r="EL111">
            <v>6.8927924197125066</v>
          </cell>
          <cell r="EM111">
            <v>1.9390113364340358</v>
          </cell>
          <cell r="EN111">
            <v>5.5381700105279048</v>
          </cell>
          <cell r="EO111">
            <v>10.079438997672874</v>
          </cell>
        </row>
        <row r="112">
          <cell r="E112">
            <v>279942330205.71783</v>
          </cell>
          <cell r="H112">
            <v>15469335026.07811</v>
          </cell>
          <cell r="K112">
            <v>52702877877.795059</v>
          </cell>
          <cell r="AD112">
            <v>191639024795.01776</v>
          </cell>
          <cell r="AE112">
            <v>116090940893.84068</v>
          </cell>
          <cell r="AF112">
            <v>55621120988.37822</v>
          </cell>
          <cell r="AG112">
            <v>16888039225.638134</v>
          </cell>
          <cell r="AH112">
            <v>3038923687.160706</v>
          </cell>
          <cell r="AJ112">
            <v>21367726078.731422</v>
          </cell>
          <cell r="AL112">
            <v>1689437896.6553288</v>
          </cell>
          <cell r="AM112">
            <v>24.113591359481923</v>
          </cell>
          <cell r="AN112">
            <v>20.351689756845225</v>
          </cell>
          <cell r="AO112">
            <v>34.972412909553661</v>
          </cell>
          <cell r="AP112">
            <v>20.069781835259516</v>
          </cell>
          <cell r="AQ112">
            <v>13.733638520023383</v>
          </cell>
          <cell r="AS112">
            <v>17.515893390502857</v>
          </cell>
          <cell r="AT112">
            <v>23.715619936765208</v>
          </cell>
          <cell r="BE112">
            <v>23.419866096708809</v>
          </cell>
          <cell r="BF112">
            <v>7.3007806897181782</v>
          </cell>
          <cell r="BG112">
            <v>67.965232803626591</v>
          </cell>
          <cell r="BH112">
            <v>-1.5388913843367491</v>
          </cell>
          <cell r="BI112">
            <v>43.684162449993977</v>
          </cell>
          <cell r="BO112">
            <v>7389875185.7808218</v>
          </cell>
          <cell r="BP112">
            <v>2349312118.8866663</v>
          </cell>
          <cell r="BQ112">
            <v>3143073774.1890388</v>
          </cell>
          <cell r="BR112">
            <v>1686514785.8745885</v>
          </cell>
          <cell r="BS112">
            <v>210974506.83052763</v>
          </cell>
          <cell r="BT112">
            <v>35.175197886296147</v>
          </cell>
          <cell r="BU112">
            <v>41.529277831115131</v>
          </cell>
          <cell r="BV112">
            <v>63.480466257375177</v>
          </cell>
          <cell r="BW112">
            <v>-3.3105100160294998</v>
          </cell>
          <cell r="BX112">
            <v>50.608412039964222</v>
          </cell>
          <cell r="CI112">
            <v>53.775271766932285</v>
          </cell>
          <cell r="CJ112">
            <v>52.90753897850766</v>
          </cell>
          <cell r="CK112">
            <v>77.095324386724926</v>
          </cell>
          <cell r="CL112">
            <v>7.9327031429510697</v>
          </cell>
          <cell r="CM112">
            <v>77.22418978832421</v>
          </cell>
          <cell r="DR112">
            <v>3871846733.035192</v>
          </cell>
          <cell r="DS112">
            <v>1287192666.6154196</v>
          </cell>
          <cell r="DT112">
            <v>1893012239.197324</v>
          </cell>
          <cell r="DU112">
            <v>526682635.34050298</v>
          </cell>
          <cell r="DV112">
            <v>164959191.88194594</v>
          </cell>
          <cell r="EB112">
            <v>6.5872297629946104</v>
          </cell>
          <cell r="EC112">
            <v>5.4771156266148031</v>
          </cell>
          <cell r="ED112">
            <v>8.4957902439410038</v>
          </cell>
          <cell r="EE112">
            <v>7.7325664652764869</v>
          </cell>
          <cell r="EF112">
            <v>7.6979618380021586</v>
          </cell>
          <cell r="EG112">
            <v>3.8561431804848882</v>
          </cell>
          <cell r="EH112">
            <v>2.0236825550711957</v>
          </cell>
          <cell r="EI112">
            <v>5.6508637696204831</v>
          </cell>
          <cell r="EJ112">
            <v>9.9864452192546445</v>
          </cell>
          <cell r="EK112">
            <v>6.9424088443511733</v>
          </cell>
          <cell r="EL112">
            <v>7.0222486021895625</v>
          </cell>
          <cell r="EM112">
            <v>2.0236825550711957</v>
          </cell>
          <cell r="EN112">
            <v>5.6508637696204831</v>
          </cell>
          <cell r="EO112">
            <v>9.9864452192546445</v>
          </cell>
        </row>
        <row r="113">
          <cell r="E113">
            <v>286916024739.82294</v>
          </cell>
          <cell r="H113">
            <v>19883865540.034256</v>
          </cell>
          <cell r="K113">
            <v>52214320716.096344</v>
          </cell>
          <cell r="AD113">
            <v>195138034605.08344</v>
          </cell>
          <cell r="AE113">
            <v>119114416319.69055</v>
          </cell>
          <cell r="AF113">
            <v>56222206001.628815</v>
          </cell>
          <cell r="AG113">
            <v>16729736621.912521</v>
          </cell>
          <cell r="AH113">
            <v>3071675661.8515978</v>
          </cell>
          <cell r="AJ113">
            <v>21580500009.199203</v>
          </cell>
          <cell r="AL113">
            <v>1745129089.1063142</v>
          </cell>
          <cell r="AM113">
            <v>23.341324183554192</v>
          </cell>
          <cell r="AN113">
            <v>20.340626635025739</v>
          </cell>
          <cell r="AO113">
            <v>32.339993598838745</v>
          </cell>
          <cell r="AP113">
            <v>19.176137588579458</v>
          </cell>
          <cell r="AQ113">
            <v>13.440278954948791</v>
          </cell>
          <cell r="AS113">
            <v>17.827940349125136</v>
          </cell>
          <cell r="AT113">
            <v>23.079710183305991</v>
          </cell>
          <cell r="BE113">
            <v>28.441750058592774</v>
          </cell>
          <cell r="BF113">
            <v>14.392821235187526</v>
          </cell>
          <cell r="BG113">
            <v>65.080206146989056</v>
          </cell>
          <cell r="BH113">
            <v>1.7048171145171986</v>
          </cell>
          <cell r="BI113">
            <v>46.211578884114225</v>
          </cell>
          <cell r="BO113">
            <v>7794284584.8140955</v>
          </cell>
          <cell r="BP113">
            <v>2548290139.5506225</v>
          </cell>
          <cell r="BQ113">
            <v>3312549894.3345227</v>
          </cell>
          <cell r="BR113">
            <v>1714240691.8480606</v>
          </cell>
          <cell r="BS113">
            <v>219203859.08088997</v>
          </cell>
          <cell r="BT113">
            <v>42.803778286011742</v>
          </cell>
          <cell r="BU113">
            <v>61.032007938861518</v>
          </cell>
          <cell r="BV113">
            <v>65.231127643333537</v>
          </cell>
          <cell r="BW113">
            <v>-0.81754354718541755</v>
          </cell>
          <cell r="BX113">
            <v>53.940520422293446</v>
          </cell>
          <cell r="CI113">
            <v>56.93331493065552</v>
          </cell>
          <cell r="CJ113">
            <v>58.367557275454708</v>
          </cell>
          <cell r="CK113">
            <v>76.167056383064178</v>
          </cell>
          <cell r="CL113">
            <v>7.8025446889955719</v>
          </cell>
          <cell r="CM113">
            <v>80.216018366664059</v>
          </cell>
          <cell r="DR113">
            <v>3989643691.8585105</v>
          </cell>
          <cell r="DS113">
            <v>1347411327.8925946</v>
          </cell>
          <cell r="DT113">
            <v>1953910474.6319346</v>
          </cell>
          <cell r="DU113">
            <v>515313760.65388954</v>
          </cell>
          <cell r="DV113">
            <v>173008128.68009248</v>
          </cell>
          <cell r="EB113">
            <v>6.5283809582580705</v>
          </cell>
          <cell r="EC113">
            <v>5.2373476851742335</v>
          </cell>
          <cell r="ED113">
            <v>8.7409097476957687</v>
          </cell>
          <cell r="EE113">
            <v>8.0445454242428376</v>
          </cell>
          <cell r="EF113">
            <v>7.8378920003605375</v>
          </cell>
          <cell r="EG113">
            <v>3.9942416149614384</v>
          </cell>
          <cell r="EH113">
            <v>2.1393633266953009</v>
          </cell>
          <cell r="EI113">
            <v>5.8918888636965887</v>
          </cell>
          <cell r="EJ113">
            <v>10.246668734777074</v>
          </cell>
          <cell r="EK113">
            <v>7.1362957295027192</v>
          </cell>
          <cell r="EL113">
            <v>7.1847655023396477</v>
          </cell>
          <cell r="EM113">
            <v>2.1393633266953009</v>
          </cell>
          <cell r="EN113">
            <v>5.8918888636965887</v>
          </cell>
          <cell r="EO113">
            <v>10.246668734777074</v>
          </cell>
        </row>
        <row r="114">
          <cell r="E114">
            <v>288597388617.44135</v>
          </cell>
          <cell r="H114">
            <v>18041975063.680782</v>
          </cell>
          <cell r="K114">
            <v>54397099105.738304</v>
          </cell>
          <cell r="AD114">
            <v>195471957023.86804</v>
          </cell>
          <cell r="AE114">
            <v>118916676564.81764</v>
          </cell>
          <cell r="AF114">
            <v>56928926149.436584</v>
          </cell>
          <cell r="AG114">
            <v>16546024107.976076</v>
          </cell>
          <cell r="AH114">
            <v>3080330201.6378031</v>
          </cell>
          <cell r="AJ114">
            <v>21773253884.989479</v>
          </cell>
          <cell r="AL114">
            <v>1795692301.6509962</v>
          </cell>
          <cell r="AM114">
            <v>21.615335408871328</v>
          </cell>
          <cell r="AN114">
            <v>18.572608929127288</v>
          </cell>
          <cell r="AO114">
            <v>29.866779533837295</v>
          </cell>
          <cell r="AP114">
            <v>19.332911984697731</v>
          </cell>
          <cell r="AQ114">
            <v>12.515934195320732</v>
          </cell>
          <cell r="AS114">
            <v>17.317841077250229</v>
          </cell>
          <cell r="AT114">
            <v>21.324498350058342</v>
          </cell>
          <cell r="BE114">
            <v>26.43719678285159</v>
          </cell>
          <cell r="BF114">
            <v>11.456514771538329</v>
          </cell>
          <cell r="BG114">
            <v>66.311727672877382</v>
          </cell>
          <cell r="BH114">
            <v>2.44445246671674</v>
          </cell>
          <cell r="BI114">
            <v>38.099848589086818</v>
          </cell>
          <cell r="BO114">
            <v>7349362547.9855957</v>
          </cell>
          <cell r="BP114">
            <v>2442665658.7246723</v>
          </cell>
          <cell r="BQ114">
            <v>3175883113.6715708</v>
          </cell>
          <cell r="BR114">
            <v>1516791434.4286647</v>
          </cell>
          <cell r="BS114">
            <v>214022341.16068646</v>
          </cell>
          <cell r="BT114">
            <v>42.56049595513214</v>
          </cell>
          <cell r="BU114">
            <v>60.789074630794168</v>
          </cell>
          <cell r="BV114">
            <v>62.880787419316107</v>
          </cell>
          <cell r="BW114">
            <v>-1.4870469032030598</v>
          </cell>
          <cell r="BX114">
            <v>46.013555006420972</v>
          </cell>
          <cell r="CI114">
            <v>60.018550162706497</v>
          </cell>
          <cell r="CJ114">
            <v>61.984127256038882</v>
          </cell>
          <cell r="CK114">
            <v>79.057027149485549</v>
          </cell>
          <cell r="CL114">
            <v>9.0951150901421371</v>
          </cell>
          <cell r="CM114">
            <v>66.016412004374786</v>
          </cell>
          <cell r="DR114">
            <v>4053911986.673583</v>
          </cell>
          <cell r="DS114">
            <v>1404396638.6524765</v>
          </cell>
          <cell r="DT114">
            <v>1979805486.9108951</v>
          </cell>
          <cell r="DU114">
            <v>504291652.57809043</v>
          </cell>
          <cell r="DV114">
            <v>165418208.53211775</v>
          </cell>
          <cell r="EB114">
            <v>6.6279056087722195</v>
          </cell>
          <cell r="EC114">
            <v>5.5431599135086476</v>
          </cell>
          <cell r="ED114">
            <v>8.5286350565282305</v>
          </cell>
          <cell r="EE114">
            <v>7.6911588872296699</v>
          </cell>
          <cell r="EF114">
            <v>7.6652139653355693</v>
          </cell>
          <cell r="EG114">
            <v>3.7598040454919079</v>
          </cell>
          <cell r="EH114">
            <v>2.0540984908817683</v>
          </cell>
          <cell r="EI114">
            <v>5.578680871890997</v>
          </cell>
          <cell r="EJ114">
            <v>9.167105188112771</v>
          </cell>
          <cell r="EK114">
            <v>6.9480324235009414</v>
          </cell>
          <cell r="EL114">
            <v>7.0487790864968147</v>
          </cell>
          <cell r="EM114">
            <v>2.0540984908817683</v>
          </cell>
          <cell r="EN114">
            <v>5.578680871890997</v>
          </cell>
          <cell r="EO114">
            <v>9.167105188112771</v>
          </cell>
        </row>
        <row r="115">
          <cell r="E115">
            <v>289330345902.35907</v>
          </cell>
          <cell r="H115">
            <v>17195194735.188747</v>
          </cell>
          <cell r="K115">
            <v>54116626019.884056</v>
          </cell>
          <cell r="AD115">
            <v>194862651960.49823</v>
          </cell>
          <cell r="AE115">
            <v>118054788162.14468</v>
          </cell>
          <cell r="AF115">
            <v>57018158887.000816</v>
          </cell>
          <cell r="AG115">
            <v>16729766217.26326</v>
          </cell>
          <cell r="AH115">
            <v>3059938694.0895429</v>
          </cell>
          <cell r="AJ115">
            <v>21834626273.351753</v>
          </cell>
          <cell r="AL115">
            <v>1834565883.2054632</v>
          </cell>
          <cell r="AM115">
            <v>20.476748583313096</v>
          </cell>
          <cell r="AN115">
            <v>17.800908723183429</v>
          </cell>
          <cell r="AO115">
            <v>28.016328027907655</v>
          </cell>
          <cell r="AP115">
            <v>17.717691416504501</v>
          </cell>
          <cell r="AQ115">
            <v>10.231739739226198</v>
          </cell>
          <cell r="AS115">
            <v>16.347619043179741</v>
          </cell>
          <cell r="AT115">
            <v>20.246564587083114</v>
          </cell>
          <cell r="BE115">
            <v>30.884573982364305</v>
          </cell>
          <cell r="BF115">
            <v>15.995510192728069</v>
          </cell>
          <cell r="BG115">
            <v>69.928972345233092</v>
          </cell>
          <cell r="BH115">
            <v>3.9224101062800276</v>
          </cell>
          <cell r="BI115">
            <v>38.798102033178729</v>
          </cell>
          <cell r="BO115">
            <v>7917987142.7673645</v>
          </cell>
          <cell r="BP115">
            <v>2660439159.6125164</v>
          </cell>
          <cell r="BQ115">
            <v>3399045722.0530181</v>
          </cell>
          <cell r="BR115">
            <v>1633376067.0541246</v>
          </cell>
          <cell r="BS115">
            <v>225126194.04771054</v>
          </cell>
          <cell r="BT115">
            <v>42.723182471751329</v>
          </cell>
          <cell r="BU115">
            <v>59.046013255879373</v>
          </cell>
          <cell r="BV115">
            <v>62.318275381503895</v>
          </cell>
          <cell r="BW115">
            <v>0.31379943604277205</v>
          </cell>
          <cell r="BX115">
            <v>47.414575364055509</v>
          </cell>
          <cell r="CI115">
            <v>60.127444548040486</v>
          </cell>
          <cell r="CJ115">
            <v>61.786540667873965</v>
          </cell>
          <cell r="CK115">
            <v>80.470015910364509</v>
          </cell>
          <cell r="CL115">
            <v>7.7292119388677083</v>
          </cell>
          <cell r="CM115">
            <v>52.838349014883093</v>
          </cell>
          <cell r="DR115">
            <v>4349642065.675992</v>
          </cell>
          <cell r="DS115">
            <v>1524527856.4034946</v>
          </cell>
          <cell r="DT115">
            <v>2121469169.6755128</v>
          </cell>
          <cell r="DU115">
            <v>528098163.20978135</v>
          </cell>
          <cell r="DV115">
            <v>175546876.38720497</v>
          </cell>
          <cell r="EB115">
            <v>6.8836234217583252</v>
          </cell>
          <cell r="EC115">
            <v>5.6757375897341822</v>
          </cell>
          <cell r="ED115">
            <v>9.0459982179825253</v>
          </cell>
          <cell r="EE115">
            <v>7.8144978618826686</v>
          </cell>
          <cell r="EF115">
            <v>8.1021983447149672</v>
          </cell>
          <cell r="EG115">
            <v>4.0633682561050577</v>
          </cell>
          <cell r="EH115">
            <v>2.2535631133897622</v>
          </cell>
          <cell r="EI115">
            <v>5.9613389635910243</v>
          </cell>
          <cell r="EJ115">
            <v>9.7632928388961115</v>
          </cell>
          <cell r="EK115">
            <v>7.3572125638515384</v>
          </cell>
          <cell r="EL115">
            <v>7.3738432140662109</v>
          </cell>
          <cell r="EM115">
            <v>2.2535631133897622</v>
          </cell>
          <cell r="EN115">
            <v>5.9613389635910243</v>
          </cell>
          <cell r="EO115">
            <v>9.7632928388961115</v>
          </cell>
        </row>
        <row r="116">
          <cell r="E116">
            <v>287521780306.58594</v>
          </cell>
          <cell r="H116">
            <v>17283649275.497948</v>
          </cell>
          <cell r="K116">
            <v>53072036062.8088</v>
          </cell>
          <cell r="AD116">
            <v>195937236649.94662</v>
          </cell>
          <cell r="AE116">
            <v>118751605494.7959</v>
          </cell>
          <cell r="AF116">
            <v>57108323273.660118</v>
          </cell>
          <cell r="AG116">
            <v>17012521777.285189</v>
          </cell>
          <cell r="AH116">
            <v>3064786104.2055197</v>
          </cell>
          <cell r="AJ116">
            <v>22003201281.476994</v>
          </cell>
          <cell r="AL116">
            <v>1891696031.5441027</v>
          </cell>
          <cell r="AM116">
            <v>19.213270195995481</v>
          </cell>
          <cell r="AN116">
            <v>16.723003718067165</v>
          </cell>
          <cell r="AO116">
            <v>25.903594112309047</v>
          </cell>
          <cell r="AP116">
            <v>17.449294860886088</v>
          </cell>
          <cell r="AQ116">
            <v>10.369060870230683</v>
          </cell>
          <cell r="AS116">
            <v>16.401044993485602</v>
          </cell>
          <cell r="AT116">
            <v>19.049692279276286</v>
          </cell>
          <cell r="BE116">
            <v>30.763546126041152</v>
          </cell>
          <cell r="BF116">
            <v>13.189251798534807</v>
          </cell>
          <cell r="BG116">
            <v>69.945700704719641</v>
          </cell>
          <cell r="BH116">
            <v>8.7179170311814538</v>
          </cell>
          <cell r="BI116">
            <v>35.284402761210451</v>
          </cell>
          <cell r="BO116">
            <v>8266914364.9668026</v>
          </cell>
          <cell r="BP116">
            <v>2829754627.0781388</v>
          </cell>
          <cell r="BQ116">
            <v>3593203432.8013306</v>
          </cell>
          <cell r="BR116">
            <v>1617122933.3057775</v>
          </cell>
          <cell r="BS116">
            <v>226833371.7815575</v>
          </cell>
          <cell r="BT116">
            <v>45.94943634724433</v>
          </cell>
          <cell r="BU116">
            <v>61.193426865146947</v>
          </cell>
          <cell r="BV116">
            <v>62.427533982505643</v>
          </cell>
          <cell r="BW116">
            <v>5.2317417920025866</v>
          </cell>
          <cell r="BX116">
            <v>41.934756761244493</v>
          </cell>
          <cell r="CI116">
            <v>58.575043387618166</v>
          </cell>
          <cell r="CJ116">
            <v>60.702508856157422</v>
          </cell>
          <cell r="CK116">
            <v>74.952030567470686</v>
          </cell>
          <cell r="CL116">
            <v>10.572022219998267</v>
          </cell>
          <cell r="CM116">
            <v>47.910934214343868</v>
          </cell>
          <cell r="DR116">
            <v>4438607464.1205359</v>
          </cell>
          <cell r="DS116">
            <v>1616187020.8599324</v>
          </cell>
          <cell r="DT116">
            <v>2127550452.1092236</v>
          </cell>
          <cell r="DU116">
            <v>517995959.19747984</v>
          </cell>
          <cell r="DV116">
            <v>176874031.9538978</v>
          </cell>
          <cell r="EB116">
            <v>7.0014764860783494</v>
          </cell>
          <cell r="EC116">
            <v>5.5749829647990028</v>
          </cell>
          <cell r="ED116">
            <v>9.7323798411594638</v>
          </cell>
          <cell r="EE116">
            <v>7.5900630517881869</v>
          </cell>
          <cell r="EF116">
            <v>8.1199044498087378</v>
          </cell>
          <cell r="EG116">
            <v>4.2191645173276227</v>
          </cell>
          <cell r="EH116">
            <v>2.3829190479468072</v>
          </cell>
          <cell r="EI116">
            <v>6.2919084764280093</v>
          </cell>
          <cell r="EJ116">
            <v>9.5054863380979224</v>
          </cell>
          <cell r="EK116">
            <v>7.401279047509882</v>
          </cell>
          <cell r="EL116">
            <v>7.5844741046057234</v>
          </cell>
          <cell r="EM116">
            <v>2.3829190479468072</v>
          </cell>
          <cell r="EN116">
            <v>6.2919084764280093</v>
          </cell>
          <cell r="EO116">
            <v>9.5054863380979224</v>
          </cell>
        </row>
        <row r="117">
          <cell r="E117">
            <v>286420385254.56354</v>
          </cell>
          <cell r="H117">
            <v>15120720064.380039</v>
          </cell>
          <cell r="K117">
            <v>53450598636.610275</v>
          </cell>
          <cell r="AD117">
            <v>196854632473.43109</v>
          </cell>
          <cell r="AE117">
            <v>119375087272.04039</v>
          </cell>
          <cell r="AF117">
            <v>57220387044.890221</v>
          </cell>
          <cell r="AG117">
            <v>17197322377.971077</v>
          </cell>
          <cell r="AH117">
            <v>3061835778.5293899</v>
          </cell>
          <cell r="AJ117">
            <v>22090178461.234577</v>
          </cell>
          <cell r="AL117">
            <v>1897604259.3139093</v>
          </cell>
          <cell r="AM117">
            <v>17.538149136441739</v>
          </cell>
          <cell r="AN117">
            <v>15.963060842820909</v>
          </cell>
          <cell r="AO117">
            <v>22.208897516515403</v>
          </cell>
          <cell r="AP117">
            <v>15.65043478101753</v>
          </cell>
          <cell r="AQ117">
            <v>7.5359212925197872</v>
          </cell>
          <cell r="AS117">
            <v>15.340851180866055</v>
          </cell>
          <cell r="AT117">
            <v>17.456569755058627</v>
          </cell>
          <cell r="BE117">
            <v>28.236929024135925</v>
          </cell>
          <cell r="BF117">
            <v>5.4799457944401331</v>
          </cell>
          <cell r="BG117">
            <v>74.444808380154484</v>
          </cell>
          <cell r="BH117">
            <v>11.071621973270629</v>
          </cell>
          <cell r="BI117">
            <v>37.287507546758356</v>
          </cell>
          <cell r="BO117">
            <v>8986020209.0127144</v>
          </cell>
          <cell r="BP117">
            <v>3047552428.8352108</v>
          </cell>
          <cell r="BQ117">
            <v>3983340055.8099122</v>
          </cell>
          <cell r="BR117">
            <v>1709520929.9547458</v>
          </cell>
          <cell r="BS117">
            <v>245606794.41284037</v>
          </cell>
          <cell r="BT117">
            <v>55.048712782871178</v>
          </cell>
          <cell r="BU117">
            <v>74.8256667987105</v>
          </cell>
          <cell r="BV117">
            <v>74.310387228174136</v>
          </cell>
          <cell r="BW117">
            <v>6.8531535972351731</v>
          </cell>
          <cell r="BX117">
            <v>46.77319860570681</v>
          </cell>
          <cell r="CI117">
            <v>57.533750722751861</v>
          </cell>
          <cell r="CJ117">
            <v>57.870447310726078</v>
          </cell>
          <cell r="CK117">
            <v>75.99147578169061</v>
          </cell>
          <cell r="CL117">
            <v>10.984119682509007</v>
          </cell>
          <cell r="CM117">
            <v>42.031303083242392</v>
          </cell>
          <cell r="DR117">
            <v>4672187279.4300642</v>
          </cell>
          <cell r="DS117">
            <v>1628980159.5077791</v>
          </cell>
          <cell r="DT117">
            <v>2337163480.8219247</v>
          </cell>
          <cell r="DU117">
            <v>519244840.62885106</v>
          </cell>
          <cell r="DV117">
            <v>186798798.47150788</v>
          </cell>
          <cell r="EB117">
            <v>7.1457620460214812</v>
          </cell>
          <cell r="EC117">
            <v>5.4273892018384524</v>
          </cell>
          <cell r="ED117">
            <v>10.464103559567178</v>
          </cell>
          <cell r="EE117">
            <v>7.7465644640895466</v>
          </cell>
          <cell r="EF117">
            <v>8.7532713884806643</v>
          </cell>
          <cell r="EG117">
            <v>4.5647999725002819</v>
          </cell>
          <cell r="EH117">
            <v>2.5529216342185643</v>
          </cell>
          <cell r="EI117">
            <v>6.961400056041084</v>
          </cell>
          <cell r="EJ117">
            <v>9.9406226875444155</v>
          </cell>
          <cell r="EK117">
            <v>8.0215534789656839</v>
          </cell>
          <cell r="EL117">
            <v>7.9165925858741328</v>
          </cell>
          <cell r="EM117">
            <v>2.5529216342185643</v>
          </cell>
          <cell r="EN117">
            <v>6.961400056041084</v>
          </cell>
          <cell r="EO117">
            <v>9.9406226875444155</v>
          </cell>
        </row>
        <row r="118">
          <cell r="E118">
            <v>291660714011.76691</v>
          </cell>
          <cell r="H118">
            <v>19133715563.529915</v>
          </cell>
          <cell r="K118">
            <v>53211883356.669235</v>
          </cell>
          <cell r="AD118">
            <v>197918341668.03259</v>
          </cell>
          <cell r="AE118">
            <v>119657276253.51164</v>
          </cell>
          <cell r="AF118">
            <v>57858538919.165016</v>
          </cell>
          <cell r="AG118">
            <v>17265167936.840206</v>
          </cell>
          <cell r="AH118">
            <v>3137358558.5158048</v>
          </cell>
          <cell r="AJ118">
            <v>22366405152.824806</v>
          </cell>
          <cell r="AL118">
            <v>1942801554.7572124</v>
          </cell>
          <cell r="AM118">
            <v>16.59690592722718</v>
          </cell>
          <cell r="AN118">
            <v>15.652140562602268</v>
          </cell>
          <cell r="AO118">
            <v>19.927003059761404</v>
          </cell>
          <cell r="AP118">
            <v>13.900581964550106</v>
          </cell>
          <cell r="AQ118">
            <v>8.943481882902681</v>
          </cell>
          <cell r="AS118">
            <v>15.656551320506008</v>
          </cell>
          <cell r="AT118">
            <v>16.727340331638295</v>
          </cell>
          <cell r="BE118">
            <v>27.480458244512217</v>
          </cell>
          <cell r="BF118">
            <v>8.7163424501780504</v>
          </cell>
          <cell r="BG118">
            <v>65.195765224307905</v>
          </cell>
          <cell r="BH118">
            <v>8.4464270992913537</v>
          </cell>
          <cell r="BI118">
            <v>40.893084912879196</v>
          </cell>
          <cell r="BO118">
            <v>9030130582.6974602</v>
          </cell>
          <cell r="BP118">
            <v>3060822149.9743147</v>
          </cell>
          <cell r="BQ118">
            <v>4064656023.6136417</v>
          </cell>
          <cell r="BR118">
            <v>1656491024.3041949</v>
          </cell>
          <cell r="BS118">
            <v>248161384.80530807</v>
          </cell>
          <cell r="BT118">
            <v>45.278576738065453</v>
          </cell>
          <cell r="BU118">
            <v>53.941500580789302</v>
          </cell>
          <cell r="BV118">
            <v>69.360983940110373</v>
          </cell>
          <cell r="BW118">
            <v>1.3082451767809644E-2</v>
          </cell>
          <cell r="BX118">
            <v>44.985857513630293</v>
          </cell>
          <cell r="CI118">
            <v>60.195630242963375</v>
          </cell>
          <cell r="CJ118">
            <v>62.708223274971296</v>
          </cell>
          <cell r="CK118">
            <v>74.863851383846551</v>
          </cell>
          <cell r="CL118">
            <v>11.746750377183378</v>
          </cell>
          <cell r="CM118">
            <v>49.89346254354097</v>
          </cell>
          <cell r="DR118">
            <v>4965298397.7409105</v>
          </cell>
          <cell r="DS118">
            <v>1716033789.6843531</v>
          </cell>
          <cell r="DT118">
            <v>2536843796.6613903</v>
          </cell>
          <cell r="DU118">
            <v>515675839.64973646</v>
          </cell>
          <cell r="DV118">
            <v>196744971.74543089</v>
          </cell>
          <cell r="EB118">
            <v>7.1277104804725671</v>
          </cell>
          <cell r="EC118">
            <v>5.5244427099108604</v>
          </cell>
          <cell r="ED118">
            <v>10.194139279328986</v>
          </cell>
          <cell r="EE118">
            <v>7.6558994116130759</v>
          </cell>
          <cell r="EF118">
            <v>8.8183983095864136</v>
          </cell>
          <cell r="EG118">
            <v>4.5625536807718667</v>
          </cell>
          <cell r="EH118">
            <v>2.5579908266418419</v>
          </cell>
          <cell r="EI118">
            <v>7.0251618854261606</v>
          </cell>
          <cell r="EJ118">
            <v>9.59441014627836</v>
          </cell>
          <cell r="EK118">
            <v>7.9098827939738632</v>
          </cell>
          <cell r="EL118">
            <v>7.9046133349627938</v>
          </cell>
          <cell r="EM118">
            <v>2.5579908266418419</v>
          </cell>
          <cell r="EN118">
            <v>7.0251618854261606</v>
          </cell>
          <cell r="EO118">
            <v>9.59441014627836</v>
          </cell>
        </row>
        <row r="119">
          <cell r="E119">
            <v>290374911785.44928</v>
          </cell>
          <cell r="H119">
            <v>15393358213.085436</v>
          </cell>
          <cell r="K119">
            <v>53801647481.618828</v>
          </cell>
          <cell r="AD119">
            <v>199557992668.74075</v>
          </cell>
          <cell r="AE119">
            <v>120773564721.06813</v>
          </cell>
          <cell r="AF119">
            <v>58489206529.088654</v>
          </cell>
          <cell r="AG119">
            <v>17085446859.186161</v>
          </cell>
          <cell r="AH119">
            <v>3209774559.3977666</v>
          </cell>
          <cell r="AJ119">
            <v>22649435960.317574</v>
          </cell>
          <cell r="AL119">
            <v>1991483833.2392471</v>
          </cell>
          <cell r="AM119">
            <v>14.600786377605068</v>
          </cell>
          <cell r="AN119">
            <v>13.626821273875755</v>
          </cell>
          <cell r="AO119">
            <v>18.685717317274886</v>
          </cell>
          <cell r="AP119">
            <v>9.0440749975646995</v>
          </cell>
          <cell r="AQ119">
            <v>10.896607002795866</v>
          </cell>
          <cell r="AS119">
            <v>14.67231422598303</v>
          </cell>
          <cell r="AT119">
            <v>15.097247759386988</v>
          </cell>
          <cell r="BE119">
            <v>34.506145095706508</v>
          </cell>
          <cell r="BF119">
            <v>17.837889666285921</v>
          </cell>
          <cell r="BG119">
            <v>69.239452488190281</v>
          </cell>
          <cell r="BH119">
            <v>10.15471623143236</v>
          </cell>
          <cell r="BI119">
            <v>41.174083909313744</v>
          </cell>
          <cell r="BO119">
            <v>9433138091.2540817</v>
          </cell>
          <cell r="BP119">
            <v>3332375440.1457357</v>
          </cell>
          <cell r="BQ119">
            <v>4133327359.469933</v>
          </cell>
          <cell r="BR119">
            <v>1720992852.5023971</v>
          </cell>
          <cell r="BS119">
            <v>246442439.13601822</v>
          </cell>
          <cell r="BT119">
            <v>51.562227662193585</v>
          </cell>
          <cell r="BU119">
            <v>74.18653198477412</v>
          </cell>
          <cell r="BV119">
            <v>68.281586324076457</v>
          </cell>
          <cell r="BW119">
            <v>2.2599946151463435</v>
          </cell>
          <cell r="BX119">
            <v>43.551899162444776</v>
          </cell>
          <cell r="CI119">
            <v>60.056096177825658</v>
          </cell>
          <cell r="CJ119">
            <v>65.114611010617793</v>
          </cell>
          <cell r="CK119">
            <v>72.106703475824546</v>
          </cell>
          <cell r="CL119">
            <v>9.4414796701608026</v>
          </cell>
          <cell r="CM119">
            <v>39.674380510223003</v>
          </cell>
          <cell r="DR119">
            <v>5092368147.5264111</v>
          </cell>
          <cell r="DS119">
            <v>1858913072.0823529</v>
          </cell>
          <cell r="DT119">
            <v>2520391657.8573837</v>
          </cell>
          <cell r="DU119">
            <v>522459835.56448609</v>
          </cell>
          <cell r="DV119">
            <v>190603582.02218688</v>
          </cell>
          <cell r="EB119">
            <v>7.3667106647697063</v>
          </cell>
          <cell r="EC119">
            <v>5.6886621694090076</v>
          </cell>
          <cell r="ED119">
            <v>10.539641581634745</v>
          </cell>
          <cell r="EE119">
            <v>8.1157079642853827</v>
          </cell>
          <cell r="EF119">
            <v>8.7016122980923907</v>
          </cell>
          <cell r="EG119">
            <v>4.7270159240941858</v>
          </cell>
          <cell r="EH119">
            <v>2.7591927487128527</v>
          </cell>
          <cell r="EI119">
            <v>7.0668207089017177</v>
          </cell>
          <cell r="EJ119">
            <v>10.072858302661764</v>
          </cell>
          <cell r="EK119">
            <v>7.6778737751057795</v>
          </cell>
          <cell r="EL119">
            <v>8.1214967961823419</v>
          </cell>
          <cell r="EM119">
            <v>2.7591927487128527</v>
          </cell>
          <cell r="EN119">
            <v>7.0668207089017177</v>
          </cell>
          <cell r="EO119">
            <v>10.072858302661764</v>
          </cell>
        </row>
        <row r="120">
          <cell r="E120">
            <v>296854271966.34576</v>
          </cell>
          <cell r="H120">
            <v>17512570925.321049</v>
          </cell>
          <cell r="K120">
            <v>53444090299.728889</v>
          </cell>
          <cell r="AD120">
            <v>203839243556.59796</v>
          </cell>
          <cell r="AE120">
            <v>124485605832.35365</v>
          </cell>
          <cell r="AF120">
            <v>58551639915.189171</v>
          </cell>
          <cell r="AG120">
            <v>17462048497.73695</v>
          </cell>
          <cell r="AH120">
            <v>3339949311.3181853</v>
          </cell>
          <cell r="AJ120">
            <v>22932925418.197792</v>
          </cell>
          <cell r="AL120">
            <v>2057745228.7434683</v>
          </cell>
          <cell r="AM120">
            <v>15.137723670473125</v>
          </cell>
          <cell r="AN120">
            <v>15.063197922736737</v>
          </cell>
          <cell r="AO120">
            <v>16.196285769767261</v>
          </cell>
          <cell r="AP120">
            <v>12.277131599467882</v>
          </cell>
          <cell r="AQ120">
            <v>14.866492450426726</v>
          </cell>
          <cell r="AS120">
            <v>14.287511115940067</v>
          </cell>
          <cell r="AT120">
            <v>15.288805699579289</v>
          </cell>
          <cell r="BE120">
            <v>25.271446386760978</v>
          </cell>
          <cell r="BF120">
            <v>14.928567024559936</v>
          </cell>
          <cell r="BG120">
            <v>47.345710156127076</v>
          </cell>
          <cell r="BH120">
            <v>8.2695373365830207</v>
          </cell>
          <cell r="BI120">
            <v>37.50473666534446</v>
          </cell>
          <cell r="BO120">
            <v>9186330627.5694218</v>
          </cell>
          <cell r="BP120">
            <v>3347905452.9721074</v>
          </cell>
          <cell r="BQ120">
            <v>3951832028.0017939</v>
          </cell>
          <cell r="BR120">
            <v>1638384462.1595788</v>
          </cell>
          <cell r="BS120">
            <v>248208684.43594345</v>
          </cell>
          <cell r="BT120">
            <v>43.792200012155668</v>
          </cell>
          <cell r="BU120">
            <v>70.166277093346508</v>
          </cell>
          <cell r="BV120">
            <v>49.903126930160767</v>
          </cell>
          <cell r="BW120">
            <v>2.1327813511299087</v>
          </cell>
          <cell r="BX120">
            <v>37.317471129111567</v>
          </cell>
          <cell r="CI120">
            <v>55.324291164069471</v>
          </cell>
          <cell r="CJ120">
            <v>67.176870456829477</v>
          </cell>
          <cell r="CK120">
            <v>56.596687154379111</v>
          </cell>
          <cell r="CL120">
            <v>5.446776064547576</v>
          </cell>
          <cell r="CM120">
            <v>32.498157372796911</v>
          </cell>
          <cell r="DR120">
            <v>4983670488.9637527</v>
          </cell>
          <cell r="DS120">
            <v>1916364469.5690601</v>
          </cell>
          <cell r="DT120">
            <v>2356907289.1906657</v>
          </cell>
          <cell r="DU120">
            <v>520582004.91055232</v>
          </cell>
          <cell r="DV120">
            <v>189816725.29347259</v>
          </cell>
          <cell r="EB120">
            <v>7.4391026466568562</v>
          </cell>
          <cell r="EC120">
            <v>6.1353784599552599</v>
          </cell>
          <cell r="ED120">
            <v>10.016756566355776</v>
          </cell>
          <cell r="EE120">
            <v>7.8938519796270885</v>
          </cell>
          <cell r="EF120">
            <v>8.4655182779950824</v>
          </cell>
          <cell r="EG120">
            <v>4.5066545907872477</v>
          </cell>
          <cell r="EH120">
            <v>2.6893916212937694</v>
          </cell>
          <cell r="EI120">
            <v>6.74931058075562</v>
          </cell>
          <cell r="EJ120">
            <v>9.3825444498788944</v>
          </cell>
          <cell r="EK120">
            <v>7.4315105200797902</v>
          </cell>
          <cell r="EL120">
            <v>8.0247638450468006</v>
          </cell>
          <cell r="EM120">
            <v>2.6893916212937694</v>
          </cell>
          <cell r="EN120">
            <v>6.74931058075562</v>
          </cell>
          <cell r="EO120">
            <v>9.3825444498788944</v>
          </cell>
        </row>
        <row r="121">
          <cell r="E121">
            <v>295980850346.37372</v>
          </cell>
          <cell r="H121">
            <v>16652141310.694933</v>
          </cell>
          <cell r="K121">
            <v>52683847177.762611</v>
          </cell>
          <cell r="AD121">
            <v>205787636156.89288</v>
          </cell>
          <cell r="AE121">
            <v>125342343221.0484</v>
          </cell>
          <cell r="AF121">
            <v>59144048706.264107</v>
          </cell>
          <cell r="AG121">
            <v>17882709227.442719</v>
          </cell>
          <cell r="AH121">
            <v>3418535002.1375971</v>
          </cell>
          <cell r="AJ121">
            <v>23239568903.958546</v>
          </cell>
          <cell r="AL121">
            <v>2100650087.5328681</v>
          </cell>
          <cell r="AM121">
            <v>14.389202244981147</v>
          </cell>
          <cell r="AN121">
            <v>13.780448543354073</v>
          </cell>
          <cell r="AO121">
            <v>14.850188982180534</v>
          </cell>
          <cell r="AP121">
            <v>16.727850931383912</v>
          </cell>
          <cell r="AQ121">
            <v>16.952964352808753</v>
          </cell>
          <cell r="AS121">
            <v>14.867877373008431</v>
          </cell>
          <cell r="AT121">
            <v>14.247741532657109</v>
          </cell>
          <cell r="BE121">
            <v>48.72718562044647</v>
          </cell>
          <cell r="BF121">
            <v>52.52719795094125</v>
          </cell>
          <cell r="BG121">
            <v>52.352207787705886</v>
          </cell>
          <cell r="BH121">
            <v>22.644278850683076</v>
          </cell>
          <cell r="BI121">
            <v>28.101280601536914</v>
          </cell>
          <cell r="BO121">
            <v>9248653657.0693684</v>
          </cell>
          <cell r="BP121">
            <v>3429853786.1699705</v>
          </cell>
          <cell r="BQ121">
            <v>3965165513.3557425</v>
          </cell>
          <cell r="BR121">
            <v>1609442321.9993277</v>
          </cell>
          <cell r="BS121">
            <v>244192035.54432857</v>
          </cell>
          <cell r="BT121">
            <v>37.29560258643567</v>
          </cell>
          <cell r="BU121">
            <v>59.993378565116949</v>
          </cell>
          <cell r="BV121">
            <v>44.480274884914749</v>
          </cell>
          <cell r="BW121">
            <v>-2.9975881291759987</v>
          </cell>
          <cell r="BX121">
            <v>29.237356382574898</v>
          </cell>
          <cell r="CI121">
            <v>38.997685451055574</v>
          </cell>
          <cell r="CJ121">
            <v>21.844512390099169</v>
          </cell>
          <cell r="CK121">
            <v>81.610003862333883</v>
          </cell>
          <cell r="CL121">
            <v>3.0365743559020331</v>
          </cell>
          <cell r="CM121">
            <v>60.79087861364949</v>
          </cell>
          <cell r="DR121">
            <v>5292336234.5787115</v>
          </cell>
          <cell r="DS121">
            <v>2051779930.5362632</v>
          </cell>
          <cell r="DT121">
            <v>2525583593.0570393</v>
          </cell>
          <cell r="DU121">
            <v>521705604.61164695</v>
          </cell>
          <cell r="DV121">
            <v>193267106.3737621</v>
          </cell>
          <cell r="EB121">
            <v>8.3357727707491414</v>
          </cell>
          <cell r="EC121">
            <v>7.2840531536766475</v>
          </cell>
          <cell r="ED121">
            <v>10.473637127117986</v>
          </cell>
          <cell r="EE121">
            <v>8.6910590341979148</v>
          </cell>
          <cell r="EF121">
            <v>8.0518987293234723</v>
          </cell>
          <cell r="EG121">
            <v>4.4942708074153579</v>
          </cell>
          <cell r="EH121">
            <v>2.7363887558103386</v>
          </cell>
          <cell r="EI121">
            <v>6.7042510617569215</v>
          </cell>
          <cell r="EJ121">
            <v>8.9999915646421478</v>
          </cell>
          <cell r="EK121">
            <v>7.1431778639574031</v>
          </cell>
          <cell r="EL121">
            <v>7.99218748170592</v>
          </cell>
          <cell r="EM121">
            <v>2.7363887558103386</v>
          </cell>
          <cell r="EN121">
            <v>6.7042510617569215</v>
          </cell>
          <cell r="EO121">
            <v>8.9999915646421478</v>
          </cell>
        </row>
        <row r="122">
          <cell r="E122">
            <v>299608839879.74359</v>
          </cell>
          <cell r="H122">
            <v>18666451071.107765</v>
          </cell>
          <cell r="K122">
            <v>51171798356.907539</v>
          </cell>
          <cell r="AD122">
            <v>208043723158.17969</v>
          </cell>
          <cell r="AE122">
            <v>127378382087.37695</v>
          </cell>
          <cell r="AF122">
            <v>59536642861.365936</v>
          </cell>
          <cell r="AG122">
            <v>17635167566.9809</v>
          </cell>
          <cell r="AH122">
            <v>3493530642.4560022</v>
          </cell>
          <cell r="AJ122">
            <v>23472198628.192497</v>
          </cell>
          <cell r="AL122">
            <v>2158715744.9712253</v>
          </cell>
          <cell r="AM122">
            <v>13.518495566238609</v>
          </cell>
          <cell r="AN122">
            <v>13.492447720562527</v>
          </cell>
          <cell r="AO122">
            <v>13.527398480710563</v>
          </cell>
          <cell r="AP122">
            <v>12.608296744606617</v>
          </cell>
          <cell r="AQ122">
            <v>19.221301079303888</v>
          </cell>
          <cell r="AS122">
            <v>15.124531105296967</v>
          </cell>
          <cell r="AT122">
            <v>13.768494880316528</v>
          </cell>
          <cell r="BE122">
            <v>52.884305935094453</v>
          </cell>
          <cell r="BF122">
            <v>52.649802939223278</v>
          </cell>
          <cell r="BG122">
            <v>64.953862091623279</v>
          </cell>
          <cell r="BH122">
            <v>16.319097104967373</v>
          </cell>
          <cell r="BI122">
            <v>38.998031477891651</v>
          </cell>
          <cell r="BO122">
            <v>9911733154.6615334</v>
          </cell>
          <cell r="BP122">
            <v>3599182098.1530957</v>
          </cell>
          <cell r="BQ122">
            <v>4356418834.3998566</v>
          </cell>
          <cell r="BR122">
            <v>1695564532.8323221</v>
          </cell>
          <cell r="BS122">
            <v>260567689.27625826</v>
          </cell>
          <cell r="BT122">
            <v>46.085684106318794</v>
          </cell>
          <cell r="BU122">
            <v>64.781002583735471</v>
          </cell>
          <cell r="BV122">
            <v>57.053228821143584</v>
          </cell>
          <cell r="BW122">
            <v>3.4590226661137979</v>
          </cell>
          <cell r="BX122">
            <v>38.650841387500165</v>
          </cell>
          <cell r="CI122">
            <v>42.202915621363978</v>
          </cell>
          <cell r="CJ122">
            <v>24.42221830560749</v>
          </cell>
          <cell r="CK122">
            <v>86.846219063460921</v>
          </cell>
          <cell r="CL122">
            <v>-0.18355260861618872</v>
          </cell>
          <cell r="CM122">
            <v>72.699698431454522</v>
          </cell>
          <cell r="DR122">
            <v>5521809434.6584759</v>
          </cell>
          <cell r="DS122">
            <v>2082332368.8374636</v>
          </cell>
          <cell r="DT122">
            <v>2704673018.4287877</v>
          </cell>
          <cell r="DU122">
            <v>530162004.16952717</v>
          </cell>
          <cell r="DV122">
            <v>204642043.22269839</v>
          </cell>
          <cell r="EB122">
            <v>8.6847317655524705</v>
          </cell>
          <cell r="EC122">
            <v>7.4556224764804808</v>
          </cell>
          <cell r="ED122">
            <v>11.467941564983796</v>
          </cell>
          <cell r="EE122">
            <v>8.2180998427265664</v>
          </cell>
          <cell r="EF122">
            <v>8.4237112883819609</v>
          </cell>
          <cell r="EG122">
            <v>4.7642548422984383</v>
          </cell>
          <cell r="EH122">
            <v>2.825583147762222</v>
          </cell>
          <cell r="EI122">
            <v>7.3172060516478847</v>
          </cell>
          <cell r="EJ122">
            <v>9.6146777533716339</v>
          </cell>
          <cell r="EK122">
            <v>7.4585774662928221</v>
          </cell>
          <cell r="EL122">
            <v>8.2748062255788284</v>
          </cell>
          <cell r="EM122">
            <v>2.825583147762222</v>
          </cell>
          <cell r="EN122">
            <v>7.3172060516478847</v>
          </cell>
          <cell r="EO122">
            <v>9.6146777533716339</v>
          </cell>
        </row>
        <row r="123">
          <cell r="E123">
            <v>305814846397.99957</v>
          </cell>
          <cell r="H123">
            <v>19874938807.223858</v>
          </cell>
          <cell r="K123">
            <v>51422781188.477974</v>
          </cell>
          <cell r="AD123">
            <v>212183308561.24026</v>
          </cell>
          <cell r="AE123">
            <v>130617075714.52713</v>
          </cell>
          <cell r="AF123">
            <v>59994071113.958504</v>
          </cell>
          <cell r="AG123">
            <v>17987520949.463097</v>
          </cell>
          <cell r="AH123">
            <v>3584640783.2914333</v>
          </cell>
          <cell r="AJ123">
            <v>23701952801.246819</v>
          </cell>
          <cell r="AL123">
            <v>2216911798.0644035</v>
          </cell>
          <cell r="AM123">
            <v>13.253707453074082</v>
          </cell>
          <cell r="AN123">
            <v>13.729010397669317</v>
          </cell>
          <cell r="AO123">
            <v>12.21014508015006</v>
          </cell>
          <cell r="AP123">
            <v>12.060045466780478</v>
          </cell>
          <cell r="AQ123">
            <v>20.07610119276173</v>
          </cell>
          <cell r="AS123">
            <v>14.695539403895875</v>
          </cell>
          <cell r="AT123">
            <v>13.508731706746779</v>
          </cell>
          <cell r="BE123">
            <v>51.105263492896547</v>
          </cell>
          <cell r="BF123">
            <v>59.590720797096623</v>
          </cell>
          <cell r="BG123">
            <v>50.309380280028805</v>
          </cell>
          <cell r="BH123">
            <v>16.803997286713734</v>
          </cell>
          <cell r="BI123">
            <v>32.643953329443519</v>
          </cell>
          <cell r="BO123">
            <v>9951621524.7440357</v>
          </cell>
          <cell r="BP123">
            <v>3607029304.8547368</v>
          </cell>
          <cell r="BQ123">
            <v>4370949639.6133299</v>
          </cell>
          <cell r="BR123">
            <v>1703879208.9745049</v>
          </cell>
          <cell r="BS123">
            <v>269763371.30146599</v>
          </cell>
          <cell r="BT123">
            <v>41.899041738781563</v>
          </cell>
          <cell r="BU123">
            <v>61.972254147907435</v>
          </cell>
          <cell r="BV123">
            <v>47.615958048253113</v>
          </cell>
          <cell r="BW123">
            <v>5.3129854364202034</v>
          </cell>
          <cell r="BX123">
            <v>30.144178765198948</v>
          </cell>
          <cell r="CI123">
            <v>40.553157077472399</v>
          </cell>
          <cell r="CJ123">
            <v>24.759565533391225</v>
          </cell>
          <cell r="CK123">
            <v>80.170434950620802</v>
          </cell>
          <cell r="CL123">
            <v>0.41929266705620361</v>
          </cell>
          <cell r="CM123">
            <v>64.634282991575503</v>
          </cell>
          <cell r="DR123">
            <v>5666308673.7267075</v>
          </cell>
          <cell r="DS123">
            <v>2184948763.7208538</v>
          </cell>
          <cell r="DT123">
            <v>2738643274.2493558</v>
          </cell>
          <cell r="DU123">
            <v>535791006.51356673</v>
          </cell>
          <cell r="DV123">
            <v>206925629.2429308</v>
          </cell>
          <cell r="EB123">
            <v>8.5040616142051597</v>
          </cell>
          <cell r="EC123">
            <v>7.3243320425783072</v>
          </cell>
          <cell r="ED123">
            <v>11.177459694429896</v>
          </cell>
          <cell r="EE123">
            <v>8.1544782507927493</v>
          </cell>
          <cell r="EF123">
            <v>8.5020893975915488</v>
          </cell>
          <cell r="EG123">
            <v>4.6901057355658127</v>
          </cell>
          <cell r="EH123">
            <v>2.7615296737603856</v>
          </cell>
          <cell r="EI123">
            <v>7.2856359944480653</v>
          </cell>
          <cell r="EJ123">
            <v>9.4725627492618063</v>
          </cell>
          <cell r="EK123">
            <v>7.5255342894851527</v>
          </cell>
          <cell r="EL123">
            <v>8.2500005719078295</v>
          </cell>
          <cell r="EM123">
            <v>2.7615296737603856</v>
          </cell>
          <cell r="EN123">
            <v>7.2856359944480653</v>
          </cell>
          <cell r="EO123">
            <v>9.4725627492618063</v>
          </cell>
        </row>
        <row r="124">
          <cell r="E124">
            <v>309941207035.70068</v>
          </cell>
          <cell r="H124">
            <v>21315812681.73777</v>
          </cell>
          <cell r="K124">
            <v>50669437884.282654</v>
          </cell>
          <cell r="AD124">
            <v>216877507516.77158</v>
          </cell>
          <cell r="AE124">
            <v>134368742941.3812</v>
          </cell>
          <cell r="AF124">
            <v>60553330539.67202</v>
          </cell>
          <cell r="AG124">
            <v>18321094971.589027</v>
          </cell>
          <cell r="AH124">
            <v>3634339064.1293898</v>
          </cell>
          <cell r="AJ124">
            <v>23902026830.976601</v>
          </cell>
          <cell r="AL124">
            <v>2279112219.8778753</v>
          </cell>
          <cell r="AM124">
            <v>13.16980335751008</v>
          </cell>
          <cell r="AN124">
            <v>15.744382728584005</v>
          </cell>
          <cell r="AO124">
            <v>8.8675119516637544</v>
          </cell>
          <cell r="AP124">
            <v>8.4856253991602451</v>
          </cell>
          <cell r="AQ124">
            <v>19.592969033223273</v>
          </cell>
          <cell r="AS124">
            <v>11.860413891994437</v>
          </cell>
          <cell r="AT124">
            <v>13.430502121239996</v>
          </cell>
          <cell r="BE124">
            <v>48.859138778856902</v>
          </cell>
          <cell r="BF124">
            <v>59.621742542526967</v>
          </cell>
          <cell r="BG124">
            <v>45.220549472317487</v>
          </cell>
          <cell r="BH124">
            <v>14.037276127863073</v>
          </cell>
          <cell r="BI124">
            <v>24.210442353698269</v>
          </cell>
          <cell r="BO124">
            <v>10103072304.227619</v>
          </cell>
          <cell r="BP124">
            <v>3731920809.8151727</v>
          </cell>
          <cell r="BQ124">
            <v>4383806164.6601162</v>
          </cell>
          <cell r="BR124">
            <v>1735569144.4138231</v>
          </cell>
          <cell r="BS124">
            <v>251776185.33851048</v>
          </cell>
          <cell r="BT124">
            <v>36.715060136162748</v>
          </cell>
          <cell r="BU124">
            <v>58.851639159113574</v>
          </cell>
          <cell r="BV124">
            <v>39.475127840141312</v>
          </cell>
          <cell r="BW124">
            <v>2.9086230936182567</v>
          </cell>
          <cell r="BX124">
            <v>19.339625019603979</v>
          </cell>
          <cell r="CI124">
            <v>38.191581242148807</v>
          </cell>
          <cell r="CJ124">
            <v>24.919147363630636</v>
          </cell>
          <cell r="CK124">
            <v>71.807841297931702</v>
          </cell>
          <cell r="CL124">
            <v>1.3101036238740704</v>
          </cell>
          <cell r="CM124">
            <v>43.514599412165602</v>
          </cell>
          <cell r="DR124">
            <v>5761483321.5154781</v>
          </cell>
          <cell r="DS124">
            <v>2228599317.4878697</v>
          </cell>
          <cell r="DT124">
            <v>2800970133.4268713</v>
          </cell>
          <cell r="DU124">
            <v>545874237.51988435</v>
          </cell>
          <cell r="DV124">
            <v>186039633.0808526</v>
          </cell>
          <cell r="EB124">
            <v>8.6645847246032144</v>
          </cell>
          <cell r="EC124">
            <v>7.5534269553044338</v>
          </cell>
          <cell r="ED124">
            <v>11.332704360640179</v>
          </cell>
          <cell r="EE124">
            <v>8.1282733443560424</v>
          </cell>
          <cell r="EF124">
            <v>7.9951794227511002</v>
          </cell>
          <cell r="EG124">
            <v>4.6584232822974174</v>
          </cell>
          <cell r="EH124">
            <v>2.7773727193706317</v>
          </cell>
          <cell r="EI124">
            <v>7.2395789390775604</v>
          </cell>
          <cell r="EJ124">
            <v>9.4730645035420267</v>
          </cell>
          <cell r="EK124">
            <v>6.9277021459973147</v>
          </cell>
          <cell r="EL124">
            <v>8.2873514965788573</v>
          </cell>
          <cell r="EM124">
            <v>2.7773727193706317</v>
          </cell>
          <cell r="EN124">
            <v>7.2395789390775604</v>
          </cell>
          <cell r="EO124">
            <v>9.4730645035420267</v>
          </cell>
        </row>
        <row r="125">
          <cell r="E125">
            <v>318187069722.53754</v>
          </cell>
          <cell r="H125">
            <v>24888946398.250996</v>
          </cell>
          <cell r="K125">
            <v>52465849079.911537</v>
          </cell>
          <cell r="AD125">
            <v>219958506439.27405</v>
          </cell>
          <cell r="AE125">
            <v>136805816936.60796</v>
          </cell>
          <cell r="AF125">
            <v>60751693974.18438</v>
          </cell>
          <cell r="AG125">
            <v>18241402103.975166</v>
          </cell>
          <cell r="AH125">
            <v>4159593424.506525</v>
          </cell>
          <cell r="AJ125">
            <v>24075862629.560909</v>
          </cell>
          <cell r="AL125">
            <v>2315635383.1567526</v>
          </cell>
          <cell r="AM125">
            <v>12.719443384997597</v>
          </cell>
          <cell r="AN125">
            <v>14.852442855813152</v>
          </cell>
          <cell r="AO125">
            <v>8.0564038565550824</v>
          </cell>
          <cell r="AP125">
            <v>9.0357996436278185</v>
          </cell>
          <cell r="AQ125">
            <v>35.417729031949087</v>
          </cell>
          <cell r="AS125">
            <v>11.563043577757682</v>
          </cell>
          <cell r="AT125">
            <v>12.902807172966835</v>
          </cell>
          <cell r="BE125">
            <v>58.318503335611837</v>
          </cell>
          <cell r="BF125">
            <v>75.914938618366577</v>
          </cell>
          <cell r="BG125">
            <v>48.436999627232758</v>
          </cell>
          <cell r="BH125">
            <v>15.850678144956509</v>
          </cell>
          <cell r="BI125">
            <v>41.460184793703306</v>
          </cell>
          <cell r="BO125">
            <v>10923897126.085217</v>
          </cell>
          <cell r="BP125">
            <v>4049917593.5243225</v>
          </cell>
          <cell r="BQ125">
            <v>4742891740.1045246</v>
          </cell>
          <cell r="BR125">
            <v>1832997199.0359883</v>
          </cell>
          <cell r="BS125">
            <v>298090593.42037964</v>
          </cell>
          <cell r="BT125">
            <v>40.152659390557346</v>
          </cell>
          <cell r="BU125">
            <v>58.926863572862388</v>
          </cell>
          <cell r="BV125">
            <v>43.179480804691451</v>
          </cell>
          <cell r="BW125">
            <v>6.9276448606467644</v>
          </cell>
          <cell r="BX125">
            <v>35.98784011844387</v>
          </cell>
          <cell r="CI125">
            <v>40.846080163924483</v>
          </cell>
          <cell r="CJ125">
            <v>27.459510563672907</v>
          </cell>
          <cell r="CK125">
            <v>73.040991669445688</v>
          </cell>
          <cell r="CL125">
            <v>5.9579051993142507</v>
          </cell>
          <cell r="CM125">
            <v>54.492225426412787</v>
          </cell>
          <cell r="DR125">
            <v>6018330609.6716824</v>
          </cell>
          <cell r="DS125">
            <v>2304395480.5250182</v>
          </cell>
          <cell r="DT125">
            <v>2931114624.2412214</v>
          </cell>
          <cell r="DU125">
            <v>569621366.11979532</v>
          </cell>
          <cell r="DV125">
            <v>213199138.78564635</v>
          </cell>
          <cell r="EB125">
            <v>9.1693453363316326</v>
          </cell>
          <cell r="EC125">
            <v>8.0218380528232487</v>
          </cell>
          <cell r="ED125">
            <v>12.00738105890318</v>
          </cell>
          <cell r="EE125">
            <v>8.5473399178295004</v>
          </cell>
          <cell r="EF125">
            <v>8.1876254954955243</v>
          </cell>
          <cell r="EG125">
            <v>4.966344472383966</v>
          </cell>
          <cell r="EH125">
            <v>2.9603401991312568</v>
          </cell>
          <cell r="EI125">
            <v>7.8070115083868323</v>
          </cell>
          <cell r="EJ125">
            <v>10.04855431938832</v>
          </cell>
          <cell r="EK125">
            <v>7.1663396634911196</v>
          </cell>
          <cell r="EL125">
            <v>8.620398555688956</v>
          </cell>
          <cell r="EM125">
            <v>2.9603401991312568</v>
          </cell>
          <cell r="EN125">
            <v>7.8070115083868323</v>
          </cell>
          <cell r="EO125">
            <v>10.04855431938832</v>
          </cell>
        </row>
        <row r="126">
          <cell r="E126">
            <v>319792678265.83923</v>
          </cell>
          <cell r="H126">
            <v>22817500982.067589</v>
          </cell>
          <cell r="K126">
            <v>57376218677.139862</v>
          </cell>
          <cell r="AD126">
            <v>218824015773.13049</v>
          </cell>
          <cell r="AE126">
            <v>135649786134.9538</v>
          </cell>
          <cell r="AF126">
            <v>60718010682.361259</v>
          </cell>
          <cell r="AG126">
            <v>17888544194.615147</v>
          </cell>
          <cell r="AH126">
            <v>4567674761.200366</v>
          </cell>
          <cell r="AJ126">
            <v>24191985008.840038</v>
          </cell>
          <cell r="AL126">
            <v>2369407769.9276524</v>
          </cell>
          <cell r="AM126">
            <v>11.946500717957754</v>
          </cell>
          <cell r="AN126">
            <v>14.071289287180399</v>
          </cell>
          <cell r="AO126">
            <v>6.6558159255954541</v>
          </cell>
          <cell r="AP126">
            <v>8.1138530796162947</v>
          </cell>
          <cell r="AQ126">
            <v>48.285231199296284</v>
          </cell>
          <cell r="AS126">
            <v>11.108726038959382</v>
          </cell>
          <cell r="AT126">
            <v>12.171583839405287</v>
          </cell>
          <cell r="BE126">
            <v>50.23964532195</v>
          </cell>
          <cell r="BF126">
            <v>59.329212086468573</v>
          </cell>
          <cell r="BG126">
            <v>45.273711812094675</v>
          </cell>
          <cell r="BH126">
            <v>23.233435207000586</v>
          </cell>
          <cell r="BI126">
            <v>44.151122741873827</v>
          </cell>
          <cell r="BO126">
            <v>10046666436.995413</v>
          </cell>
          <cell r="BP126">
            <v>3721660384.9638438</v>
          </cell>
          <cell r="BQ126">
            <v>4353014484.314887</v>
          </cell>
          <cell r="BR126">
            <v>1691142289.8817556</v>
          </cell>
          <cell r="BS126">
            <v>280849277.83492792</v>
          </cell>
          <cell r="BT126">
            <v>36.701195122686215</v>
          </cell>
          <cell r="BU126">
            <v>52.360613564565405</v>
          </cell>
          <cell r="BV126">
            <v>37.064694401881184</v>
          </cell>
          <cell r="BW126">
            <v>11.494715192584426</v>
          </cell>
          <cell r="BX126">
            <v>31.224280751170852</v>
          </cell>
          <cell r="CI126">
            <v>36.673133860311971</v>
          </cell>
          <cell r="CJ126">
            <v>23.648057281056587</v>
          </cell>
          <cell r="CK126">
            <v>65.239667470867687</v>
          </cell>
          <cell r="CL126">
            <v>7.2295361715665418</v>
          </cell>
          <cell r="CM126">
            <v>70.924722328499328</v>
          </cell>
          <cell r="DR126">
            <v>5814453593.9931974</v>
          </cell>
          <cell r="DS126">
            <v>2178752689.434001</v>
          </cell>
          <cell r="DT126">
            <v>2859295884.8983202</v>
          </cell>
          <cell r="DU126">
            <v>575736969.03904927</v>
          </cell>
          <cell r="DV126">
            <v>200668050.62183088</v>
          </cell>
          <cell r="EB126">
            <v>8.8950899001130264</v>
          </cell>
          <cell r="EC126">
            <v>7.7424153527813662</v>
          </cell>
          <cell r="ED126">
            <v>11.616679883795026</v>
          </cell>
          <cell r="EE126">
            <v>8.7667574820239516</v>
          </cell>
          <cell r="EF126">
            <v>7.4515121312031054</v>
          </cell>
          <cell r="EG126">
            <v>4.5912083285280101</v>
          </cell>
          <cell r="EH126">
            <v>2.7435799871157034</v>
          </cell>
          <cell r="EI126">
            <v>7.1692310656999974</v>
          </cell>
          <cell r="EJ126">
            <v>9.4537726015224166</v>
          </cell>
          <cell r="EK126">
            <v>6.1486268729238933</v>
          </cell>
          <cell r="EL126">
            <v>8.2559845346464513</v>
          </cell>
          <cell r="EM126">
            <v>2.7435799871157034</v>
          </cell>
          <cell r="EN126">
            <v>7.1692310656999974</v>
          </cell>
          <cell r="EO126">
            <v>9.4537726015224166</v>
          </cell>
        </row>
        <row r="127">
          <cell r="E127">
            <v>324652923908.9881</v>
          </cell>
          <cell r="H127">
            <v>24902692377.516674</v>
          </cell>
          <cell r="K127">
            <v>60358525832.398117</v>
          </cell>
          <cell r="AD127">
            <v>217913653913.87509</v>
          </cell>
          <cell r="AE127">
            <v>135078919972.8978</v>
          </cell>
          <cell r="AF127">
            <v>60136546495.659363</v>
          </cell>
          <cell r="AG127">
            <v>18077408730.238632</v>
          </cell>
          <cell r="AH127">
            <v>4620778715.0794058</v>
          </cell>
          <cell r="AJ127">
            <v>24254745003.599453</v>
          </cell>
          <cell r="AL127">
            <v>2396642332.4626837</v>
          </cell>
          <cell r="AM127">
            <v>11.829358638745035</v>
          </cell>
          <cell r="AN127">
            <v>14.4205348006478</v>
          </cell>
          <cell r="AO127">
            <v>5.4691131203282062</v>
          </cell>
          <cell r="AP127">
            <v>8.0553577107655983</v>
          </cell>
          <cell r="AQ127">
            <v>51.008865765994592</v>
          </cell>
          <cell r="AS127">
            <v>11.08385689752498</v>
          </cell>
          <cell r="AT127">
            <v>12.063698711542802</v>
          </cell>
          <cell r="BE127">
            <v>48.702122830033744</v>
          </cell>
          <cell r="BF127">
            <v>58.912579072686697</v>
          </cell>
          <cell r="BG127">
            <v>41.214403632928189</v>
          </cell>
          <cell r="BH127">
            <v>25.974827959287559</v>
          </cell>
          <cell r="BI127">
            <v>48.371889180617544</v>
          </cell>
          <cell r="BO127">
            <v>10898791082.011236</v>
          </cell>
          <cell r="BP127">
            <v>4141958981.1577744</v>
          </cell>
          <cell r="BQ127">
            <v>4619974305.9010849</v>
          </cell>
          <cell r="BR127">
            <v>1833168633.8253062</v>
          </cell>
          <cell r="BS127">
            <v>303689161.12707114</v>
          </cell>
          <cell r="BT127">
            <v>37.645981049194653</v>
          </cell>
          <cell r="BU127">
            <v>55.687040096080828</v>
          </cell>
          <cell r="BV127">
            <v>35.919745825326174</v>
          </cell>
          <cell r="BW127">
            <v>12.231877936813262</v>
          </cell>
          <cell r="BX127">
            <v>34.89730167192846</v>
          </cell>
          <cell r="CI127">
            <v>37.017411668179115</v>
          </cell>
          <cell r="CJ127">
            <v>26.008896181984611</v>
          </cell>
          <cell r="CK127">
            <v>59.249490402886607</v>
          </cell>
          <cell r="CL127">
            <v>11.610395865031343</v>
          </cell>
          <cell r="CM127">
            <v>74.234635490916972</v>
          </cell>
          <cell r="DR127">
            <v>6192417711.2951479</v>
          </cell>
          <cell r="DS127">
            <v>2363232683.3933496</v>
          </cell>
          <cell r="DT127">
            <v>3002409235.6996388</v>
          </cell>
          <cell r="DU127">
            <v>603526762.65680897</v>
          </cell>
          <cell r="DV127">
            <v>223249029.54534948</v>
          </cell>
          <cell r="EB127">
            <v>9.1533156233568729</v>
          </cell>
          <cell r="EC127">
            <v>7.8827292679228664</v>
          </cell>
          <cell r="ED127">
            <v>12.111842091243689</v>
          </cell>
          <cell r="EE127">
            <v>9.1104230701261244</v>
          </cell>
          <cell r="EF127">
            <v>7.9607145502588059</v>
          </cell>
          <cell r="EG127">
            <v>5.0014264302679763</v>
          </cell>
          <cell r="EH127">
            <v>3.0663252134299093</v>
          </cell>
          <cell r="EI127">
            <v>7.6824735957103112</v>
          </cell>
          <cell r="EJ127">
            <v>10.140660429715844</v>
          </cell>
          <cell r="EK127">
            <v>6.5722506930707327</v>
          </cell>
          <cell r="EL127">
            <v>8.7598312973491694</v>
          </cell>
          <cell r="EM127">
            <v>3.0663252134299093</v>
          </cell>
          <cell r="EN127">
            <v>7.6824735957103112</v>
          </cell>
          <cell r="EO127">
            <v>10.140660429715844</v>
          </cell>
        </row>
        <row r="128">
          <cell r="E128">
            <v>325584728006.48315</v>
          </cell>
          <cell r="H128">
            <v>24295947467.564762</v>
          </cell>
          <cell r="K128">
            <v>61642170522.908859</v>
          </cell>
          <cell r="AD128">
            <v>216500955501.5488</v>
          </cell>
          <cell r="AE128">
            <v>134271568040.22026</v>
          </cell>
          <cell r="AF128">
            <v>59313596467.832329</v>
          </cell>
          <cell r="AG128">
            <v>18220232909.015232</v>
          </cell>
          <cell r="AH128">
            <v>4695558084.4809551</v>
          </cell>
          <cell r="AJ128">
            <v>24243081782.17812</v>
          </cell>
          <cell r="AL128">
            <v>2423742981.6801796</v>
          </cell>
          <cell r="AM128">
            <v>10.495054030153783</v>
          </cell>
          <cell r="AN128">
            <v>13.069265447619149</v>
          </cell>
          <cell r="AO128">
            <v>3.8615617965259696</v>
          </cell>
          <cell r="AP128">
            <v>7.0989542146688622</v>
          </cell>
          <cell r="AQ128">
            <v>53.209976971563513</v>
          </cell>
          <cell r="AS128">
            <v>10.179793712957252</v>
          </cell>
          <cell r="AT128">
            <v>10.748077536426726</v>
          </cell>
          <cell r="BE128">
            <v>47.166009477190272</v>
          </cell>
          <cell r="BF128">
            <v>61.619838322305618</v>
          </cell>
          <cell r="BG128">
            <v>34.072669224324258</v>
          </cell>
          <cell r="BH128">
            <v>27.753576753393851</v>
          </cell>
          <cell r="BI128">
            <v>55.803178268463036</v>
          </cell>
          <cell r="BO128">
            <v>11139304019.850056</v>
          </cell>
          <cell r="BP128">
            <v>4240404778.2703824</v>
          </cell>
          <cell r="BQ128">
            <v>4763960245.6365328</v>
          </cell>
          <cell r="BR128">
            <v>1819374157.789866</v>
          </cell>
          <cell r="BS128">
            <v>315564838.15327406</v>
          </cell>
          <cell r="BT128">
            <v>34.745607950842583</v>
          </cell>
          <cell r="BU128">
            <v>49.850617353661143</v>
          </cell>
          <cell r="BV128">
            <v>32.582536300274477</v>
          </cell>
          <cell r="BW128">
            <v>12.506855250060656</v>
          </cell>
          <cell r="BX128">
            <v>39.117465686294928</v>
          </cell>
          <cell r="CI128">
            <v>37.805031719699798</v>
          </cell>
          <cell r="CJ128">
            <v>26.690004471405395</v>
          </cell>
          <cell r="CK128">
            <v>58.772531162227139</v>
          </cell>
          <cell r="CL128">
            <v>15.476083214801761</v>
          </cell>
          <cell r="CM128">
            <v>84.538143333699978</v>
          </cell>
          <cell r="DR128">
            <v>6266543275.7980137</v>
          </cell>
          <cell r="DS128">
            <v>2428167711.746675</v>
          </cell>
          <cell r="DT128">
            <v>2988529565.7199936</v>
          </cell>
          <cell r="DU128">
            <v>613754362.86506426</v>
          </cell>
          <cell r="DV128">
            <v>236091635.46628127</v>
          </cell>
          <cell r="EB128">
            <v>9.325117435784442</v>
          </cell>
          <cell r="EC128">
            <v>7.9688131151593637</v>
          </cell>
          <cell r="ED128">
            <v>12.563321026941262</v>
          </cell>
          <cell r="EE128">
            <v>9.0538484690162484</v>
          </cell>
          <cell r="EF128">
            <v>8.2573403215852377</v>
          </cell>
          <cell r="EG128">
            <v>5.1451523592792494</v>
          </cell>
          <cell r="EH128">
            <v>3.1580809252188029</v>
          </cell>
          <cell r="EI128">
            <v>8.0318182159467977</v>
          </cell>
          <cell r="EJ128">
            <v>9.9854604871140449</v>
          </cell>
          <cell r="EK128">
            <v>6.7204969563944079</v>
          </cell>
          <cell r="EL128">
            <v>8.9831588227756214</v>
          </cell>
          <cell r="EM128">
            <v>3.1580809252188029</v>
          </cell>
          <cell r="EN128">
            <v>8.0318182159467977</v>
          </cell>
          <cell r="EO128">
            <v>9.9854604871140449</v>
          </cell>
        </row>
        <row r="129">
          <cell r="E129">
            <v>323276724306.16901</v>
          </cell>
          <cell r="H129">
            <v>23119961159.844307</v>
          </cell>
          <cell r="K129">
            <v>63973987450.742943</v>
          </cell>
          <cell r="AD129">
            <v>214752016056.70053</v>
          </cell>
          <cell r="AE129">
            <v>133698436087.94907</v>
          </cell>
          <cell r="AF129">
            <v>58596214848.072128</v>
          </cell>
          <cell r="AG129">
            <v>17681672911.97839</v>
          </cell>
          <cell r="AH129">
            <v>4775692208.7009754</v>
          </cell>
          <cell r="AJ129">
            <v>24271199158.740692</v>
          </cell>
          <cell r="AL129">
            <v>2440493693.2669325</v>
          </cell>
          <cell r="AM129">
            <v>9.091675089579109</v>
          </cell>
          <cell r="AN129">
            <v>11.998608037259583</v>
          </cell>
          <cell r="AO129">
            <v>2.4044363805203695</v>
          </cell>
          <cell r="AP129">
            <v>2.8164299264851866</v>
          </cell>
          <cell r="AQ129">
            <v>55.97479924265425</v>
          </cell>
          <cell r="AS129">
            <v>9.8732597445218673</v>
          </cell>
          <cell r="AT129">
            <v>9.7121673667139419</v>
          </cell>
          <cell r="BE129">
            <v>45.93375017436405</v>
          </cell>
          <cell r="BF129">
            <v>70.031597196417522</v>
          </cell>
          <cell r="BG129">
            <v>24.124370226724423</v>
          </cell>
          <cell r="BH129">
            <v>26.893634759541762</v>
          </cell>
          <cell r="BI129">
            <v>45.270973297448712</v>
          </cell>
          <cell r="BO129">
            <v>11097595926.493103</v>
          </cell>
          <cell r="BP129">
            <v>4287574318.0814795</v>
          </cell>
          <cell r="BQ129">
            <v>4710076539.038702</v>
          </cell>
          <cell r="BR129">
            <v>1785934098.9574678</v>
          </cell>
          <cell r="BS129">
            <v>314010970.41545534</v>
          </cell>
          <cell r="BT129">
            <v>23.498452800746428</v>
          </cell>
          <cell r="BU129">
            <v>40.689107675834514</v>
          </cell>
          <cell r="BV129">
            <v>18.244399751128615</v>
          </cell>
          <cell r="BW129">
            <v>4.4698586407330376</v>
          </cell>
          <cell r="BX129">
            <v>27.851092705372981</v>
          </cell>
          <cell r="CI129">
            <v>37.402176704066939</v>
          </cell>
          <cell r="CJ129">
            <v>29.213827014504879</v>
          </cell>
          <cell r="CK129">
            <v>53.335587116891169</v>
          </cell>
          <cell r="CL129">
            <v>13.771813746974427</v>
          </cell>
          <cell r="CM129">
            <v>78.520280658840647</v>
          </cell>
          <cell r="DR129">
            <v>6396856865.0356245</v>
          </cell>
          <cell r="DS129">
            <v>2512612722.9598894</v>
          </cell>
          <cell r="DT129">
            <v>3043064380.8298144</v>
          </cell>
          <cell r="DU129">
            <v>611342010.68723857</v>
          </cell>
          <cell r="DV129">
            <v>229837750.55868372</v>
          </cell>
          <cell r="EB129">
            <v>9.5590048679082447</v>
          </cell>
          <cell r="EC129">
            <v>8.2396350344655733</v>
          </cell>
          <cell r="ED129">
            <v>12.683535110648506</v>
          </cell>
          <cell r="EE129">
            <v>9.5606288066048588</v>
          </cell>
          <cell r="EF129">
            <v>8.1525750333747151</v>
          </cell>
          <cell r="EG129">
            <v>5.1676329425298748</v>
          </cell>
          <cell r="EH129">
            <v>3.2068993800802885</v>
          </cell>
          <cell r="EI129">
            <v>8.0381924860692067</v>
          </cell>
          <cell r="EJ129">
            <v>10.100481486384655</v>
          </cell>
          <cell r="EK129">
            <v>6.5751928033249172</v>
          </cell>
          <cell r="EL129">
            <v>9.1336496929432727</v>
          </cell>
          <cell r="EM129">
            <v>3.2068993800802885</v>
          </cell>
          <cell r="EN129">
            <v>8.0381924860692067</v>
          </cell>
          <cell r="EO129">
            <v>10.100481486384655</v>
          </cell>
        </row>
        <row r="130">
          <cell r="E130">
            <v>324080965317.97552</v>
          </cell>
          <cell r="H130">
            <v>21913186753.642986</v>
          </cell>
          <cell r="K130">
            <v>65686137341.808144</v>
          </cell>
          <cell r="AD130">
            <v>214278675915.32745</v>
          </cell>
          <cell r="AE130">
            <v>133230871411.10619</v>
          </cell>
          <cell r="AF130">
            <v>58193692846.181786</v>
          </cell>
          <cell r="AG130">
            <v>17969036196.035248</v>
          </cell>
          <cell r="AH130">
            <v>4885075462.0043402</v>
          </cell>
          <cell r="AJ130">
            <v>24440651856.906132</v>
          </cell>
          <cell r="AL130">
            <v>2498670310.9364233</v>
          </cell>
          <cell r="AM130">
            <v>8.2662041877533241</v>
          </cell>
          <cell r="AN130">
            <v>11.343727337430675</v>
          </cell>
          <cell r="AO130">
            <v>0.57926441503304282</v>
          </cell>
          <cell r="AP130">
            <v>4.0768109628006366</v>
          </cell>
          <cell r="AQ130">
            <v>55.706635722100259</v>
          </cell>
          <cell r="AS130">
            <v>9.2739387036425711</v>
          </cell>
          <cell r="AT130">
            <v>8.7334989017539666</v>
          </cell>
          <cell r="BE130">
            <v>47.318347412775118</v>
          </cell>
          <cell r="BF130">
            <v>68.821760987055683</v>
          </cell>
          <cell r="BG130">
            <v>27.656354769191772</v>
          </cell>
          <cell r="BH130">
            <v>27.05811069581252</v>
          </cell>
          <cell r="BI130">
            <v>49.501195691632425</v>
          </cell>
          <cell r="BO130">
            <v>11467909871.062752</v>
          </cell>
          <cell r="BP130">
            <v>4431805753.8630037</v>
          </cell>
          <cell r="BQ130">
            <v>4822003792.3908653</v>
          </cell>
          <cell r="BR130">
            <v>1890447342.7273777</v>
          </cell>
          <cell r="BS130">
            <v>323652982.081505</v>
          </cell>
          <cell r="BT130">
            <v>26.996057986540034</v>
          </cell>
          <cell r="BU130">
            <v>44.791351366174403</v>
          </cell>
          <cell r="BV130">
            <v>18.632518087075688</v>
          </cell>
          <cell r="BW130">
            <v>14.123609182938711</v>
          </cell>
          <cell r="BX130">
            <v>30.420364286499655</v>
          </cell>
          <cell r="CI130">
            <v>34.653421510821893</v>
          </cell>
          <cell r="CJ130">
            <v>28.44379839100133</v>
          </cell>
          <cell r="CK130">
            <v>46.550630821561121</v>
          </cell>
          <cell r="CL130">
            <v>13.324206910991897</v>
          </cell>
          <cell r="CM130">
            <v>75.726549032217434</v>
          </cell>
          <cell r="DR130">
            <v>6471488884.9864979</v>
          </cell>
          <cell r="DS130">
            <v>2570507013.6709609</v>
          </cell>
          <cell r="DT130">
            <v>3040357978.1390595</v>
          </cell>
          <cell r="DU130">
            <v>618798133.11564696</v>
          </cell>
          <cell r="DV130">
            <v>241825760.06083006</v>
          </cell>
          <cell r="EB130">
            <v>9.6987101071629933</v>
          </cell>
          <cell r="EC130">
            <v>8.3762791947214037</v>
          </cell>
          <cell r="ED130">
            <v>12.938518371328122</v>
          </cell>
          <cell r="EE130">
            <v>9.346405850813591</v>
          </cell>
          <cell r="EF130">
            <v>8.4669550867517511</v>
          </cell>
          <cell r="EG130">
            <v>5.35186705913486</v>
          </cell>
          <cell r="EH130">
            <v>3.3264105435353066</v>
          </cell>
          <cell r="EI130">
            <v>8.2861278543302603</v>
          </cell>
          <cell r="EJ130">
            <v>10.520582863228316</v>
          </cell>
          <cell r="EK130">
            <v>6.6253425274358122</v>
          </cell>
          <cell r="EL130">
            <v>9.4794439331632372</v>
          </cell>
          <cell r="EM130">
            <v>3.3264105435353066</v>
          </cell>
          <cell r="EN130">
            <v>8.2861278543302603</v>
          </cell>
          <cell r="EO130">
            <v>10.520582863228316</v>
          </cell>
        </row>
        <row r="131">
          <cell r="E131">
            <v>323794698773.07953</v>
          </cell>
          <cell r="H131">
            <v>19998120819.110493</v>
          </cell>
          <cell r="K131">
            <v>64552197511.196899</v>
          </cell>
          <cell r="AD131">
            <v>217229667371.51743</v>
          </cell>
          <cell r="AE131">
            <v>136544083586.84209</v>
          </cell>
          <cell r="AF131">
            <v>58027241437.054382</v>
          </cell>
          <cell r="AG131">
            <v>17666519086.146324</v>
          </cell>
          <cell r="AH131">
            <v>4991823261.4746208</v>
          </cell>
          <cell r="AJ131">
            <v>24650206539.144077</v>
          </cell>
          <cell r="AL131">
            <v>2544142443.6069412</v>
          </cell>
          <cell r="AM131">
            <v>8.8554081279575758</v>
          </cell>
          <cell r="AN131">
            <v>13.057922817958278</v>
          </cell>
          <cell r="AO131">
            <v>-0.78982964455932558</v>
          </cell>
          <cell r="AP131">
            <v>3.4009776375719669</v>
          </cell>
          <cell r="AQ131">
            <v>55.519435059987842</v>
          </cell>
          <cell r="AS131">
            <v>8.83364416814576</v>
          </cell>
          <cell r="AT131">
            <v>9.3073267379318416</v>
          </cell>
          <cell r="BE131">
            <v>46.59897807907074</v>
          </cell>
          <cell r="BF131">
            <v>69.72673922095511</v>
          </cell>
          <cell r="BG131">
            <v>24.389330925263273</v>
          </cell>
          <cell r="BH131">
            <v>28.978146430034315</v>
          </cell>
          <cell r="BI131">
            <v>55.3661922038551</v>
          </cell>
          <cell r="BO131">
            <v>11709902156.082586</v>
          </cell>
          <cell r="BP131">
            <v>4572990139.6082191</v>
          </cell>
          <cell r="BQ131">
            <v>4828880173.5984316</v>
          </cell>
          <cell r="BR131">
            <v>1971136949.3814659</v>
          </cell>
          <cell r="BS131">
            <v>336894893.49446756</v>
          </cell>
          <cell r="BT131">
            <v>24.135807647503892</v>
          </cell>
          <cell r="BU131">
            <v>37.229139445591009</v>
          </cell>
          <cell r="BV131">
            <v>16.827914985608537</v>
          </cell>
          <cell r="BW131">
            <v>14.534871339840173</v>
          </cell>
          <cell r="BX131">
            <v>36.703278329641179</v>
          </cell>
          <cell r="CI131">
            <v>32.873320806010838</v>
          </cell>
          <cell r="CJ131">
            <v>27.020592932040334</v>
          </cell>
          <cell r="CK131">
            <v>42.871670633093231</v>
          </cell>
          <cell r="CL131">
            <v>14.133303413022613</v>
          </cell>
          <cell r="CM131">
            <v>91.000916252548222</v>
          </cell>
          <cell r="DR131">
            <v>6545065432.7236681</v>
          </cell>
          <cell r="DS131">
            <v>2604098842.5328856</v>
          </cell>
          <cell r="DT131">
            <v>3051409626.1784062</v>
          </cell>
          <cell r="DU131">
            <v>636532839.91396022</v>
          </cell>
          <cell r="DV131">
            <v>253024124.09841388</v>
          </cell>
          <cell r="EB131">
            <v>9.9209793416048413</v>
          </cell>
          <cell r="EC131">
            <v>8.540030247133032</v>
          </cell>
          <cell r="ED131">
            <v>13.214562174771366</v>
          </cell>
          <cell r="EE131">
            <v>10.123201870198246</v>
          </cell>
          <cell r="EF131">
            <v>8.6930380647754752</v>
          </cell>
          <cell r="EG131">
            <v>5.3905630376240019</v>
          </cell>
          <cell r="EH131">
            <v>3.3490943140716865</v>
          </cell>
          <cell r="EI131">
            <v>8.3217469140534757</v>
          </cell>
          <cell r="EJ131">
            <v>11.157472163982693</v>
          </cell>
          <cell r="EK131">
            <v>6.7489347248032656</v>
          </cell>
          <cell r="EL131">
            <v>9.6165484422329026</v>
          </cell>
          <cell r="EM131">
            <v>3.3490943140716865</v>
          </cell>
          <cell r="EN131">
            <v>8.3217469140534757</v>
          </cell>
          <cell r="EO131">
            <v>11.157472163982693</v>
          </cell>
        </row>
        <row r="132">
          <cell r="E132">
            <v>328975440444.07721</v>
          </cell>
          <cell r="H132">
            <v>23810772248.308868</v>
          </cell>
          <cell r="K132">
            <v>65857871351.890083</v>
          </cell>
          <cell r="AD132">
            <v>217567964780.35828</v>
          </cell>
          <cell r="AE132">
            <v>136643666190.57492</v>
          </cell>
          <cell r="AF132">
            <v>57942923944.648521</v>
          </cell>
          <cell r="AG132">
            <v>17901298324.403316</v>
          </cell>
          <cell r="AH132">
            <v>5080076320.7316475</v>
          </cell>
          <cell r="AJ132">
            <v>24744899048.702808</v>
          </cell>
          <cell r="AL132">
            <v>2591114837.3438568</v>
          </cell>
          <cell r="AM132">
            <v>6.735072689743582</v>
          </cell>
          <cell r="AN132">
            <v>9.7666395057711917</v>
          </cell>
          <cell r="AO132">
            <v>-1.0396224109561425</v>
          </cell>
          <cell r="AP132">
            <v>2.5154541674952569</v>
          </cell>
          <cell r="AQ132">
            <v>52.100401749111633</v>
          </cell>
          <cell r="AS132">
            <v>7.9011883458495635</v>
          </cell>
          <cell r="AT132">
            <v>7.214866148459409</v>
          </cell>
          <cell r="BE132">
            <v>38.837718334144732</v>
          </cell>
          <cell r="BF132">
            <v>48.216160512549109</v>
          </cell>
          <cell r="BG132">
            <v>27.749603867619733</v>
          </cell>
          <cell r="BH132">
            <v>30.480929731897266</v>
          </cell>
          <cell r="BI132">
            <v>56.243459028437194</v>
          </cell>
          <cell r="BO132">
            <v>11401042890.918722</v>
          </cell>
          <cell r="BP132">
            <v>4540741232.9034815</v>
          </cell>
          <cell r="BQ132">
            <v>4669403442.9727259</v>
          </cell>
          <cell r="BR132">
            <v>1856151045.5003557</v>
          </cell>
          <cell r="BS132">
            <v>334747169.54216075</v>
          </cell>
          <cell r="BT132">
            <v>24.10878024249039</v>
          </cell>
          <cell r="BU132">
            <v>35.629315005668175</v>
          </cell>
          <cell r="BV132">
            <v>18.157943199163885</v>
          </cell>
          <cell r="BW132">
            <v>13.291543491186154</v>
          </cell>
          <cell r="BX132">
            <v>34.865212433189761</v>
          </cell>
          <cell r="CI132">
            <v>33.582043033914765</v>
          </cell>
          <cell r="CJ132">
            <v>24.581508586839963</v>
          </cell>
          <cell r="CK132">
            <v>47.782713103207961</v>
          </cell>
          <cell r="CL132">
            <v>18.75258242989597</v>
          </cell>
          <cell r="CM132">
            <v>97.677472215665361</v>
          </cell>
          <cell r="DR132">
            <v>6573598227.3484983</v>
          </cell>
          <cell r="DS132">
            <v>2704328959.9763541</v>
          </cell>
          <cell r="DT132">
            <v>3012418868.5791979</v>
          </cell>
          <cell r="DU132">
            <v>601966935.62454426</v>
          </cell>
          <cell r="DV132">
            <v>254883463.16840392</v>
          </cell>
          <cell r="EB132">
            <v>9.6765572167412035</v>
          </cell>
          <cell r="EC132">
            <v>8.284504679385341</v>
          </cell>
          <cell r="ED132">
            <v>12.93079831106062</v>
          </cell>
          <cell r="EE132">
            <v>10.047237792897603</v>
          </cell>
          <cell r="EF132">
            <v>8.6961102206959566</v>
          </cell>
          <cell r="EG132">
            <v>5.2402213268982107</v>
          </cell>
          <cell r="EH132">
            <v>3.3230528421058141</v>
          </cell>
          <cell r="EI132">
            <v>8.0586258426193567</v>
          </cell>
          <cell r="EJ132">
            <v>10.36880684218319</v>
          </cell>
          <cell r="EK132">
            <v>6.5894122136722046</v>
          </cell>
          <cell r="EL132">
            <v>9.5192734086656561</v>
          </cell>
          <cell r="EM132">
            <v>3.3230528421058141</v>
          </cell>
          <cell r="EN132">
            <v>8.0586258426193567</v>
          </cell>
          <cell r="EO132">
            <v>10.36880684218319</v>
          </cell>
        </row>
        <row r="133">
          <cell r="E133">
            <v>327124395671.72455</v>
          </cell>
          <cell r="H133">
            <v>22686419494.559956</v>
          </cell>
          <cell r="K133">
            <v>65228027083.866928</v>
          </cell>
          <cell r="AD133">
            <v>216958090502.87735</v>
          </cell>
          <cell r="AE133">
            <v>135507306175.20679</v>
          </cell>
          <cell r="AF133">
            <v>57975008749.100266</v>
          </cell>
          <cell r="AG133">
            <v>18299035505.276024</v>
          </cell>
          <cell r="AH133">
            <v>5176740073.2942505</v>
          </cell>
          <cell r="AJ133">
            <v>24985484029.449455</v>
          </cell>
          <cell r="AL133">
            <v>2661561766.4507833</v>
          </cell>
          <cell r="AM133">
            <v>5.4281464885811204</v>
          </cell>
          <cell r="AN133">
            <v>8.1097597930109622</v>
          </cell>
          <cell r="AO133">
            <v>-1.9765977858056671</v>
          </cell>
          <cell r="AP133">
            <v>2.3280939847437176</v>
          </cell>
          <cell r="AQ133">
            <v>51.431536317669838</v>
          </cell>
          <cell r="AS133">
            <v>7.5126829275801166</v>
          </cell>
          <cell r="AT133">
            <v>5.9201368921804498</v>
          </cell>
          <cell r="BE133">
            <v>20.281087792322026</v>
          </cell>
          <cell r="BF133">
            <v>24.597632038165361</v>
          </cell>
          <cell r="BG133">
            <v>14.597296623162471</v>
          </cell>
          <cell r="BH133">
            <v>11.314650359715085</v>
          </cell>
          <cell r="BI133">
            <v>55.644330334250469</v>
          </cell>
          <cell r="BO133">
            <v>11079342364.965364</v>
          </cell>
          <cell r="BP133">
            <v>4554791081.2700558</v>
          </cell>
          <cell r="BQ133">
            <v>4409506458.7302876</v>
          </cell>
          <cell r="BR133">
            <v>1794787034.3166771</v>
          </cell>
          <cell r="BS133">
            <v>320257790.64834237</v>
          </cell>
          <cell r="BT133">
            <v>19.79411031892926</v>
          </cell>
          <cell r="BU133">
            <v>32.798403816399222</v>
          </cell>
          <cell r="BV133">
            <v>11.206113436573716</v>
          </cell>
          <cell r="BW133">
            <v>11.516082917908177</v>
          </cell>
          <cell r="BX133">
            <v>31.14997380420521</v>
          </cell>
          <cell r="CI133">
            <v>21.7081869416754</v>
          </cell>
          <cell r="CJ133">
            <v>22.321884355343947</v>
          </cell>
          <cell r="CK133">
            <v>19.411142868767641</v>
          </cell>
          <cell r="CL133">
            <v>21.650173178842593</v>
          </cell>
          <cell r="CM133">
            <v>53.865308293793149</v>
          </cell>
          <cell r="DR133">
            <v>6527525650.4740562</v>
          </cell>
          <cell r="DS133">
            <v>2720206039.4109168</v>
          </cell>
          <cell r="DT133">
            <v>2951511526.5009537</v>
          </cell>
          <cell r="DU133">
            <v>606271626.14669657</v>
          </cell>
          <cell r="DV133">
            <v>249536458.41549072</v>
          </cell>
          <cell r="EB133">
            <v>9.5101341515467137</v>
          </cell>
          <cell r="EC133">
            <v>8.3949476562144181</v>
          </cell>
          <cell r="ED133">
            <v>12.244530116971434</v>
          </cell>
          <cell r="EE133">
            <v>9.4543166004012686</v>
          </cell>
          <cell r="EF133">
            <v>8.275900886429298</v>
          </cell>
          <cell r="EG133">
            <v>5.1066739844939901</v>
          </cell>
          <cell r="EH133">
            <v>3.3612881916351069</v>
          </cell>
          <cell r="EI133">
            <v>7.6058745895380655</v>
          </cell>
          <cell r="EJ133">
            <v>9.8080963545821831</v>
          </cell>
          <cell r="EK133">
            <v>6.186476162874917</v>
          </cell>
          <cell r="EL133">
            <v>9.4898099365649724</v>
          </cell>
          <cell r="EM133">
            <v>3.3612881916351069</v>
          </cell>
          <cell r="EN133">
            <v>7.6058745895380655</v>
          </cell>
          <cell r="EO133">
            <v>9.8080963545821831</v>
          </cell>
        </row>
        <row r="134">
          <cell r="E134">
            <v>327531676683.14014</v>
          </cell>
          <cell r="H134">
            <v>26190772832.957836</v>
          </cell>
          <cell r="K134">
            <v>66791990238.08271</v>
          </cell>
          <cell r="AD134">
            <v>214304173262.72815</v>
          </cell>
          <cell r="AE134">
            <v>132795995837.35719</v>
          </cell>
          <cell r="AF134">
            <v>58104556925.638046</v>
          </cell>
          <cell r="AG134">
            <v>18128306398.071236</v>
          </cell>
          <cell r="AH134">
            <v>5275314101.6617641</v>
          </cell>
          <cell r="AJ134">
            <v>25212643936.748978</v>
          </cell>
          <cell r="AL134">
            <v>2707531187.0265336</v>
          </cell>
          <cell r="AM134">
            <v>3.0091992248131971</v>
          </cell>
          <cell r="AN134">
            <v>4.2531657736584849</v>
          </cell>
          <cell r="AO134">
            <v>-2.4053857706800352</v>
          </cell>
          <cell r="AP134">
            <v>2.7963376543904239</v>
          </cell>
          <cell r="AQ134">
            <v>51.002370998330292</v>
          </cell>
          <cell r="AS134">
            <v>7.4149223774292228</v>
          </cell>
          <cell r="AT134">
            <v>3.5102534631579863</v>
          </cell>
          <cell r="BE134">
            <v>14.786521134802832</v>
          </cell>
          <cell r="BF134">
            <v>19.109110821281881</v>
          </cell>
          <cell r="BG134">
            <v>5.5868597935055053</v>
          </cell>
          <cell r="BH134">
            <v>22.135607225278786</v>
          </cell>
          <cell r="BI134">
            <v>52.539105430521381</v>
          </cell>
          <cell r="BO134">
            <v>11449191762.26049</v>
          </cell>
          <cell r="BP134">
            <v>4712449315.1692867</v>
          </cell>
          <cell r="BQ134">
            <v>4539789850.788002</v>
          </cell>
          <cell r="BR134">
            <v>1858626264.204478</v>
          </cell>
          <cell r="BS134">
            <v>338326332.09872228</v>
          </cell>
          <cell r="BT134">
            <v>15.511501203761547</v>
          </cell>
          <cell r="BU134">
            <v>30.931116755316701</v>
          </cell>
          <cell r="BV134">
            <v>4.2092145718446883</v>
          </cell>
          <cell r="BW134">
            <v>9.6169581407658189</v>
          </cell>
          <cell r="BX134">
            <v>29.842012660296866</v>
          </cell>
          <cell r="CI134">
            <v>19.802612614214809</v>
          </cell>
          <cell r="CJ134">
            <v>20.725236851279139</v>
          </cell>
          <cell r="CK134">
            <v>16.388152568729076</v>
          </cell>
          <cell r="CL134">
            <v>24.602486851805992</v>
          </cell>
          <cell r="CM134">
            <v>50.053472770393135</v>
          </cell>
          <cell r="DR134">
            <v>6729326965.3565016</v>
          </cell>
          <cell r="DS134">
            <v>2828758957.6159916</v>
          </cell>
          <cell r="DT134">
            <v>3014102641.0246615</v>
          </cell>
          <cell r="DU134">
            <v>627479379.92195785</v>
          </cell>
          <cell r="DV134">
            <v>258985986.79388651</v>
          </cell>
          <cell r="EB134">
            <v>9.6776807688895037</v>
          </cell>
          <cell r="EC134">
            <v>8.5180393055951846</v>
          </cell>
          <cell r="ED134">
            <v>12.407077457131678</v>
          </cell>
          <cell r="EE134">
            <v>9.7641865209631682</v>
          </cell>
          <cell r="EF134">
            <v>8.5094384666912131</v>
          </cell>
          <cell r="EG134">
            <v>5.3424959430091219</v>
          </cell>
          <cell r="EH134">
            <v>3.5486381087430461</v>
          </cell>
          <cell r="EI134">
            <v>7.813139090963217</v>
          </cell>
          <cell r="EJ134">
            <v>10.252619430584133</v>
          </cell>
          <cell r="EK134">
            <v>6.4133874415581609</v>
          </cell>
          <cell r="EL134">
            <v>9.8397290789318514</v>
          </cell>
          <cell r="EM134">
            <v>3.5486381087430461</v>
          </cell>
          <cell r="EN134">
            <v>7.813139090963217</v>
          </cell>
          <cell r="EO134">
            <v>10.252619430584133</v>
          </cell>
        </row>
        <row r="135">
          <cell r="E135">
            <v>327218033068.0224</v>
          </cell>
          <cell r="H135">
            <v>24144492470.198074</v>
          </cell>
          <cell r="K135">
            <v>68300964549.582985</v>
          </cell>
          <cell r="AD135">
            <v>214327642696.41306</v>
          </cell>
          <cell r="AE135">
            <v>132070714764.65527</v>
          </cell>
          <cell r="AF135">
            <v>58247373553.2407</v>
          </cell>
          <cell r="AG135">
            <v>18639626057.007381</v>
          </cell>
          <cell r="AH135">
            <v>5369928321.5097723</v>
          </cell>
          <cell r="AJ135">
            <v>25571675138.091526</v>
          </cell>
          <cell r="AL135">
            <v>2768306279.0877757</v>
          </cell>
          <cell r="AM135">
            <v>1.0106045332750169</v>
          </cell>
          <cell r="AN135">
            <v>1.1129012360567403</v>
          </cell>
          <cell r="AO135">
            <v>-2.911450295479967</v>
          </cell>
          <cell r="AP135">
            <v>3.625319516660519</v>
          </cell>
          <cell r="AQ135">
            <v>49.803805908247242</v>
          </cell>
          <cell r="AS135">
            <v>7.8884738001265164</v>
          </cell>
          <cell r="AT135">
            <v>1.5429032710943646</v>
          </cell>
          <cell r="BE135">
            <v>13.081399948600003</v>
          </cell>
          <cell r="BF135">
            <v>18.335558043276066</v>
          </cell>
          <cell r="BG135">
            <v>3.1715477249897539</v>
          </cell>
          <cell r="BH135">
            <v>16.846469284381136</v>
          </cell>
          <cell r="BI135">
            <v>48.07647966038833</v>
          </cell>
          <cell r="BO135">
            <v>10934602092.293373</v>
          </cell>
          <cell r="BP135">
            <v>4490551462.4028797</v>
          </cell>
          <cell r="BQ135">
            <v>4316798336.7850151</v>
          </cell>
          <cell r="BR135">
            <v>1792756036.1132817</v>
          </cell>
          <cell r="BS135">
            <v>334496256.99219483</v>
          </cell>
          <cell r="BT135">
            <v>9.8775919593125927</v>
          </cell>
          <cell r="BU135">
            <v>24.494454657160713</v>
          </cell>
          <cell r="BV135">
            <v>-1.2388910258207653</v>
          </cell>
          <cell r="BW135">
            <v>5.2161459961864276</v>
          </cell>
          <cell r="BX135">
            <v>23.996173156654589</v>
          </cell>
          <cell r="CI135">
            <v>17.322238927181456</v>
          </cell>
          <cell r="CJ135">
            <v>18.869019959712485</v>
          </cell>
          <cell r="CK135">
            <v>13.325697693557492</v>
          </cell>
          <cell r="CL135">
            <v>20.039316588593525</v>
          </cell>
          <cell r="CM135">
            <v>49.61596178286711</v>
          </cell>
          <cell r="DR135">
            <v>6679007353.062253</v>
          </cell>
          <cell r="DS135">
            <v>2917113603.9834905</v>
          </cell>
          <cell r="DT135">
            <v>2871064073.0452933</v>
          </cell>
          <cell r="DU135">
            <v>629732535.64015853</v>
          </cell>
          <cell r="DV135">
            <v>261097140.39331183</v>
          </cell>
          <cell r="EB135">
            <v>9.5202993490320367</v>
          </cell>
          <cell r="EC135">
            <v>8.5718924979642228</v>
          </cell>
          <cell r="ED135">
            <v>11.877773638783021</v>
          </cell>
          <cell r="EE135">
            <v>9.1948762802918811</v>
          </cell>
          <cell r="EF135">
            <v>8.4040552916550286</v>
          </cell>
          <cell r="EG135">
            <v>5.1018160582215799</v>
          </cell>
          <cell r="EH135">
            <v>3.4001114254623843</v>
          </cell>
          <cell r="EI135">
            <v>7.4111467581268169</v>
          </cell>
          <cell r="EJ135">
            <v>9.6179828427368754</v>
          </cell>
          <cell r="EK135">
            <v>6.2290637223654803</v>
          </cell>
          <cell r="EL135">
            <v>9.6659998624488352</v>
          </cell>
          <cell r="EM135">
            <v>3.4001114254623843</v>
          </cell>
          <cell r="EN135">
            <v>7.4111467581268169</v>
          </cell>
          <cell r="EO135">
            <v>9.6179828427368754</v>
          </cell>
        </row>
        <row r="136">
          <cell r="E136">
            <v>333572286968.71875</v>
          </cell>
          <cell r="H136">
            <v>22219405390.881115</v>
          </cell>
          <cell r="K136">
            <v>71702349582.334442</v>
          </cell>
          <cell r="AD136">
            <v>215550466501.57623</v>
          </cell>
          <cell r="AE136">
            <v>132250241682.52477</v>
          </cell>
          <cell r="AF136">
            <v>58650693562.364708</v>
          </cell>
          <cell r="AG136">
            <v>19170404090.542477</v>
          </cell>
          <cell r="AH136">
            <v>5479127166.1443233</v>
          </cell>
          <cell r="AJ136">
            <v>25960081549.767231</v>
          </cell>
          <cell r="AL136">
            <v>2839552585.2534227</v>
          </cell>
          <cell r="AM136">
            <v>-0.61188503611547818</v>
          </cell>
          <cell r="AN136">
            <v>-1.5766324909213703</v>
          </cell>
          <cell r="AO136">
            <v>-3.1420847711436495</v>
          </cell>
          <cell r="AP136">
            <v>4.6356897350867676</v>
          </cell>
          <cell r="AQ136">
            <v>50.759933772355794</v>
          </cell>
          <cell r="AS136">
            <v>8.6103774100170902</v>
          </cell>
          <cell r="AT136">
            <v>-5.3176411598465645E-2</v>
          </cell>
          <cell r="BE136">
            <v>9.3839762419966721</v>
          </cell>
          <cell r="BF136">
            <v>13.779814678893999</v>
          </cell>
          <cell r="BG136">
            <v>-0.7841223771244854</v>
          </cell>
          <cell r="BH136">
            <v>16.707890826389104</v>
          </cell>
          <cell r="BI136">
            <v>58.441836288035361</v>
          </cell>
          <cell r="BO136">
            <v>11081286288.019064</v>
          </cell>
          <cell r="BP136">
            <v>4535357309.7029591</v>
          </cell>
          <cell r="BQ136">
            <v>4360279345.9662476</v>
          </cell>
          <cell r="BR136">
            <v>1840998997.581351</v>
          </cell>
          <cell r="BS136">
            <v>344650634.76851428</v>
          </cell>
          <cell r="BT136">
            <v>9.6823417108686129</v>
          </cell>
          <cell r="BU136">
            <v>21.528766038515634</v>
          </cell>
          <cell r="BV136">
            <v>-0.53667561498337291</v>
          </cell>
          <cell r="BW136">
            <v>6.0746558848933763</v>
          </cell>
          <cell r="BX136">
            <v>36.887702188805129</v>
          </cell>
          <cell r="CI136">
            <v>17.738450611751876</v>
          </cell>
          <cell r="CJ136">
            <v>19.101849742595078</v>
          </cell>
          <cell r="CK136">
            <v>13.91293909793947</v>
          </cell>
          <cell r="CL136">
            <v>16.243936476101538</v>
          </cell>
          <cell r="CM136">
            <v>72.550670159913409</v>
          </cell>
          <cell r="DR136">
            <v>6756821014.3868179</v>
          </cell>
          <cell r="DS136">
            <v>2971734950.4314876</v>
          </cell>
          <cell r="DT136">
            <v>2873496605.5436177</v>
          </cell>
          <cell r="DU136">
            <v>643272820.63556802</v>
          </cell>
          <cell r="DV136">
            <v>268316637.77614656</v>
          </cell>
          <cell r="EB136">
            <v>9.5360167562003095</v>
          </cell>
          <cell r="EC136">
            <v>8.7319458876046578</v>
          </cell>
          <cell r="ED136">
            <v>11.608593952541755</v>
          </cell>
          <cell r="EE136">
            <v>9.0660618808159352</v>
          </cell>
          <cell r="EF136">
            <v>8.4025700827502057</v>
          </cell>
          <cell r="EG136">
            <v>5.1409242892721982</v>
          </cell>
          <cell r="EH136">
            <v>3.429375441589269</v>
          </cell>
          <cell r="EI136">
            <v>7.4343184728580525</v>
          </cell>
          <cell r="EJ136">
            <v>9.603339548223655</v>
          </cell>
          <cell r="EK136">
            <v>6.2902470469771155</v>
          </cell>
          <cell r="EL136">
            <v>9.786109928502345</v>
          </cell>
          <cell r="EM136">
            <v>3.429375441589269</v>
          </cell>
          <cell r="EN136">
            <v>7.4343184728580525</v>
          </cell>
          <cell r="EO136">
            <v>9.603339548223655</v>
          </cell>
        </row>
        <row r="137">
          <cell r="E137">
            <v>339185065790.69818</v>
          </cell>
          <cell r="H137">
            <v>25804435322.814892</v>
          </cell>
          <cell r="K137">
            <v>72477091292.865829</v>
          </cell>
          <cell r="AD137">
            <v>216580456242.13254</v>
          </cell>
          <cell r="AE137">
            <v>131828989968.99234</v>
          </cell>
          <cell r="AF137">
            <v>59607733595.333351</v>
          </cell>
          <cell r="AG137">
            <v>19634093953.686298</v>
          </cell>
          <cell r="AH137">
            <v>5509638724.1205587</v>
          </cell>
          <cell r="AJ137">
            <v>26278829420.743359</v>
          </cell>
          <cell r="AL137">
            <v>2897919255.5836949</v>
          </cell>
          <cell r="AM137">
            <v>-1.5357670188918648</v>
          </cell>
          <cell r="AN137">
            <v>-3.6378767212228547</v>
          </cell>
          <cell r="AO137">
            <v>-1.8830098455149935</v>
          </cell>
          <cell r="AP137">
            <v>7.6347850991543842</v>
          </cell>
          <cell r="AQ137">
            <v>32.456184098670569</v>
          </cell>
          <cell r="AS137">
            <v>9.1501053361120022</v>
          </cell>
          <cell r="AT137">
            <v>-1.1372255257489305</v>
          </cell>
          <cell r="BE137">
            <v>3.209716816038588</v>
          </cell>
          <cell r="BF137">
            <v>7.5030928737572777</v>
          </cell>
          <cell r="BG137">
            <v>-5.7391632821052641</v>
          </cell>
          <cell r="BH137">
            <v>9.8364331582768472</v>
          </cell>
          <cell r="BI137">
            <v>26.201141881527334</v>
          </cell>
          <cell r="BO137">
            <v>11291113242.531176</v>
          </cell>
          <cell r="BP137">
            <v>4693021191.512373</v>
          </cell>
          <cell r="BQ137">
            <v>4395732290.3553896</v>
          </cell>
          <cell r="BR137">
            <v>1861719161.6746004</v>
          </cell>
          <cell r="BS137">
            <v>340640598.98881388</v>
          </cell>
          <cell r="BT137">
            <v>3.3615852676704749</v>
          </cell>
          <cell r="BU137">
            <v>15.879424287949728</v>
          </cell>
          <cell r="BV137">
            <v>-7.3195735591781492</v>
          </cell>
          <cell r="BW137">
            <v>1.5669397996744161</v>
          </cell>
          <cell r="BX137">
            <v>14.274185937973716</v>
          </cell>
          <cell r="CI137">
            <v>15.254571524278182</v>
          </cell>
          <cell r="CJ137">
            <v>18.735895817140459</v>
          </cell>
          <cell r="CK137">
            <v>9.6622492250046488</v>
          </cell>
          <cell r="CL137">
            <v>14.064496639174395</v>
          </cell>
          <cell r="CM137">
            <v>44.284841452765903</v>
          </cell>
          <cell r="DR137">
            <v>6772788746.9979019</v>
          </cell>
          <cell r="DS137">
            <v>3014100331.609447</v>
          </cell>
          <cell r="DT137">
            <v>2843970844.8700795</v>
          </cell>
          <cell r="DU137">
            <v>653944490.86765289</v>
          </cell>
          <cell r="DV137">
            <v>260773079.65072128</v>
          </cell>
          <cell r="EB137">
            <v>9.6112619465875149</v>
          </cell>
          <cell r="EC137">
            <v>8.9492880798821872</v>
          </cell>
          <cell r="ED137">
            <v>11.535471926123671</v>
          </cell>
          <cell r="EE137">
            <v>8.7221740508972925</v>
          </cell>
          <cell r="EF137">
            <v>7.8009773108072809</v>
          </cell>
          <cell r="EG137">
            <v>5.2133574000361058</v>
          </cell>
          <cell r="EH137">
            <v>3.5599310839112275</v>
          </cell>
          <cell r="EI137">
            <v>7.374432854966873</v>
          </cell>
          <cell r="EJ137">
            <v>9.482073204223731</v>
          </cell>
          <cell r="EK137">
            <v>6.1826304054661305</v>
          </cell>
          <cell r="EL137">
            <v>9.8783491538202703</v>
          </cell>
          <cell r="EM137">
            <v>3.5599310839112275</v>
          </cell>
          <cell r="EN137">
            <v>7.374432854966873</v>
          </cell>
          <cell r="EO137">
            <v>9.482073204223731</v>
          </cell>
        </row>
        <row r="138">
          <cell r="E138">
            <v>338200650060.16595</v>
          </cell>
          <cell r="H138">
            <v>24676013124.186222</v>
          </cell>
          <cell r="K138">
            <v>73039752095.668304</v>
          </cell>
          <cell r="AD138">
            <v>217607583256.5751</v>
          </cell>
          <cell r="AE138">
            <v>132504049389.2692</v>
          </cell>
          <cell r="AF138">
            <v>59832033056.877518</v>
          </cell>
          <cell r="AG138">
            <v>19748179161.51799</v>
          </cell>
          <cell r="AH138">
            <v>5523321648.9102993</v>
          </cell>
          <cell r="AJ138">
            <v>26578298090.923992</v>
          </cell>
          <cell r="AL138">
            <v>2969571726.2764387</v>
          </cell>
          <cell r="AM138">
            <v>-0.55589534460264156</v>
          </cell>
          <cell r="AN138">
            <v>-2.3190134207473068</v>
          </cell>
          <cell r="AO138">
            <v>-1.4591677420372373</v>
          </cell>
          <cell r="AP138">
            <v>10.39567528062253</v>
          </cell>
          <cell r="AQ138">
            <v>20.921955648584611</v>
          </cell>
          <cell r="AS138">
            <v>9.8640648182113377</v>
          </cell>
          <cell r="AT138">
            <v>-0.30638395326364476</v>
          </cell>
          <cell r="BE138">
            <v>8.3541089537168887</v>
          </cell>
          <cell r="BF138">
            <v>21.511941355461971</v>
          </cell>
          <cell r="BG138">
            <v>-10.524520931129022</v>
          </cell>
          <cell r="BH138">
            <v>1.5874292786048683</v>
          </cell>
          <cell r="BI138">
            <v>24.747320094043189</v>
          </cell>
          <cell r="BO138">
            <v>9979121102.7004452</v>
          </cell>
          <cell r="BP138">
            <v>4191598303.4322348</v>
          </cell>
          <cell r="BQ138">
            <v>3873841533.7049017</v>
          </cell>
          <cell r="BR138">
            <v>1596390193.9675739</v>
          </cell>
          <cell r="BS138">
            <v>317291071.59573495</v>
          </cell>
          <cell r="BT138">
            <v>-0.67231588426427402</v>
          </cell>
          <cell r="BU138">
            <v>12.627103761724801</v>
          </cell>
          <cell r="BV138">
            <v>-11.007841860774359</v>
          </cell>
          <cell r="BW138">
            <v>-5.6028458682093945</v>
          </cell>
          <cell r="BX138">
            <v>12.975569686964295</v>
          </cell>
          <cell r="CI138">
            <v>14.493137890937668</v>
          </cell>
          <cell r="CJ138">
            <v>19.939974435651251</v>
          </cell>
          <cell r="CK138">
            <v>6.8483643877001565</v>
          </cell>
          <cell r="CL138">
            <v>13.305994857677872</v>
          </cell>
          <cell r="CM138">
            <v>32.684776237325799</v>
          </cell>
          <cell r="DR138">
            <v>6348909811.2859097</v>
          </cell>
          <cell r="DS138">
            <v>2886366511.173646</v>
          </cell>
          <cell r="DT138">
            <v>2613384436.1505919</v>
          </cell>
          <cell r="DU138">
            <v>605810540.83933067</v>
          </cell>
          <cell r="DV138">
            <v>243348323.12234172</v>
          </cell>
          <cell r="EB138">
            <v>9.6920731855333973</v>
          </cell>
          <cell r="EC138">
            <v>9.6313105880998719</v>
          </cell>
          <cell r="ED138">
            <v>10.547992887570574</v>
          </cell>
          <cell r="EE138">
            <v>8.0672757645979232</v>
          </cell>
          <cell r="EF138">
            <v>7.6872406175538073</v>
          </cell>
          <cell r="EG138">
            <v>4.5858333397022939</v>
          </cell>
          <cell r="EH138">
            <v>3.1633737404644862</v>
          </cell>
          <cell r="EI138">
            <v>6.4745276665132714</v>
          </cell>
          <cell r="EJ138">
            <v>8.0837335984795864</v>
          </cell>
          <cell r="EK138">
            <v>5.7445698759610275</v>
          </cell>
          <cell r="EL138">
            <v>9.3281676448631821</v>
          </cell>
          <cell r="EM138">
            <v>3.1633737404644862</v>
          </cell>
          <cell r="EN138">
            <v>6.4745276665132714</v>
          </cell>
          <cell r="EO138">
            <v>8.0837335984795864</v>
          </cell>
        </row>
        <row r="139">
          <cell r="E139">
            <v>341806975406.49695</v>
          </cell>
          <cell r="H139">
            <v>28273644425.177437</v>
          </cell>
          <cell r="K139">
            <v>73926312408.442947</v>
          </cell>
          <cell r="AD139">
            <v>216163709983.6936</v>
          </cell>
          <cell r="AE139">
            <v>130956013339.01166</v>
          </cell>
          <cell r="AF139">
            <v>59704790153.176872</v>
          </cell>
          <cell r="AG139">
            <v>20003828050.265995</v>
          </cell>
          <cell r="AH139">
            <v>5499078441.2389364</v>
          </cell>
          <cell r="AJ139">
            <v>26665258422.92226</v>
          </cell>
          <cell r="AL139">
            <v>2993048233.3018966</v>
          </cell>
          <cell r="AM139">
            <v>-0.80304464578117019</v>
          </cell>
          <cell r="AN139">
            <v>-3.0522206090434767</v>
          </cell>
          <cell r="AO139">
            <v>-0.71795998879592426</v>
          </cell>
          <cell r="AP139">
            <v>10.656501431009758</v>
          </cell>
          <cell r="AQ139">
            <v>19.007612792477936</v>
          </cell>
          <cell r="AS139">
            <v>9.9383168900150523</v>
          </cell>
          <cell r="AT139">
            <v>-0.5648820730491444</v>
          </cell>
          <cell r="BE139">
            <v>6.715008825597879</v>
          </cell>
          <cell r="BF139">
            <v>20.50718069710711</v>
          </cell>
          <cell r="BG139">
            <v>-11.854455481677384</v>
          </cell>
          <cell r="BH139">
            <v>-3.8097569761119332</v>
          </cell>
          <cell r="BI139">
            <v>22.289829887573532</v>
          </cell>
          <cell r="BO139">
            <v>10505421316.31019</v>
          </cell>
          <cell r="BP139">
            <v>4490004944.1330242</v>
          </cell>
          <cell r="BQ139">
            <v>4019556848.1433082</v>
          </cell>
          <cell r="BR139">
            <v>1669204182.3327823</v>
          </cell>
          <cell r="BS139">
            <v>326655341.70107681</v>
          </cell>
          <cell r="BT139">
            <v>-3.6092972398591439</v>
          </cell>
          <cell r="BU139">
            <v>8.4029311868743406</v>
          </cell>
          <cell r="BV139">
            <v>-12.996121147056261</v>
          </cell>
          <cell r="BW139">
            <v>-8.9443190586550809</v>
          </cell>
          <cell r="BX139">
            <v>7.5623971855867556</v>
          </cell>
          <cell r="CI139">
            <v>12.041283079086028</v>
          </cell>
          <cell r="CJ139">
            <v>18.399606231941124</v>
          </cell>
          <cell r="CK139">
            <v>3.9759936415530994</v>
          </cell>
          <cell r="CL139">
            <v>8.7149265159536693</v>
          </cell>
          <cell r="CM139">
            <v>25.173774418837592</v>
          </cell>
          <cell r="DR139">
            <v>6481129470.6997337</v>
          </cell>
          <cell r="DS139">
            <v>2963753390.631331</v>
          </cell>
          <cell r="DT139">
            <v>2652027074.1418061</v>
          </cell>
          <cell r="DU139">
            <v>619875081.38924885</v>
          </cell>
          <cell r="DV139">
            <v>245473924.5373494</v>
          </cell>
          <cell r="EB139">
            <v>9.8470376841910667</v>
          </cell>
          <cell r="EC139">
            <v>9.7983211811921791</v>
          </cell>
          <cell r="ED139">
            <v>10.753253218126197</v>
          </cell>
          <cell r="EE139">
            <v>7.9194064319142612</v>
          </cell>
          <cell r="EF139">
            <v>8.1802701969349414</v>
          </cell>
          <cell r="EG139">
            <v>4.85993755247015</v>
          </cell>
          <cell r="EH139">
            <v>3.4286359439711629</v>
          </cell>
          <cell r="EI139">
            <v>6.7323858568648349</v>
          </cell>
          <cell r="EJ139">
            <v>8.3444237679826809</v>
          </cell>
          <cell r="EK139">
            <v>5.9401833451112163</v>
          </cell>
          <cell r="EL139">
            <v>9.6825163392063018</v>
          </cell>
          <cell r="EM139">
            <v>3.4286359439711629</v>
          </cell>
          <cell r="EN139">
            <v>6.7323858568648349</v>
          </cell>
          <cell r="EO139">
            <v>8.3444237679826809</v>
          </cell>
        </row>
        <row r="140">
          <cell r="E140">
            <v>340967225494.92963</v>
          </cell>
          <cell r="H140">
            <v>28510639642.525059</v>
          </cell>
          <cell r="K140">
            <v>72188956889.798325</v>
          </cell>
          <cell r="AD140">
            <v>216172528769.22919</v>
          </cell>
          <cell r="AE140">
            <v>130962745761.35622</v>
          </cell>
          <cell r="AF140">
            <v>59642256123.512878</v>
          </cell>
          <cell r="AG140">
            <v>20081161338.679981</v>
          </cell>
          <cell r="AH140">
            <v>5486365545.6801443</v>
          </cell>
          <cell r="AJ140">
            <v>26821345142.503212</v>
          </cell>
          <cell r="AL140">
            <v>3040781665.9256077</v>
          </cell>
          <cell r="AM140">
            <v>-0.15169759022946039</v>
          </cell>
          <cell r="AN140">
            <v>-2.4642761882939457</v>
          </cell>
          <cell r="AO140">
            <v>0.55410508762319122</v>
          </cell>
          <cell r="AP140">
            <v>10.213527120962196</v>
          </cell>
          <cell r="AQ140">
            <v>16.841607471811404</v>
          </cell>
          <cell r="AS140">
            <v>10.635047901461348</v>
          </cell>
          <cell r="AT140">
            <v>0.17477150340545755</v>
          </cell>
          <cell r="BE140">
            <v>5.4282850125949578</v>
          </cell>
          <cell r="BF140">
            <v>18.604989475026358</v>
          </cell>
          <cell r="BG140">
            <v>-11.635676528468398</v>
          </cell>
          <cell r="BH140">
            <v>-6.4500074012478699</v>
          </cell>
          <cell r="BI140">
            <v>20.290636847918385</v>
          </cell>
          <cell r="BO140">
            <v>10748893142.093197</v>
          </cell>
          <cell r="BP140">
            <v>4572457954.8112726</v>
          </cell>
          <cell r="BQ140">
            <v>4134544032.8890157</v>
          </cell>
          <cell r="BR140">
            <v>1700182259.8745432</v>
          </cell>
          <cell r="BS140">
            <v>341708894.51836735</v>
          </cell>
          <cell r="BT140">
            <v>-3.5048049416835481</v>
          </cell>
          <cell r="BU140">
            <v>7.8306952733019797</v>
          </cell>
          <cell r="BV140">
            <v>-13.212037470800054</v>
          </cell>
          <cell r="BW140">
            <v>-6.5512581568221488</v>
          </cell>
          <cell r="BX140">
            <v>8.2848445720669304</v>
          </cell>
          <cell r="CI140">
            <v>10.63608190835259</v>
          </cell>
          <cell r="CJ140">
            <v>16.940233746830845</v>
          </cell>
          <cell r="CK140">
            <v>3.0490009059999545</v>
          </cell>
          <cell r="CL140">
            <v>5.6779137151456327</v>
          </cell>
          <cell r="CM140">
            <v>20.901445296879139</v>
          </cell>
          <cell r="DR140">
            <v>6479585872.8899879</v>
          </cell>
          <cell r="DS140">
            <v>2972785572.3319287</v>
          </cell>
          <cell r="DT140">
            <v>2631167016.3325334</v>
          </cell>
          <cell r="DU140">
            <v>613124086.34984922</v>
          </cell>
          <cell r="DV140">
            <v>262509197.87567875</v>
          </cell>
          <cell r="EB140">
            <v>9.8462479087636225</v>
          </cell>
          <cell r="EC140">
            <v>9.6902033297721228</v>
          </cell>
          <cell r="ED140">
            <v>11.040318663608454</v>
          </cell>
          <cell r="EE140">
            <v>7.6849682556398253</v>
          </cell>
          <cell r="EF140">
            <v>8.5010874759928043</v>
          </cell>
          <cell r="EG140">
            <v>4.9723677672142932</v>
          </cell>
          <cell r="EH140">
            <v>3.4914188216115494</v>
          </cell>
          <cell r="EI140">
            <v>6.932239491958196</v>
          </cell>
          <cell r="EJ140">
            <v>8.4665534587368807</v>
          </cell>
          <cell r="EK140">
            <v>6.2283289670230264</v>
          </cell>
          <cell r="EL140">
            <v>9.8372684311944187</v>
          </cell>
          <cell r="EM140">
            <v>3.4914188216115494</v>
          </cell>
          <cell r="EN140">
            <v>6.932239491958196</v>
          </cell>
          <cell r="EO140">
            <v>8.4665534587368807</v>
          </cell>
        </row>
        <row r="141">
          <cell r="E141">
            <v>340214620658.36566</v>
          </cell>
          <cell r="H141">
            <v>23610176315.648136</v>
          </cell>
          <cell r="K141">
            <v>75440074139.684418</v>
          </cell>
          <cell r="AD141">
            <v>217022064946.58353</v>
          </cell>
          <cell r="AE141">
            <v>131117187899.66298</v>
          </cell>
          <cell r="AF141">
            <v>59822923686.089561</v>
          </cell>
          <cell r="AG141">
            <v>20618084808.160152</v>
          </cell>
          <cell r="AH141">
            <v>5463868552.6708212</v>
          </cell>
          <cell r="AJ141">
            <v>27197634684.888653</v>
          </cell>
          <cell r="AL141">
            <v>3109081580.6079721</v>
          </cell>
          <cell r="AM141">
            <v>1.0570559157328852</v>
          </cell>
          <cell r="AN141">
            <v>-1.930649500333792</v>
          </cell>
          <cell r="AO141">
            <v>2.0934950170382827</v>
          </cell>
          <cell r="AP141">
            <v>16.607093179472287</v>
          </cell>
          <cell r="AQ141">
            <v>14.409981085381451</v>
          </cell>
          <cell r="AS141">
            <v>12.057235025794256</v>
          </cell>
          <cell r="AT141">
            <v>1.0210792318193107</v>
          </cell>
          <cell r="BE141">
            <v>4.8644355347880364</v>
          </cell>
          <cell r="BF141">
            <v>18.612483607083654</v>
          </cell>
          <cell r="BG141">
            <v>-13.266486821939639</v>
          </cell>
          <cell r="BH141">
            <v>-8.2127955843725893</v>
          </cell>
          <cell r="BI141">
            <v>18.746787894745975</v>
          </cell>
          <cell r="BO141">
            <v>10563584714.223452</v>
          </cell>
          <cell r="BP141">
            <v>4648639975.4705515</v>
          </cell>
          <cell r="BQ141">
            <v>3996303475.5092049</v>
          </cell>
          <cell r="BR141">
            <v>1585883242.8330684</v>
          </cell>
          <cell r="BS141">
            <v>332758020.41063386</v>
          </cell>
          <cell r="BT141">
            <v>-4.8119540106413066</v>
          </cell>
          <cell r="BU141">
            <v>8.4212104701344224</v>
          </cell>
          <cell r="BV141">
            <v>-15.154171224469614</v>
          </cell>
          <cell r="BW141">
            <v>-11.201469093466454</v>
          </cell>
          <cell r="BX141">
            <v>5.9701895033715147</v>
          </cell>
          <cell r="CI141">
            <v>9.3171660375177332</v>
          </cell>
          <cell r="CJ141">
            <v>17.132788232966401</v>
          </cell>
          <cell r="CK141">
            <v>-7.5653555417354301E-2</v>
          </cell>
          <cell r="CL141">
            <v>7.1146290744083851</v>
          </cell>
          <cell r="CM141">
            <v>10.090709154364896</v>
          </cell>
          <cell r="DR141">
            <v>6557711532.6104975</v>
          </cell>
          <cell r="DS141">
            <v>3100001926.5370641</v>
          </cell>
          <cell r="DT141">
            <v>2601105757.4034662</v>
          </cell>
          <cell r="DU141">
            <v>605734282.60731089</v>
          </cell>
          <cell r="DV141">
            <v>250869566.06265235</v>
          </cell>
          <cell r="EB141">
            <v>9.9191455823069568</v>
          </cell>
          <cell r="EC141">
            <v>9.965637280907929</v>
          </cell>
          <cell r="ED141">
            <v>10.775295325918963</v>
          </cell>
          <cell r="EE141">
            <v>7.5256433093922661</v>
          </cell>
          <cell r="EF141">
            <v>8.4616052646812765</v>
          </cell>
          <cell r="EG141">
            <v>4.8675164512988607</v>
          </cell>
          <cell r="EH141">
            <v>3.5454085386790846</v>
          </cell>
          <cell r="EI141">
            <v>6.6802209408539035</v>
          </cell>
          <cell r="EJ141">
            <v>7.6917097663960199</v>
          </cell>
          <cell r="EK141">
            <v>6.0901542048989583</v>
          </cell>
          <cell r="EL141">
            <v>9.8186240657585202</v>
          </cell>
          <cell r="EM141">
            <v>3.5454085386790846</v>
          </cell>
          <cell r="EN141">
            <v>6.6802209408539035</v>
          </cell>
          <cell r="EO141">
            <v>7.6917097663960199</v>
          </cell>
        </row>
        <row r="142">
          <cell r="E142">
            <v>343288602604.04718</v>
          </cell>
          <cell r="H142">
            <v>20897942707.360588</v>
          </cell>
          <cell r="K142">
            <v>78751087285.914185</v>
          </cell>
          <cell r="AD142">
            <v>217783530721.43283</v>
          </cell>
          <cell r="AE142">
            <v>131796813557.66461</v>
          </cell>
          <cell r="AF142">
            <v>60109205366.132248</v>
          </cell>
          <cell r="AG142">
            <v>20395610336.971924</v>
          </cell>
          <cell r="AH142">
            <v>5481901460.6639738</v>
          </cell>
          <cell r="AJ142">
            <v>27363414437.235512</v>
          </cell>
          <cell r="AL142">
            <v>3180581146.3228078</v>
          </cell>
          <cell r="AM142">
            <v>1.635652633718121</v>
          </cell>
          <cell r="AN142">
            <v>-1.0763705425423153</v>
          </cell>
          <cell r="AO142">
            <v>3.2916153388195646</v>
          </cell>
          <cell r="AP142">
            <v>13.504197523248829</v>
          </cell>
          <cell r="AQ142">
            <v>12.217334272555069</v>
          </cell>
          <cell r="AS142">
            <v>11.95861140464427</v>
          </cell>
          <cell r="AT142">
            <v>1.8124747274079978</v>
          </cell>
          <cell r="BE142">
            <v>-0.17911084723084558</v>
          </cell>
          <cell r="BF142">
            <v>11.317371140754307</v>
          </cell>
          <cell r="BG142">
            <v>-16.72810923918513</v>
          </cell>
          <cell r="BH142">
            <v>-7.4578732650430464</v>
          </cell>
          <cell r="BI142">
            <v>20.444108343208043</v>
          </cell>
          <cell r="BO142">
            <v>10827974726.883465</v>
          </cell>
          <cell r="BP142">
            <v>4754808556.3457518</v>
          </cell>
          <cell r="BQ142">
            <v>3964964014.6798592</v>
          </cell>
          <cell r="BR142">
            <v>1772922263.7401049</v>
          </cell>
          <cell r="BS142">
            <v>335279892.11774862</v>
          </cell>
          <cell r="BT142">
            <v>-5.5802247434299286</v>
          </cell>
          <cell r="BU142">
            <v>7.2882888019449199</v>
          </cell>
          <cell r="BV142">
            <v>-17.773519362705958</v>
          </cell>
          <cell r="BW142">
            <v>-6.2167867007455246</v>
          </cell>
          <cell r="BX142">
            <v>3.5924000951474744</v>
          </cell>
          <cell r="CI142">
            <v>7.0894689589323212</v>
          </cell>
          <cell r="CJ142">
            <v>14.569109153640669</v>
          </cell>
          <cell r="CK142">
            <v>-1.9552230993499675</v>
          </cell>
          <cell r="CL142">
            <v>5.4343649631656277</v>
          </cell>
          <cell r="CM142">
            <v>7.1183192308634347</v>
          </cell>
          <cell r="DR142">
            <v>6601700911.9666729</v>
          </cell>
          <cell r="DS142">
            <v>3172687946.3244448</v>
          </cell>
          <cell r="DT142">
            <v>2546944190.8273077</v>
          </cell>
          <cell r="DU142">
            <v>621506014.49006271</v>
          </cell>
          <cell r="DV142">
            <v>260562760.32485625</v>
          </cell>
          <cell r="EB142">
            <v>9.5255340172900702</v>
          </cell>
          <cell r="EC142">
            <v>9.4257093579282039</v>
          </cell>
          <cell r="ED142">
            <v>10.430806846130448</v>
          </cell>
          <cell r="EE142">
            <v>7.620302100150715</v>
          </cell>
          <cell r="EF142">
            <v>9.0876767160491632</v>
          </cell>
          <cell r="EG142">
            <v>4.9718978707960888</v>
          </cell>
          <cell r="EH142">
            <v>3.6076809658720594</v>
          </cell>
          <cell r="EI142">
            <v>6.5962675608981964</v>
          </cell>
          <cell r="EJ142">
            <v>8.6926658945148567</v>
          </cell>
          <cell r="EK142">
            <v>6.1161240223595552</v>
          </cell>
          <cell r="EL142">
            <v>10.047123939655418</v>
          </cell>
          <cell r="EM142">
            <v>3.6076809658720594</v>
          </cell>
          <cell r="EN142">
            <v>6.5962675608981964</v>
          </cell>
          <cell r="EO142">
            <v>8.6926658945148567</v>
          </cell>
        </row>
        <row r="143">
          <cell r="E143">
            <v>338930420766.54718</v>
          </cell>
          <cell r="H143">
            <v>20380464645.106934</v>
          </cell>
          <cell r="K143">
            <v>75677826861.95459</v>
          </cell>
          <cell r="AD143">
            <v>220476426594.0892</v>
          </cell>
          <cell r="AE143">
            <v>133267658967.35162</v>
          </cell>
          <cell r="AF143">
            <v>60798566971.187424</v>
          </cell>
          <cell r="AG143">
            <v>20912322360.531311</v>
          </cell>
          <cell r="AH143">
            <v>5497878295.0188627</v>
          </cell>
          <cell r="AJ143">
            <v>27720239331.875362</v>
          </cell>
          <cell r="AL143">
            <v>3239077595.652339</v>
          </cell>
          <cell r="AM143">
            <v>1.4946205377274646</v>
          </cell>
          <cell r="AN143">
            <v>-2.3995361303272067</v>
          </cell>
          <cell r="AO143">
            <v>4.7759043261418332</v>
          </cell>
          <cell r="AP143">
            <v>18.372624842266028</v>
          </cell>
          <cell r="AQ143">
            <v>10.137679301465274</v>
          </cell>
          <cell r="AS143">
            <v>12.454389734447568</v>
          </cell>
          <cell r="AT143">
            <v>1.369672535037747</v>
          </cell>
          <cell r="BE143">
            <v>-3.5132077028081077</v>
          </cell>
          <cell r="BF143">
            <v>4.4078027398386732</v>
          </cell>
          <cell r="BG143">
            <v>-15.600400342648758</v>
          </cell>
          <cell r="BH143">
            <v>-7.4603353279078739</v>
          </cell>
          <cell r="BI143">
            <v>13.489332932224007</v>
          </cell>
          <cell r="BO143">
            <v>10506289949.979979</v>
          </cell>
          <cell r="BP143">
            <v>4530317094.2491302</v>
          </cell>
          <cell r="BQ143">
            <v>3881130654.980885</v>
          </cell>
          <cell r="BR143">
            <v>1769615878.382576</v>
          </cell>
          <cell r="BS143">
            <v>325226322.3673836</v>
          </cell>
          <cell r="BT143">
            <v>-10.278584654760792</v>
          </cell>
          <cell r="BU143">
            <v>-0.933154108282086</v>
          </cell>
          <cell r="BV143">
            <v>-19.626693654551662</v>
          </cell>
          <cell r="BW143">
            <v>-10.223595629016359</v>
          </cell>
          <cell r="BX143">
            <v>-3.4635642606662409</v>
          </cell>
          <cell r="CI143">
            <v>6.440025153409068</v>
          </cell>
          <cell r="CJ143">
            <v>13.04505702982015</v>
          </cell>
          <cell r="CK143">
            <v>-1.5362522434172354</v>
          </cell>
          <cell r="CL143">
            <v>6.3227610115029975</v>
          </cell>
          <cell r="CM143">
            <v>0.49464985238218961</v>
          </cell>
          <cell r="DR143">
            <v>6503300843.8064556</v>
          </cell>
          <cell r="DS143">
            <v>3114037736.2900653</v>
          </cell>
          <cell r="DT143">
            <v>2521755763.8387923</v>
          </cell>
          <cell r="DU143">
            <v>615538975.45029759</v>
          </cell>
          <cell r="DV143">
            <v>251968368.22730148</v>
          </cell>
          <cell r="EB143">
            <v>9.4314700429106217</v>
          </cell>
          <cell r="EC143">
            <v>9.1356716769865756</v>
          </cell>
          <cell r="ED143">
            <v>10.644658849483289</v>
          </cell>
          <cell r="EE143">
            <v>7.9139725736786195</v>
          </cell>
          <cell r="EF143">
            <v>8.9575801613306272</v>
          </cell>
          <cell r="EG143">
            <v>4.7652667962197661</v>
          </cell>
          <cell r="EH143">
            <v>3.3994122275074883</v>
          </cell>
          <cell r="EI143">
            <v>6.3835890356102656</v>
          </cell>
          <cell r="EJ143">
            <v>8.4620724942651293</v>
          </cell>
          <cell r="EK143">
            <v>5.9154878466851875</v>
          </cell>
          <cell r="EL143">
            <v>9.991958599385196</v>
          </cell>
          <cell r="EM143">
            <v>3.3994122275074883</v>
          </cell>
          <cell r="EN143">
            <v>6.3835890356102656</v>
          </cell>
          <cell r="EO143">
            <v>8.4620724942651293</v>
          </cell>
        </row>
        <row r="144">
          <cell r="E144">
            <v>348910169105.99622</v>
          </cell>
          <cell r="H144">
            <v>24728104662.347076</v>
          </cell>
          <cell r="K144">
            <v>76654243197.615479</v>
          </cell>
          <cell r="AD144">
            <v>223718205353.43851</v>
          </cell>
          <cell r="AE144">
            <v>135421901070.19833</v>
          </cell>
          <cell r="AF144">
            <v>61358179566.99398</v>
          </cell>
          <cell r="AG144">
            <v>21399779790.709774</v>
          </cell>
          <cell r="AH144">
            <v>5538344925.5365028</v>
          </cell>
          <cell r="AJ144">
            <v>28040732870.388878</v>
          </cell>
          <cell r="AL144">
            <v>3282177871.8003793</v>
          </cell>
          <cell r="AM144">
            <v>2.826813487587243</v>
          </cell>
          <cell r="AN144">
            <v>-0.89412495612684051</v>
          </cell>
          <cell r="AO144">
            <v>5.8941720400716546</v>
          </cell>
          <cell r="AP144">
            <v>19.543171690163241</v>
          </cell>
          <cell r="AQ144">
            <v>9.0208999997632766</v>
          </cell>
          <cell r="AS144">
            <v>13.319245373356425</v>
          </cell>
          <cell r="AT144">
            <v>2.650305885565607</v>
          </cell>
          <cell r="BE144">
            <v>-1.1741728910212301</v>
          </cell>
          <cell r="BF144">
            <v>11.761091956035429</v>
          </cell>
          <cell r="BG144">
            <v>-19.607814507893874</v>
          </cell>
          <cell r="BH144">
            <v>-8.415274054578493</v>
          </cell>
          <cell r="BI144">
            <v>9.480804542511855</v>
          </cell>
          <cell r="BO144">
            <v>9863866840.7348137</v>
          </cell>
          <cell r="BP144">
            <v>4184535872.2835965</v>
          </cell>
          <cell r="BQ144">
            <v>3694172936.4593945</v>
          </cell>
          <cell r="BR144">
            <v>1663625026.6605818</v>
          </cell>
          <cell r="BS144">
            <v>321533005.33123332</v>
          </cell>
          <cell r="BT144">
            <v>-13.482767014308106</v>
          </cell>
          <cell r="BU144">
            <v>-7.8446522792076649</v>
          </cell>
          <cell r="BV144">
            <v>-20.885548195262849</v>
          </cell>
          <cell r="BW144">
            <v>-10.372324995128579</v>
          </cell>
          <cell r="BX144">
            <v>-3.9475058830222953</v>
          </cell>
          <cell r="CI144">
            <v>5.395647804912751</v>
          </cell>
          <cell r="CJ144">
            <v>10.80079930993374</v>
          </cell>
          <cell r="CK144">
            <v>-2.2418408314693328</v>
          </cell>
          <cell r="CL144">
            <v>10.37394129867435</v>
          </cell>
          <cell r="CM144">
            <v>1.1857942713772385</v>
          </cell>
          <cell r="DR144">
            <v>6146119871.5059967</v>
          </cell>
          <cell r="DS144">
            <v>2888176629.5631289</v>
          </cell>
          <cell r="DT144">
            <v>2395009927.5668087</v>
          </cell>
          <cell r="DU144">
            <v>611045545.33686674</v>
          </cell>
          <cell r="DV144">
            <v>251887769.0391933</v>
          </cell>
          <cell r="EB144">
            <v>9.3000428397720025</v>
          </cell>
          <cell r="EC144">
            <v>9.342385493020581</v>
          </cell>
          <cell r="ED144">
            <v>9.8167360522014846</v>
          </cell>
          <cell r="EE144">
            <v>7.6974159775177355</v>
          </cell>
          <cell r="EF144">
            <v>8.7327947517789788</v>
          </cell>
          <cell r="EG144">
            <v>4.4090586303208994</v>
          </cell>
          <cell r="EH144">
            <v>3.0899993569832316</v>
          </cell>
          <cell r="EI144">
            <v>6.0206690656881507</v>
          </cell>
          <cell r="EJ144">
            <v>7.7740287186637627</v>
          </cell>
          <cell r="EK144">
            <v>5.8055792778216357</v>
          </cell>
          <cell r="EL144">
            <v>9.5935651279776462</v>
          </cell>
          <cell r="EM144">
            <v>3.0899993569832316</v>
          </cell>
          <cell r="EN144">
            <v>6.0206690656881507</v>
          </cell>
          <cell r="EO144">
            <v>7.7740287186637627</v>
          </cell>
        </row>
        <row r="145">
          <cell r="E145">
            <v>352889349171.65826</v>
          </cell>
          <cell r="H145">
            <v>20969941421.195347</v>
          </cell>
          <cell r="K145">
            <v>80025456364.678299</v>
          </cell>
          <cell r="AD145">
            <v>225379207463.2486</v>
          </cell>
          <cell r="AE145">
            <v>136553607273.96634</v>
          </cell>
          <cell r="AF145">
            <v>62140613302.067688</v>
          </cell>
          <cell r="AG145">
            <v>21112550442.953648</v>
          </cell>
          <cell r="AH145">
            <v>5572436444.2609758</v>
          </cell>
          <cell r="AJ145">
            <v>28420342196.094944</v>
          </cell>
          <cell r="AL145">
            <v>3344275939.1363778</v>
          </cell>
          <cell r="AM145">
            <v>3.8814486894000133</v>
          </cell>
          <cell r="AN145">
            <v>0.77213629898797986</v>
          </cell>
          <cell r="AO145">
            <v>7.1851727888390782</v>
          </cell>
          <cell r="AP145">
            <v>15.375208911237003</v>
          </cell>
          <cell r="AQ145">
            <v>7.643736509160326</v>
          </cell>
          <cell r="AS145">
            <v>13.747414949404014</v>
          </cell>
          <cell r="AT145">
            <v>4.0432287006325396</v>
          </cell>
          <cell r="BE145">
            <v>-0.32365617402180247</v>
          </cell>
          <cell r="BF145">
            <v>10.078250757372476</v>
          </cell>
          <cell r="BG145">
            <v>-16.857630714661166</v>
          </cell>
          <cell r="BH145">
            <v>-4.0577602238329957</v>
          </cell>
          <cell r="BI145">
            <v>12.517302451882827</v>
          </cell>
          <cell r="BO145">
            <v>10036203018.671846</v>
          </cell>
          <cell r="BP145">
            <v>4323618444.5024529</v>
          </cell>
          <cell r="BQ145">
            <v>3687328043.6125388</v>
          </cell>
          <cell r="BR145">
            <v>1704437042.4779265</v>
          </cell>
          <cell r="BS145">
            <v>320819488.07892752</v>
          </cell>
          <cell r="BT145">
            <v>-9.4151738607887943</v>
          </cell>
          <cell r="BU145">
            <v>-5.075373000492112</v>
          </cell>
          <cell r="BV145">
            <v>-16.377760683124144</v>
          </cell>
          <cell r="BW145">
            <v>-5.0340229849693108</v>
          </cell>
          <cell r="BX145">
            <v>0.17538915429597957</v>
          </cell>
          <cell r="CI145">
            <v>4.5017996642012781</v>
          </cell>
          <cell r="CJ145">
            <v>9.6374497254628988</v>
          </cell>
          <cell r="CK145">
            <v>-2.8085806180708661</v>
          </cell>
          <cell r="CL145">
            <v>8.5855155273828245</v>
          </cell>
          <cell r="CM145">
            <v>2.9820722503011821</v>
          </cell>
          <cell r="DR145">
            <v>6113437635.8091459</v>
          </cell>
          <cell r="DS145">
            <v>2859963052.5873766</v>
          </cell>
          <cell r="DT145">
            <v>2393180091.75173</v>
          </cell>
          <cell r="DU145">
            <v>607926789.30491507</v>
          </cell>
          <cell r="DV145">
            <v>252367702.16512606</v>
          </cell>
          <cell r="EB145">
            <v>9.125165402294531</v>
          </cell>
          <cell r="EC145">
            <v>9.170205050074614</v>
          </cell>
          <cell r="ED145">
            <v>9.4979484402780958</v>
          </cell>
          <cell r="EE145">
            <v>7.8618996121891342</v>
          </cell>
          <cell r="EF145">
            <v>8.650591974024687</v>
          </cell>
          <cell r="EG145">
            <v>4.4530296878909725</v>
          </cell>
          <cell r="EH145">
            <v>3.1662425700904508</v>
          </cell>
          <cell r="EI145">
            <v>5.9338455925568496</v>
          </cell>
          <cell r="EJ145">
            <v>8.0730987337760762</v>
          </cell>
          <cell r="EK145">
            <v>5.7572570147361288</v>
          </cell>
          <cell r="EL145">
            <v>9.6726388348074543</v>
          </cell>
          <cell r="EM145">
            <v>3.1662425700904508</v>
          </cell>
          <cell r="EN145">
            <v>5.9338455925568496</v>
          </cell>
          <cell r="EO145">
            <v>8.0730987337760762</v>
          </cell>
        </row>
        <row r="146">
          <cell r="E146">
            <v>356813091115.547</v>
          </cell>
          <cell r="H146">
            <v>21957872668.277473</v>
          </cell>
          <cell r="K146">
            <v>80946682407.327606</v>
          </cell>
          <cell r="AD146">
            <v>228667681357.1937</v>
          </cell>
          <cell r="AE146">
            <v>138360429048.42496</v>
          </cell>
          <cell r="AF146">
            <v>63009665685.932106</v>
          </cell>
          <cell r="AG146">
            <v>21632564458.327179</v>
          </cell>
          <cell r="AH146">
            <v>5665022164.5095148</v>
          </cell>
          <cell r="AJ146">
            <v>28758001925.497028</v>
          </cell>
          <cell r="AL146">
            <v>3398890147.1064448</v>
          </cell>
          <cell r="AM146">
            <v>6.7023930872575521</v>
          </cell>
          <cell r="AN146">
            <v>4.1902115918335703</v>
          </cell>
          <cell r="AO146">
            <v>8.4418658704713998</v>
          </cell>
          <cell r="AP146">
            <v>19.330311300501734</v>
          </cell>
          <cell r="AQ146">
            <v>7.3873906906318565</v>
          </cell>
          <cell r="AS146">
            <v>14.061825477892365</v>
          </cell>
          <cell r="AT146">
            <v>6.5064839954044107</v>
          </cell>
          <cell r="BE146">
            <v>-3.9279393016920294</v>
          </cell>
          <cell r="BF146">
            <v>6.7218613807115135</v>
          </cell>
          <cell r="BG146">
            <v>-20.116178033997613</v>
          </cell>
          <cell r="BH146">
            <v>-8.4644502449245156</v>
          </cell>
          <cell r="BI146">
            <v>5.5748849209260598</v>
          </cell>
          <cell r="BO146">
            <v>9756639853.2420464</v>
          </cell>
          <cell r="BP146">
            <v>4221358048.7506423</v>
          </cell>
          <cell r="BQ146">
            <v>3550756393.4917779</v>
          </cell>
          <cell r="BR146">
            <v>1668362064.8616681</v>
          </cell>
          <cell r="BS146">
            <v>316163346.13795966</v>
          </cell>
          <cell r="BT146">
            <v>-14.78315626258907</v>
          </cell>
          <cell r="BU146">
            <v>-10.421146914786561</v>
          </cell>
          <cell r="BV146">
            <v>-21.7858863472403</v>
          </cell>
          <cell r="BW146">
            <v>-10.236818612064869</v>
          </cell>
          <cell r="BX146">
            <v>-6.5507718016744709</v>
          </cell>
          <cell r="CI146">
            <v>3.6620683259467102</v>
          </cell>
          <cell r="CJ146">
            <v>9.97233855081301</v>
          </cell>
          <cell r="CK146">
            <v>-4.9431596822310127</v>
          </cell>
          <cell r="CL146">
            <v>7.6046446329323558</v>
          </cell>
          <cell r="CM146">
            <v>1.4076342221922999</v>
          </cell>
          <cell r="DR146">
            <v>6029809066.8335857</v>
          </cell>
          <cell r="DS146">
            <v>2845145973.9623389</v>
          </cell>
          <cell r="DT146">
            <v>2330940038.8403406</v>
          </cell>
          <cell r="DU146">
            <v>598685439.84199548</v>
          </cell>
          <cell r="DV146">
            <v>255037614.18890831</v>
          </cell>
          <cell r="EB146">
            <v>8.7135321649935129</v>
          </cell>
          <cell r="EC146">
            <v>8.725013570069704</v>
          </cell>
          <cell r="ED146">
            <v>9.1396875067398735</v>
          </cell>
          <cell r="EE146">
            <v>7.4898839311391558</v>
          </cell>
          <cell r="EF146">
            <v>8.3658144693238956</v>
          </cell>
          <cell r="EG146">
            <v>4.2667331891127827</v>
          </cell>
          <cell r="EH146">
            <v>3.0509865268437428</v>
          </cell>
          <cell r="EI146">
            <v>5.6352566782218938</v>
          </cell>
          <cell r="EJ146">
            <v>7.712271321671496</v>
          </cell>
          <cell r="EK146">
            <v>5.5809728004009234</v>
          </cell>
          <cell r="EL146">
            <v>9.4750586927926115</v>
          </cell>
          <cell r="EM146">
            <v>3.0509865268437428</v>
          </cell>
          <cell r="EN146">
            <v>5.6352566782218938</v>
          </cell>
          <cell r="EO146">
            <v>7.712271321671496</v>
          </cell>
        </row>
        <row r="147">
          <cell r="E147">
            <v>361789296065.92224</v>
          </cell>
          <cell r="H147">
            <v>23057217798.405365</v>
          </cell>
          <cell r="K147">
            <v>78249593652.691025</v>
          </cell>
          <cell r="AD147">
            <v>234168897900.69836</v>
          </cell>
          <cell r="AE147">
            <v>141890786242.15341</v>
          </cell>
          <cell r="AF147">
            <v>64209374804.383369</v>
          </cell>
          <cell r="AG147">
            <v>22315772200.078415</v>
          </cell>
          <cell r="AH147">
            <v>5752964654.0831089</v>
          </cell>
          <cell r="AJ147">
            <v>29190968896.885117</v>
          </cell>
          <cell r="AL147">
            <v>3476072974.1542726</v>
          </cell>
          <cell r="AM147">
            <v>9.2574410629755697</v>
          </cell>
          <cell r="AN147">
            <v>7.4354647773331894</v>
          </cell>
          <cell r="AO147">
            <v>10.235656798659143</v>
          </cell>
          <cell r="AP147">
            <v>19.72220972581702</v>
          </cell>
          <cell r="AQ147">
            <v>7.1329878098939759</v>
          </cell>
          <cell r="AS147">
            <v>14.153526271739224</v>
          </cell>
          <cell r="AT147">
            <v>8.9417112810151522</v>
          </cell>
          <cell r="BE147">
            <v>-7.0464487110595169</v>
          </cell>
          <cell r="BF147">
            <v>-0.18658023646821453</v>
          </cell>
          <cell r="BG147">
            <v>-18.648597131498946</v>
          </cell>
          <cell r="BH147">
            <v>-8.3993163403912057</v>
          </cell>
          <cell r="BI147">
            <v>3.8727275151793084</v>
          </cell>
          <cell r="BO147">
            <v>9173600516.8260155</v>
          </cell>
          <cell r="BP147">
            <v>3778997908.9925747</v>
          </cell>
          <cell r="BQ147">
            <v>3417505827.5484829</v>
          </cell>
          <cell r="BR147">
            <v>1669058938.794991</v>
          </cell>
          <cell r="BS147">
            <v>308037841.48997051</v>
          </cell>
          <cell r="BT147">
            <v>-16.104852838755779</v>
          </cell>
          <cell r="BU147">
            <v>-15.845571738076803</v>
          </cell>
          <cell r="BV147">
            <v>-20.832395657062143</v>
          </cell>
          <cell r="BW147">
            <v>-6.8998288013838005</v>
          </cell>
          <cell r="BX147">
            <v>-7.9099287209189022</v>
          </cell>
          <cell r="CI147">
            <v>3.9029504467814835</v>
          </cell>
          <cell r="CJ147">
            <v>9.6438933482512201</v>
          </cell>
          <cell r="CK147">
            <v>-4.1904433018462921</v>
          </cell>
          <cell r="CL147">
            <v>9.2313662384478476</v>
          </cell>
          <cell r="CM147">
            <v>-1.719917851783892</v>
          </cell>
          <cell r="DR147">
            <v>5717898168.3080263</v>
          </cell>
          <cell r="DS147">
            <v>2659065214.4956651</v>
          </cell>
          <cell r="DT147">
            <v>2217188499.7610145</v>
          </cell>
          <cell r="DU147">
            <v>594730009.95512676</v>
          </cell>
          <cell r="DV147">
            <v>246914444.09622011</v>
          </cell>
          <cell r="EB147">
            <v>8.0996371983143636</v>
          </cell>
          <cell r="EC147">
            <v>7.9637567151632487</v>
          </cell>
          <cell r="ED147">
            <v>8.7655262963993366</v>
          </cell>
          <cell r="EE147">
            <v>7.0350936168749296</v>
          </cell>
          <cell r="EF147">
            <v>8.1483039274665359</v>
          </cell>
          <cell r="EG147">
            <v>3.9175144944808902</v>
          </cell>
          <cell r="EH147">
            <v>2.6633145175073367</v>
          </cell>
          <cell r="EI147">
            <v>5.3224405905836365</v>
          </cell>
          <cell r="EJ147">
            <v>7.479279335846269</v>
          </cell>
          <cell r="EK147">
            <v>5.3544191562404917</v>
          </cell>
          <cell r="EL147">
            <v>9.1309495475695623</v>
          </cell>
          <cell r="EM147">
            <v>2.6633145175073367</v>
          </cell>
          <cell r="EN147">
            <v>5.3224405905836365</v>
          </cell>
          <cell r="EO147">
            <v>7.479279335846269</v>
          </cell>
        </row>
        <row r="148">
          <cell r="E148">
            <v>368525395862.09015</v>
          </cell>
          <cell r="H148">
            <v>23316027446.993874</v>
          </cell>
          <cell r="K148">
            <v>80075373621.119446</v>
          </cell>
          <cell r="AD148">
            <v>238063485117.59421</v>
          </cell>
          <cell r="AE148">
            <v>144460752545.22485</v>
          </cell>
          <cell r="AF148">
            <v>65245159949.703644</v>
          </cell>
          <cell r="AG148">
            <v>22479342217.185673</v>
          </cell>
          <cell r="AH148">
            <v>5878230405.4799738</v>
          </cell>
          <cell r="AJ148">
            <v>29566165265.801174</v>
          </cell>
          <cell r="AL148">
            <v>3538515879.6986785</v>
          </cell>
          <cell r="AM148">
            <v>10.444430476727051</v>
          </cell>
          <cell r="AN148">
            <v>9.2328835904982309</v>
          </cell>
          <cell r="AO148">
            <v>11.243628995327871</v>
          </cell>
          <cell r="AP148">
            <v>17.26065924857383</v>
          </cell>
          <cell r="AQ148">
            <v>7.2840660060186302</v>
          </cell>
          <cell r="AS148">
            <v>13.89087976908252</v>
          </cell>
          <cell r="AT148">
            <v>10.259129907476439</v>
          </cell>
          <cell r="BE148">
            <v>-6.7950078730015466</v>
          </cell>
          <cell r="BF148">
            <v>-1.7005134050623205</v>
          </cell>
          <cell r="BG148">
            <v>-15.826269710204411</v>
          </cell>
          <cell r="BH148">
            <v>-7.4414062098344891</v>
          </cell>
          <cell r="BI148">
            <v>1.4190591095770255</v>
          </cell>
          <cell r="BO148">
            <v>9283072081.5764542</v>
          </cell>
          <cell r="BP148">
            <v>3811952039.1749463</v>
          </cell>
          <cell r="BQ148">
            <v>3460582565.8525114</v>
          </cell>
          <cell r="BR148">
            <v>1709222409.4355576</v>
          </cell>
          <cell r="BS148">
            <v>301315067.11343634</v>
          </cell>
          <cell r="BT148">
            <v>-16.227486229525667</v>
          </cell>
          <cell r="BU148">
            <v>-15.950347924745801</v>
          </cell>
          <cell r="BV148">
            <v>-20.63392523109918</v>
          </cell>
          <cell r="BW148">
            <v>-7.1578848396396495</v>
          </cell>
          <cell r="BX148">
            <v>-12.573766963807975</v>
          </cell>
          <cell r="CI148">
            <v>1.5325974679396559</v>
          </cell>
          <cell r="CJ148">
            <v>7.1876237180008351</v>
          </cell>
          <cell r="CK148">
            <v>-6.842943471071905</v>
          </cell>
          <cell r="CL148">
            <v>9.1289302920065207</v>
          </cell>
          <cell r="CM148">
            <v>-3.9752167686484263</v>
          </cell>
          <cell r="DR148">
            <v>5527084637.8705235</v>
          </cell>
          <cell r="DS148">
            <v>2532591835.9093075</v>
          </cell>
          <cell r="DT148">
            <v>2162958001.2099643</v>
          </cell>
          <cell r="DU148">
            <v>591153661.83142018</v>
          </cell>
          <cell r="DV148">
            <v>240381138.91983038</v>
          </cell>
          <cell r="EB148">
            <v>8.0475254645988201</v>
          </cell>
          <cell r="EC148">
            <v>7.857943226548489</v>
          </cell>
          <cell r="ED148">
            <v>8.783771845900862</v>
          </cell>
          <cell r="EE148">
            <v>7.1562103119691622</v>
          </cell>
          <cell r="EF148">
            <v>7.9432182580309663</v>
          </cell>
          <cell r="EG148">
            <v>3.8994103093933004</v>
          </cell>
          <cell r="EH148">
            <v>2.6387457991273982</v>
          </cell>
          <cell r="EI148">
            <v>5.3039682461047137</v>
          </cell>
          <cell r="EJ148">
            <v>7.603525018311438</v>
          </cell>
          <cell r="EK148">
            <v>5.1259485649377687</v>
          </cell>
          <cell r="EL148">
            <v>9.0175262814130139</v>
          </cell>
          <cell r="EM148">
            <v>2.6387457991273982</v>
          </cell>
          <cell r="EN148">
            <v>5.3039682461047137</v>
          </cell>
          <cell r="EO148">
            <v>7.603525018311438</v>
          </cell>
        </row>
        <row r="149">
          <cell r="E149">
            <v>373770751945.9306</v>
          </cell>
          <cell r="H149">
            <v>22964597993.293911</v>
          </cell>
          <cell r="K149">
            <v>78611598769.327499</v>
          </cell>
          <cell r="AD149">
            <v>245444336666.65918</v>
          </cell>
          <cell r="AE149">
            <v>149849775343.54294</v>
          </cell>
          <cell r="AF149">
            <v>66519067995.247154</v>
          </cell>
          <cell r="AG149">
            <v>23106220112.723392</v>
          </cell>
          <cell r="AH149">
            <v>5969273215.1455526</v>
          </cell>
          <cell r="AJ149">
            <v>29901633061.29657</v>
          </cell>
          <cell r="AL149">
            <v>3598442417.366663</v>
          </cell>
          <cell r="AM149">
            <v>13.327093739361873</v>
          </cell>
          <cell r="AN149">
            <v>13.669819801235894</v>
          </cell>
          <cell r="AO149">
            <v>11.594694149644514</v>
          </cell>
          <cell r="AP149">
            <v>17.684167994852661</v>
          </cell>
          <cell r="AQ149">
            <v>8.3423707803701888</v>
          </cell>
          <cell r="AS149">
            <v>13.786016045652062</v>
          </cell>
          <cell r="AT149">
            <v>12.997886880008602</v>
          </cell>
          <cell r="BE149">
            <v>-9.1109148129827631</v>
          </cell>
          <cell r="BF149">
            <v>-4.85585143643954</v>
          </cell>
          <cell r="BG149">
            <v>-17.933839190829094</v>
          </cell>
          <cell r="BH149">
            <v>-7.2951159196248945</v>
          </cell>
          <cell r="BI149">
            <v>8.0059628020332063</v>
          </cell>
          <cell r="BO149">
            <v>9090974856.8406162</v>
          </cell>
          <cell r="BP149">
            <v>3734789615.4812698</v>
          </cell>
          <cell r="BQ149">
            <v>3384912219.4211459</v>
          </cell>
          <cell r="BR149">
            <v>1676197363.9780033</v>
          </cell>
          <cell r="BS149">
            <v>295075657.9601965</v>
          </cell>
          <cell r="BT149">
            <v>-19.485575411670798</v>
          </cell>
          <cell r="BU149">
            <v>-20.418223931401069</v>
          </cell>
          <cell r="BV149">
            <v>-22.995487535764379</v>
          </cell>
          <cell r="BW149">
            <v>-9.9650796702184579</v>
          </cell>
          <cell r="BX149">
            <v>-13.376250853208971</v>
          </cell>
          <cell r="CI149">
            <v>1.1430694500634164</v>
          </cell>
          <cell r="CJ149">
            <v>3.7152986648468111</v>
          </cell>
          <cell r="CK149">
            <v>-4.7468990066565357</v>
          </cell>
          <cell r="CL149">
            <v>11.315574092488333</v>
          </cell>
          <cell r="CM149">
            <v>9.1064059041743093</v>
          </cell>
          <cell r="DR149">
            <v>5457606876.50243</v>
          </cell>
          <cell r="DS149">
            <v>2465721589.651649</v>
          </cell>
          <cell r="DT149">
            <v>2158479942.9630547</v>
          </cell>
          <cell r="DU149">
            <v>595858137.4911207</v>
          </cell>
          <cell r="DV149">
            <v>237547206.39660871</v>
          </cell>
          <cell r="EB149">
            <v>7.7082961981466278</v>
          </cell>
          <cell r="EC149">
            <v>7.4907516885247452</v>
          </cell>
          <cell r="ED149">
            <v>8.4831263825992327</v>
          </cell>
          <cell r="EE149">
            <v>6.8708318892364169</v>
          </cell>
          <cell r="EF149">
            <v>7.7767549222137982</v>
          </cell>
          <cell r="EG149">
            <v>3.7038845468197441</v>
          </cell>
          <cell r="EH149">
            <v>2.4923558323120321</v>
          </cell>
          <cell r="EI149">
            <v>5.0886344644260513</v>
          </cell>
          <cell r="EJ149">
            <v>7.2543122838815535</v>
          </cell>
          <cell r="EK149">
            <v>4.9432426247723944</v>
          </cell>
          <cell r="EL149">
            <v>8.5920502482284071</v>
          </cell>
          <cell r="EM149">
            <v>2.4923558323120321</v>
          </cell>
          <cell r="EN149">
            <v>5.0886344644260513</v>
          </cell>
          <cell r="EO149">
            <v>7.2543122838815535</v>
          </cell>
        </row>
        <row r="150">
          <cell r="E150">
            <v>378528613143.45807</v>
          </cell>
          <cell r="H150">
            <v>25630503151.386948</v>
          </cell>
          <cell r="K150">
            <v>84426639288.654556</v>
          </cell>
          <cell r="AD150">
            <v>247003644041.30042</v>
          </cell>
          <cell r="AE150">
            <v>153260285634.375</v>
          </cell>
          <cell r="AF150">
            <v>67616752134.413193</v>
          </cell>
          <cell r="AG150">
            <v>20103913025.289795</v>
          </cell>
          <cell r="AH150">
            <v>6022693247.2224569</v>
          </cell>
          <cell r="AJ150">
            <v>30262953614.461872</v>
          </cell>
          <cell r="AL150">
            <v>3687488607.6121607</v>
          </cell>
          <cell r="AM150">
            <v>13.508748337168575</v>
          </cell>
          <cell r="AN150">
            <v>15.664605225858663</v>
          </cell>
          <cell r="AO150">
            <v>13.010955302380189</v>
          </cell>
          <cell r="AP150">
            <v>1.8013501946802402</v>
          </cell>
          <cell r="AQ150">
            <v>9.0411464342417869</v>
          </cell>
          <cell r="AS150">
            <v>13.863399044335821</v>
          </cell>
          <cell r="AT150">
            <v>14.580875728879871</v>
          </cell>
          <cell r="BE150">
            <v>-9.1567825791438082</v>
          </cell>
          <cell r="BF150">
            <v>-7.4856078545724074</v>
          </cell>
          <cell r="BG150">
            <v>-16.497544788377063</v>
          </cell>
          <cell r="BH150">
            <v>3.5064963301252972</v>
          </cell>
          <cell r="BI150">
            <v>2.2104493226333233</v>
          </cell>
          <cell r="BO150">
            <v>7953484534.8609581</v>
          </cell>
          <cell r="BP150">
            <v>3222132595.949409</v>
          </cell>
          <cell r="BQ150">
            <v>2998748541.6765652</v>
          </cell>
          <cell r="BR150">
            <v>1468723023.8480325</v>
          </cell>
          <cell r="BS150">
            <v>263880373.38695276</v>
          </cell>
          <cell r="BT150">
            <v>-20.298747224255354</v>
          </cell>
          <cell r="BU150">
            <v>-23.12878375508912</v>
          </cell>
          <cell r="BV150">
            <v>-22.589798380095495</v>
          </cell>
          <cell r="BW150">
            <v>-7.9972409378339382</v>
          </cell>
          <cell r="BX150">
            <v>-16.833344203531041</v>
          </cell>
          <cell r="CI150">
            <v>0.65830668486273058</v>
          </cell>
          <cell r="CJ150">
            <v>3.3235291575593573</v>
          </cell>
          <cell r="CK150">
            <v>-4.8578351696567212</v>
          </cell>
          <cell r="CL150">
            <v>3.1360106681958877</v>
          </cell>
          <cell r="CM150">
            <v>20.210427758335705</v>
          </cell>
          <cell r="DR150">
            <v>4969981219.0028238</v>
          </cell>
          <cell r="DS150">
            <v>2242906957.7443748</v>
          </cell>
          <cell r="DT150">
            <v>1955717646.9995596</v>
          </cell>
          <cell r="DU150">
            <v>562369662.25596046</v>
          </cell>
          <cell r="DV150">
            <v>208986952.00292829</v>
          </cell>
          <cell r="EB150">
            <v>7.7567511275600349</v>
          </cell>
          <cell r="EC150">
            <v>7.7036085748267906</v>
          </cell>
          <cell r="ED150">
            <v>7.7937869059702427</v>
          </cell>
          <cell r="EE150">
            <v>8.2024005352150891</v>
          </cell>
          <cell r="EF150">
            <v>7.2056865070215039</v>
          </cell>
          <cell r="EG150">
            <v>3.2199867195202554</v>
          </cell>
          <cell r="EH150">
            <v>2.1023923990565181</v>
          </cell>
          <cell r="EI150">
            <v>4.4349195236639707</v>
          </cell>
          <cell r="EJ150">
            <v>7.305657470764257</v>
          </cell>
          <cell r="EK150">
            <v>4.3814347262107196</v>
          </cell>
          <cell r="EL150">
            <v>8.2097838216069583</v>
          </cell>
          <cell r="EM150">
            <v>2.1023923990565181</v>
          </cell>
          <cell r="EN150">
            <v>4.4349195236639707</v>
          </cell>
          <cell r="EO150">
            <v>7.305657470764257</v>
          </cell>
        </row>
        <row r="151">
          <cell r="E151">
            <v>383119786817.3772</v>
          </cell>
          <cell r="H151">
            <v>25430845090.342861</v>
          </cell>
          <cell r="K151">
            <v>85711678641.791962</v>
          </cell>
          <cell r="AD151">
            <v>246050974194.48669</v>
          </cell>
          <cell r="AE151">
            <v>151566500349.30267</v>
          </cell>
          <cell r="AF151">
            <v>67925806002.055641</v>
          </cell>
          <cell r="AG151">
            <v>20537937995.297947</v>
          </cell>
          <cell r="AH151">
            <v>6020729847.8303528</v>
          </cell>
          <cell r="AJ151">
            <v>30393260176.052326</v>
          </cell>
          <cell r="AL151">
            <v>3713811912.3234625</v>
          </cell>
          <cell r="AM151">
            <v>13.826217274420237</v>
          </cell>
          <cell r="AN151">
            <v>15.738480795788835</v>
          </cell>
          <cell r="AO151">
            <v>13.769440990893989</v>
          </cell>
          <cell r="AP151">
            <v>2.670038673047137</v>
          </cell>
          <cell r="AQ151">
            <v>9.4861604933551114</v>
          </cell>
          <cell r="AS151">
            <v>13.980744885357499</v>
          </cell>
          <cell r="AT151">
            <v>14.846240404465405</v>
          </cell>
          <cell r="BE151">
            <v>-9.6640746572092429</v>
          </cell>
          <cell r="BF151">
            <v>-7.8097843465967713</v>
          </cell>
          <cell r="BG151">
            <v>-16.73117854703542</v>
          </cell>
          <cell r="BH151">
            <v>1.7341262888730613</v>
          </cell>
          <cell r="BI151">
            <v>-1.8343703579565385</v>
          </cell>
          <cell r="BO151">
            <v>8459362264.5929813</v>
          </cell>
          <cell r="BP151">
            <v>3535119803.2097664</v>
          </cell>
          <cell r="BQ151">
            <v>3121992589.1660843</v>
          </cell>
          <cell r="BR151">
            <v>1523740007.8917317</v>
          </cell>
          <cell r="BS151">
            <v>278509864.3253991</v>
          </cell>
          <cell r="BT151">
            <v>-19.476220801735955</v>
          </cell>
          <cell r="BU151">
            <v>-21.266906224033942</v>
          </cell>
          <cell r="BV151">
            <v>-22.329930708451652</v>
          </cell>
          <cell r="BW151">
            <v>-8.714582432794904</v>
          </cell>
          <cell r="BX151">
            <v>-14.73892241435799</v>
          </cell>
          <cell r="CI151">
            <v>0.93250615027256067</v>
          </cell>
          <cell r="CJ151">
            <v>3.3496507873752579</v>
          </cell>
          <cell r="CK151">
            <v>-4.4411778223067415</v>
          </cell>
          <cell r="CL151">
            <v>4.1612445743022697</v>
          </cell>
          <cell r="CM151">
            <v>21.231811192452653</v>
          </cell>
          <cell r="DR151">
            <v>5116515430.3937712</v>
          </cell>
          <cell r="DS151">
            <v>2329686374.122488</v>
          </cell>
          <cell r="DT151">
            <v>1996887500.5486197</v>
          </cell>
          <cell r="DU151">
            <v>570031149.23157704</v>
          </cell>
          <cell r="DV151">
            <v>219910406.49108648</v>
          </cell>
          <cell r="EB151">
            <v>7.8149066391459074</v>
          </cell>
          <cell r="EC151">
            <v>7.804745116096969</v>
          </cell>
          <cell r="ED151">
            <v>7.8703974851237533</v>
          </cell>
          <cell r="EE151">
            <v>7.8472152586106318</v>
          </cell>
          <cell r="EF151">
            <v>7.3344555230146922</v>
          </cell>
          <cell r="EG151">
            <v>3.4380527418300022</v>
          </cell>
          <cell r="EH151">
            <v>2.3323886182386415</v>
          </cell>
          <cell r="EI151">
            <v>4.5961804105373494</v>
          </cell>
          <cell r="EJ151">
            <v>7.4191479604261339</v>
          </cell>
          <cell r="EK151">
            <v>4.6258488815232877</v>
          </cell>
          <cell r="EL151">
            <v>8.4371548352363632</v>
          </cell>
          <cell r="EM151">
            <v>5.7995771571203418</v>
          </cell>
          <cell r="EN151">
            <v>13.208288726467634</v>
          </cell>
          <cell r="EO151">
            <v>10.260549771952281</v>
          </cell>
        </row>
        <row r="152">
          <cell r="E152">
            <v>387759597907.46637</v>
          </cell>
          <cell r="H152">
            <v>23152451567.307785</v>
          </cell>
          <cell r="K152">
            <v>88235578034.207001</v>
          </cell>
          <cell r="AD152">
            <v>250229366297.90054</v>
          </cell>
          <cell r="AE152">
            <v>153844667151.60477</v>
          </cell>
          <cell r="AF152">
            <v>68530854024.063507</v>
          </cell>
          <cell r="AG152">
            <v>21047607037.532734</v>
          </cell>
          <cell r="AH152">
            <v>6806238084.6995325</v>
          </cell>
          <cell r="AJ152">
            <v>30608194801.570255</v>
          </cell>
          <cell r="AL152">
            <v>3767737986.6799083</v>
          </cell>
          <cell r="AM152">
            <v>15.754470617785143</v>
          </cell>
          <cell r="AN152">
            <v>17.472084337590623</v>
          </cell>
          <cell r="AO152">
            <v>14.903188575132486</v>
          </cell>
          <cell r="AP152">
            <v>4.8126982426619058</v>
          </cell>
          <cell r="AQ152">
            <v>24.057320425151584</v>
          </cell>
          <cell r="AS152">
            <v>14.118790981389306</v>
          </cell>
          <cell r="AT152">
            <v>16.543355048357931</v>
          </cell>
          <cell r="BE152">
            <v>-8.2928436502430536</v>
          </cell>
          <cell r="BF152">
            <v>-6.7164911546598871</v>
          </cell>
          <cell r="BG152">
            <v>-14.540205043607335</v>
          </cell>
          <cell r="BH152">
            <v>1.3151920771951708</v>
          </cell>
          <cell r="BI152">
            <v>5.225065212352531</v>
          </cell>
          <cell r="BO152">
            <v>8735147683.0503426</v>
          </cell>
          <cell r="BP152">
            <v>3551407343.0849819</v>
          </cell>
          <cell r="BQ152">
            <v>3303571819.3606486</v>
          </cell>
          <cell r="BR152">
            <v>1557752138.3386097</v>
          </cell>
          <cell r="BS152">
            <v>322416382.26610368</v>
          </cell>
          <cell r="BT152">
            <v>-18.734444862577782</v>
          </cell>
          <cell r="BU152">
            <v>-22.330453813181851</v>
          </cell>
          <cell r="BV152">
            <v>-20.098279445526302</v>
          </cell>
          <cell r="BW152">
            <v>-8.3773442940431213</v>
          </cell>
          <cell r="BX152">
            <v>-5.6458911552349615</v>
          </cell>
          <cell r="CI152">
            <v>1.7258296769415926</v>
          </cell>
          <cell r="CJ152">
            <v>3.7786088040857591</v>
          </cell>
          <cell r="CK152">
            <v>-3.9509241524061878</v>
          </cell>
          <cell r="CL152">
            <v>5.5143406614078794</v>
          </cell>
          <cell r="CM152">
            <v>32.349706957461997</v>
          </cell>
          <cell r="DR152">
            <v>4994200562.0508556</v>
          </cell>
          <cell r="DS152">
            <v>2215765937.2822566</v>
          </cell>
          <cell r="DT152">
            <v>1983121987.2297297</v>
          </cell>
          <cell r="DU152">
            <v>558995757.67038393</v>
          </cell>
          <cell r="DV152">
            <v>236316879.86848754</v>
          </cell>
          <cell r="EB152">
            <v>7.8007474925872584</v>
          </cell>
          <cell r="EC152">
            <v>7.6949019260458105</v>
          </cell>
          <cell r="ED152">
            <v>8.2112897034905092</v>
          </cell>
          <cell r="EE152">
            <v>7.4285277259504925</v>
          </cell>
          <cell r="EF152">
            <v>7.2105981410178712</v>
          </cell>
          <cell r="EG152">
            <v>3.4908563340447665</v>
          </cell>
          <cell r="EH152">
            <v>2.3084370806205978</v>
          </cell>
          <cell r="EI152">
            <v>4.8205612879136934</v>
          </cell>
          <cell r="EJ152">
            <v>7.4010890433329477</v>
          </cell>
          <cell r="EK152">
            <v>4.7370717605500428</v>
          </cell>
          <cell r="EL152">
            <v>8.4431180476990964</v>
          </cell>
          <cell r="EM152">
            <v>5.1325594792068623</v>
          </cell>
          <cell r="EN152">
            <v>14.587532837161287</v>
          </cell>
          <cell r="EO152">
            <v>10.108364368038023</v>
          </cell>
        </row>
        <row r="153">
          <cell r="E153">
            <v>394638685291.31555</v>
          </cell>
          <cell r="H153">
            <v>24447276349.819897</v>
          </cell>
          <cell r="K153">
            <v>88968898325.611221</v>
          </cell>
          <cell r="AD153">
            <v>253800591104.05887</v>
          </cell>
          <cell r="AE153">
            <v>155761053589.61542</v>
          </cell>
          <cell r="AF153">
            <v>69448428990.048767</v>
          </cell>
          <cell r="AG153">
            <v>21687294093.418304</v>
          </cell>
          <cell r="AH153">
            <v>6903814430.9764471</v>
          </cell>
          <cell r="AJ153">
            <v>30961173547.502476</v>
          </cell>
          <cell r="AL153">
            <v>3842807927.2521386</v>
          </cell>
          <cell r="AM153">
            <v>16.946906374025961</v>
          </cell>
          <cell r="AN153">
            <v>18.795297614841378</v>
          </cell>
          <cell r="AO153">
            <v>16.089994789401096</v>
          </cell>
          <cell r="AP153">
            <v>5.1857837195188106</v>
          </cell>
          <cell r="AQ153">
            <v>26.353962662622223</v>
          </cell>
          <cell r="AS153">
            <v>13.837743267817659</v>
          </cell>
          <cell r="AT153">
            <v>17.653206917142363</v>
          </cell>
          <cell r="BE153">
            <v>-10.730835044790011</v>
          </cell>
          <cell r="BF153">
            <v>-11.644790386497473</v>
          </cell>
          <cell r="BG153">
            <v>-12.895550714466886</v>
          </cell>
          <cell r="BH153">
            <v>0.58328867468195877</v>
          </cell>
          <cell r="BI153">
            <v>7.3099771729931096</v>
          </cell>
          <cell r="BO153">
            <v>8671145746.6552658</v>
          </cell>
          <cell r="BP153">
            <v>3592212762.1211872</v>
          </cell>
          <cell r="BQ153">
            <v>3257901305.7399397</v>
          </cell>
          <cell r="BR153">
            <v>1501044830.4438663</v>
          </cell>
          <cell r="BS153">
            <v>319986848.35027027</v>
          </cell>
          <cell r="BT153">
            <v>-17.9147421899319</v>
          </cell>
          <cell r="BU153">
            <v>-22.725511524312637</v>
          </cell>
          <cell r="BV153">
            <v>-18.477129534692772</v>
          </cell>
          <cell r="BW153">
            <v>-5.3496001532650217</v>
          </cell>
          <cell r="BX153">
            <v>-3.8379757292111405</v>
          </cell>
          <cell r="CI153">
            <v>2.2969890750819122</v>
          </cell>
          <cell r="CJ153">
            <v>3.0159894284280453</v>
          </cell>
          <cell r="CK153">
            <v>-1.9320083028606327</v>
          </cell>
          <cell r="CL153">
            <v>5.8264353584341455</v>
          </cell>
          <cell r="CM153">
            <v>42.621390461055462</v>
          </cell>
          <cell r="DR153">
            <v>5187228414.4145212</v>
          </cell>
          <cell r="DS153">
            <v>2381504315.9710679</v>
          </cell>
          <cell r="DT153">
            <v>2014688405.828913</v>
          </cell>
          <cell r="DU153">
            <v>541901733.83411276</v>
          </cell>
          <cell r="DV153">
            <v>249133958.78042734</v>
          </cell>
          <cell r="EB153">
            <v>7.5715884297933593</v>
          </cell>
          <cell r="EC153">
            <v>7.412043982932456</v>
          </cell>
          <cell r="ED153">
            <v>8.0849014332012121</v>
          </cell>
          <cell r="EE153">
            <v>7.1963522700912943</v>
          </cell>
          <cell r="EF153">
            <v>7.1862777285767967</v>
          </cell>
          <cell r="EG153">
            <v>3.4165191298156095</v>
          </cell>
          <cell r="EH153">
            <v>2.3062329634631338</v>
          </cell>
          <cell r="EI153">
            <v>4.6911087163782534</v>
          </cell>
          <cell r="EJ153">
            <v>6.9213098876148207</v>
          </cell>
          <cell r="EK153">
            <v>4.6349282928946378</v>
          </cell>
          <cell r="EL153">
            <v>8.2871961797123852</v>
          </cell>
          <cell r="EM153">
            <v>5.0978128725170899</v>
          </cell>
          <cell r="EN153">
            <v>14.322049648540478</v>
          </cell>
          <cell r="EO153">
            <v>9.4323410692723098</v>
          </cell>
        </row>
        <row r="154">
          <cell r="E154">
            <v>396219793664.71625</v>
          </cell>
          <cell r="H154">
            <v>22680085503.98658</v>
          </cell>
          <cell r="K154">
            <v>89130599563.503937</v>
          </cell>
          <cell r="AD154">
            <v>257496181768.90164</v>
          </cell>
          <cell r="AE154">
            <v>157419573988.37042</v>
          </cell>
          <cell r="AF154">
            <v>70808416102.812332</v>
          </cell>
          <cell r="AG154">
            <v>22260299954.114986</v>
          </cell>
          <cell r="AH154">
            <v>7007891723.6039371</v>
          </cell>
          <cell r="AJ154">
            <v>31310331855.203785</v>
          </cell>
          <cell r="AL154">
            <v>3906415998.0856161</v>
          </cell>
          <cell r="AM154">
            <v>18.234919287016837</v>
          </cell>
          <cell r="AN154">
            <v>19.441107671009949</v>
          </cell>
          <cell r="AO154">
            <v>17.799620992342071</v>
          </cell>
          <cell r="AP154">
            <v>9.1426026793758997</v>
          </cell>
          <cell r="AQ154">
            <v>27.836878752562132</v>
          </cell>
          <cell r="AS154">
            <v>14.424067679936158</v>
          </cell>
          <cell r="AT154">
            <v>18.596053670360391</v>
          </cell>
          <cell r="BE154">
            <v>-8.2905243621527411</v>
          </cell>
          <cell r="BF154">
            <v>-9.7699928746955997</v>
          </cell>
          <cell r="BG154">
            <v>-8.6331024444138755</v>
          </cell>
          <cell r="BH154">
            <v>0.76880673387036413</v>
          </cell>
          <cell r="BI154">
            <v>4.6505734095572571</v>
          </cell>
          <cell r="BO154">
            <v>8894591085.8730984</v>
          </cell>
          <cell r="BP154">
            <v>3559902950.1927948</v>
          </cell>
          <cell r="BQ154">
            <v>3416427605.869565</v>
          </cell>
          <cell r="BR154">
            <v>1579768670.8873501</v>
          </cell>
          <cell r="BS154">
            <v>338491858.92338836</v>
          </cell>
          <cell r="BT154">
            <v>-17.855450255255978</v>
          </cell>
          <cell r="BU154">
            <v>-25.13046723107789</v>
          </cell>
          <cell r="BV154">
            <v>-13.834587319819203</v>
          </cell>
          <cell r="BW154">
            <v>-10.894645343630781</v>
          </cell>
          <cell r="BX154">
            <v>0.95799565710661394</v>
          </cell>
          <cell r="CI154">
            <v>3.5227312857502913</v>
          </cell>
          <cell r="CJ154">
            <v>3.5534761349805377</v>
          </cell>
          <cell r="CK154">
            <v>0.24817482148584702</v>
          </cell>
          <cell r="CL154">
            <v>6.7336825749620743</v>
          </cell>
          <cell r="CM154">
            <v>44.240912843548784</v>
          </cell>
          <cell r="DR154">
            <v>5222748465.0671225</v>
          </cell>
          <cell r="DS154">
            <v>2339417225.5026379</v>
          </cell>
          <cell r="DT154">
            <v>2079011811.8877163</v>
          </cell>
          <cell r="DU154">
            <v>539037322.12029636</v>
          </cell>
          <cell r="DV154">
            <v>265282105.55647278</v>
          </cell>
          <cell r="EB154">
            <v>7.3885256163242072</v>
          </cell>
          <cell r="EC154">
            <v>7.120511849818806</v>
          </cell>
          <cell r="ED154">
            <v>8.0902676299311835</v>
          </cell>
          <cell r="EE154">
            <v>7.035646307973721</v>
          </cell>
          <cell r="EF154">
            <v>7.4394070676273172</v>
          </cell>
          <cell r="EG154">
            <v>3.4542613505064863</v>
          </cell>
          <cell r="EH154">
            <v>2.261410611145338</v>
          </cell>
          <cell r="EI154">
            <v>4.8248891782990651</v>
          </cell>
          <cell r="EJ154">
            <v>7.0967986691271774</v>
          </cell>
          <cell r="EK154">
            <v>4.8301525233799225</v>
          </cell>
          <cell r="EL154">
            <v>8.3040554292421334</v>
          </cell>
          <cell r="EM154">
            <v>5.2211889004349725</v>
          </cell>
          <cell r="EN154">
            <v>14.074506643565348</v>
          </cell>
          <cell r="EO154">
            <v>9.5305213030118026</v>
          </cell>
        </row>
        <row r="155">
          <cell r="E155">
            <v>397748383409.66925</v>
          </cell>
          <cell r="H155">
            <v>22824873939.669102</v>
          </cell>
          <cell r="K155">
            <v>82838307702.995224</v>
          </cell>
          <cell r="AD155">
            <v>263544817902.91052</v>
          </cell>
          <cell r="AE155">
            <v>160575558836.61438</v>
          </cell>
          <cell r="AF155">
            <v>72826412264.504486</v>
          </cell>
          <cell r="AG155">
            <v>23011083149.53236</v>
          </cell>
          <cell r="AH155">
            <v>7131763652.2593298</v>
          </cell>
          <cell r="AJ155">
            <v>31809606882.852615</v>
          </cell>
          <cell r="AL155">
            <v>4000448002.0175614</v>
          </cell>
          <cell r="AM155">
            <v>19.534238636819403</v>
          </cell>
          <cell r="AN155">
            <v>20.491017911519506</v>
          </cell>
          <cell r="AO155">
            <v>19.783106564036434</v>
          </cell>
          <cell r="AP155">
            <v>10.03600055899161</v>
          </cell>
          <cell r="AQ155">
            <v>29.71847082756971</v>
          </cell>
          <cell r="AS155">
            <v>14.752280822752173</v>
          </cell>
          <cell r="AT155">
            <v>19.824945864705114</v>
          </cell>
          <cell r="BE155">
            <v>-7.1104937570862443</v>
          </cell>
          <cell r="BF155">
            <v>-5.1521129353778612</v>
          </cell>
          <cell r="BG155">
            <v>-12.894387565229637</v>
          </cell>
          <cell r="BH155">
            <v>-2.9689111273309532</v>
          </cell>
          <cell r="BI155">
            <v>6.564913068671907</v>
          </cell>
          <cell r="BO155">
            <v>8511757479.7788696</v>
          </cell>
          <cell r="BP155">
            <v>3337994346.1198425</v>
          </cell>
          <cell r="BQ155">
            <v>3329847123.378633</v>
          </cell>
          <cell r="BR155">
            <v>1506456434.7064936</v>
          </cell>
          <cell r="BS155">
            <v>337459575.57390422</v>
          </cell>
          <cell r="BT155">
            <v>-18.984175000851845</v>
          </cell>
          <cell r="BU155">
            <v>-26.31874818746892</v>
          </cell>
          <cell r="BV155">
            <v>-14.204199255563765</v>
          </cell>
          <cell r="BW155">
            <v>-14.870992450441245</v>
          </cell>
          <cell r="BX155">
            <v>3.7614585183242344</v>
          </cell>
          <cell r="CI155">
            <v>3.8060978713222005</v>
          </cell>
          <cell r="CJ155">
            <v>3.0985007626959549</v>
          </cell>
          <cell r="CK155">
            <v>1.4615542075949062</v>
          </cell>
          <cell r="CL155">
            <v>6.3742499764413818</v>
          </cell>
          <cell r="CM155">
            <v>49.44507023228428</v>
          </cell>
          <cell r="DR155">
            <v>5199597474.3263464</v>
          </cell>
          <cell r="DS155">
            <v>2308247858.3832302</v>
          </cell>
          <cell r="DT155">
            <v>2095562102.4114184</v>
          </cell>
          <cell r="DU155">
            <v>532426534.05811375</v>
          </cell>
          <cell r="DV155">
            <v>263360979.47358531</v>
          </cell>
          <cell r="EB155">
            <v>7.3291519268601046</v>
          </cell>
          <cell r="EC155">
            <v>7.191400408905074</v>
          </cell>
          <cell r="ED155">
            <v>7.7407370274517868</v>
          </cell>
          <cell r="EE155">
            <v>6.9786376479649901</v>
          </cell>
          <cell r="EF155">
            <v>7.3587342273462877</v>
          </cell>
          <cell r="EG155">
            <v>3.2297191602965181</v>
          </cell>
          <cell r="EH155">
            <v>2.0787686309821605</v>
          </cell>
          <cell r="EI155">
            <v>4.5723069691867773</v>
          </cell>
          <cell r="EJ155">
            <v>6.5466559088814922</v>
          </cell>
          <cell r="EK155">
            <v>4.7317829365671367</v>
          </cell>
          <cell r="EL155">
            <v>7.9737153508486776</v>
          </cell>
          <cell r="EM155">
            <v>5.0324230422925469</v>
          </cell>
          <cell r="EN155">
            <v>13.487490475220065</v>
          </cell>
          <cell r="EO155">
            <v>8.9065203339309775</v>
          </cell>
        </row>
        <row r="156">
          <cell r="E156">
            <v>405824225584.34924</v>
          </cell>
          <cell r="H156">
            <v>25941059162.6217</v>
          </cell>
          <cell r="K156">
            <v>85251035502.641769</v>
          </cell>
          <cell r="AD156">
            <v>266814197283.92014</v>
          </cell>
          <cell r="AE156">
            <v>161947284194.73398</v>
          </cell>
          <cell r="AF156">
            <v>74236957637.11908</v>
          </cell>
          <cell r="AG156">
            <v>23385403156.089729</v>
          </cell>
          <cell r="AH156">
            <v>7244552295.9773254</v>
          </cell>
          <cell r="AJ156">
            <v>32246511926.102558</v>
          </cell>
          <cell r="AL156">
            <v>4121669138.8171744</v>
          </cell>
          <cell r="AM156">
            <v>19.263515842350397</v>
          </cell>
          <cell r="AN156">
            <v>19.587218104984181</v>
          </cell>
          <cell r="AO156">
            <v>20.98950484028521</v>
          </cell>
          <cell r="AP156">
            <v>9.2787093362613362</v>
          </cell>
          <cell r="AQ156">
            <v>30.807170614703839</v>
          </cell>
          <cell r="AS156">
            <v>14.99882002069568</v>
          </cell>
          <cell r="AT156">
            <v>19.671953973547971</v>
          </cell>
          <cell r="BE156">
            <v>-6.6296975646442213</v>
          </cell>
          <cell r="BF156">
            <v>-6.3070519258211384</v>
          </cell>
          <cell r="BG156">
            <v>-7.8768815558436067</v>
          </cell>
          <cell r="BH156">
            <v>-9.7550241951644523</v>
          </cell>
          <cell r="BI156">
            <v>11.106986827781039</v>
          </cell>
          <cell r="BO156">
            <v>8414524723.290741</v>
          </cell>
          <cell r="BP156">
            <v>3235240459.2255363</v>
          </cell>
          <cell r="BQ156">
            <v>3298871017.8941488</v>
          </cell>
          <cell r="BR156">
            <v>1539451654.887464</v>
          </cell>
          <cell r="BS156">
            <v>340961591.28359652</v>
          </cell>
          <cell r="BT156">
            <v>-14.693447720307052</v>
          </cell>
          <cell r="BU156">
            <v>-22.685799382095105</v>
          </cell>
          <cell r="BV156">
            <v>-10.700687958158095</v>
          </cell>
          <cell r="BW156">
            <v>-7.464024030846228</v>
          </cell>
          <cell r="BX156">
            <v>6.0424857262626697</v>
          </cell>
          <cell r="CI156">
            <v>5.1145485041515171</v>
          </cell>
          <cell r="CJ156">
            <v>5.0068719091877822</v>
          </cell>
          <cell r="CK156">
            <v>2.5527426127522901</v>
          </cell>
          <cell r="CL156">
            <v>4.358719699712954</v>
          </cell>
          <cell r="CM156">
            <v>49.544044560081744</v>
          </cell>
          <cell r="DR156">
            <v>5096678452.3063879</v>
          </cell>
          <cell r="DS156">
            <v>2234075144.2975187</v>
          </cell>
          <cell r="DT156">
            <v>2066644591.2983396</v>
          </cell>
          <cell r="DU156">
            <v>528593646.49754578</v>
          </cell>
          <cell r="DV156">
            <v>267365070.21298587</v>
          </cell>
          <cell r="EB156">
            <v>7.2809174413331137</v>
          </cell>
          <cell r="EC156">
            <v>7.3194748799834937</v>
          </cell>
          <cell r="ED156">
            <v>7.4746015306516203</v>
          </cell>
          <cell r="EE156">
            <v>6.3567104962168486</v>
          </cell>
          <cell r="EF156">
            <v>7.4175942105925747</v>
          </cell>
          <cell r="EG156">
            <v>3.1537020177141271</v>
          </cell>
          <cell r="EH156">
            <v>1.9977120797748678</v>
          </cell>
          <cell r="EI156">
            <v>4.4437044874865483</v>
          </cell>
          <cell r="EJ156">
            <v>6.582959654841698</v>
          </cell>
          <cell r="EK156">
            <v>4.7064549657943919</v>
          </cell>
          <cell r="EL156">
            <v>7.7143994703542553</v>
          </cell>
          <cell r="EM156">
            <v>4.376318067500903</v>
          </cell>
          <cell r="EN156">
            <v>13.771777403850683</v>
          </cell>
          <cell r="EO156">
            <v>8.8452687342941587</v>
          </cell>
        </row>
        <row r="157">
          <cell r="E157">
            <v>407148351372.4303</v>
          </cell>
          <cell r="H157">
            <v>24944029774.727253</v>
          </cell>
          <cell r="K157">
            <v>83871345074.074463</v>
          </cell>
          <cell r="AD157">
            <v>270669557796.84506</v>
          </cell>
          <cell r="AE157">
            <v>163843065024.76834</v>
          </cell>
          <cell r="AF157">
            <v>75453365265.481384</v>
          </cell>
          <cell r="AG157">
            <v>24010454541.696827</v>
          </cell>
          <cell r="AH157">
            <v>7362672964.8984652</v>
          </cell>
          <cell r="AJ157">
            <v>32662951168.619595</v>
          </cell>
          <cell r="AL157">
            <v>4209048311.4405837</v>
          </cell>
          <cell r="AM157">
            <v>20.095176854760098</v>
          </cell>
          <cell r="AN157">
            <v>19.984428310305557</v>
          </cell>
          <cell r="AO157">
            <v>21.423592809906687</v>
          </cell>
          <cell r="AP157">
            <v>13.725978330156497</v>
          </cell>
          <cell r="AQ157">
            <v>32.126638653389115</v>
          </cell>
          <cell r="AS157">
            <v>14.928071390736463</v>
          </cell>
          <cell r="AT157">
            <v>20.041968551929791</v>
          </cell>
          <cell r="BE157">
            <v>-4.7979086788923038</v>
          </cell>
          <cell r="BF157">
            <v>-6.2503477669650813</v>
          </cell>
          <cell r="BG157">
            <v>-2.4707524948320514</v>
          </cell>
          <cell r="BH157">
            <v>-9.3171935984329384</v>
          </cell>
          <cell r="BI157">
            <v>20.000523990925245</v>
          </cell>
          <cell r="BO157">
            <v>8790788856.9262753</v>
          </cell>
          <cell r="BP157">
            <v>3489712196.2041883</v>
          </cell>
          <cell r="BQ157">
            <v>3419297343.4458842</v>
          </cell>
          <cell r="BR157">
            <v>1524580889.1049273</v>
          </cell>
          <cell r="BS157">
            <v>357198428.17127448</v>
          </cell>
          <cell r="BT157">
            <v>-12.409216507762366</v>
          </cell>
          <cell r="BU157">
            <v>-19.287230337325191</v>
          </cell>
          <cell r="BV157">
            <v>-7.268968125332842</v>
          </cell>
          <cell r="BW157">
            <v>-10.552232138273798</v>
          </cell>
          <cell r="BX157">
            <v>11.339379758438195</v>
          </cell>
          <cell r="CI157">
            <v>5.946209999855756</v>
          </cell>
          <cell r="CJ157">
            <v>4.8409376471894694</v>
          </cell>
          <cell r="CK157">
            <v>4.1992925575897955</v>
          </cell>
          <cell r="CL157">
            <v>7.6955895891256398</v>
          </cell>
          <cell r="CM157">
            <v>52.107325611587839</v>
          </cell>
          <cell r="DR157">
            <v>5148313812.3137054</v>
          </cell>
          <cell r="DS157">
            <v>2208171365.2503018</v>
          </cell>
          <cell r="DT157">
            <v>2131235572.0503111</v>
          </cell>
          <cell r="DU157">
            <v>528055671.1816175</v>
          </cell>
          <cell r="DV157">
            <v>280851203.83147544</v>
          </cell>
          <cell r="EB157">
            <v>7.2337195606121725</v>
          </cell>
          <cell r="EC157">
            <v>7.1651258955598571</v>
          </cell>
          <cell r="ED157">
            <v>7.6288943753575795</v>
          </cell>
          <cell r="EE157">
            <v>6.2689205311646363</v>
          </cell>
          <cell r="EF157">
            <v>7.8566712987973828</v>
          </cell>
          <cell r="EG157">
            <v>3.2477937040575244</v>
          </cell>
          <cell r="EH157">
            <v>2.1299114464665592</v>
          </cell>
          <cell r="EI157">
            <v>4.5316697690224217</v>
          </cell>
          <cell r="EJ157">
            <v>6.3496544243147195</v>
          </cell>
          <cell r="EK157">
            <v>4.8514775798710277</v>
          </cell>
          <cell r="EL157">
            <v>7.7388187932627748</v>
          </cell>
          <cell r="EM157">
            <v>4.4875149603024074</v>
          </cell>
          <cell r="EN157">
            <v>13.751001012296216</v>
          </cell>
          <cell r="EO157">
            <v>8.3282361425112228</v>
          </cell>
        </row>
        <row r="158">
          <cell r="E158">
            <v>417420221388.56073</v>
          </cell>
          <cell r="H158">
            <v>23701810005.245266</v>
          </cell>
          <cell r="K158">
            <v>87794873967.947052</v>
          </cell>
          <cell r="AD158">
            <v>275359717463.42834</v>
          </cell>
          <cell r="AE158">
            <v>166148794376.27817</v>
          </cell>
          <cell r="AF158">
            <v>76897671535.074585</v>
          </cell>
          <cell r="AG158">
            <v>24780374574.574505</v>
          </cell>
          <cell r="AH158">
            <v>7532876977.5011206</v>
          </cell>
          <cell r="AJ158">
            <v>33222017982.972157</v>
          </cell>
          <cell r="AL158">
            <v>4327214355.7734337</v>
          </cell>
          <cell r="AM158">
            <v>20.419167163941587</v>
          </cell>
          <cell r="AN158">
            <v>20.084041021676448</v>
          </cell>
          <cell r="AO158">
            <v>22.041072108470484</v>
          </cell>
          <cell r="AP158">
            <v>14.551257306137909</v>
          </cell>
          <cell r="AQ158">
            <v>32.971712356103858</v>
          </cell>
          <cell r="AS158">
            <v>15.522691976445358</v>
          </cell>
          <cell r="AT158">
            <v>20.3603236119976</v>
          </cell>
          <cell r="BE158">
            <v>-2.1429546522003129</v>
          </cell>
          <cell r="BF158">
            <v>-3.8155956574209005</v>
          </cell>
          <cell r="BG158">
            <v>1.3348368970105495</v>
          </cell>
          <cell r="BH158">
            <v>-8.7946011653338587</v>
          </cell>
          <cell r="BI158">
            <v>20.943419307810252</v>
          </cell>
          <cell r="BO158">
            <v>8726685321.6908741</v>
          </cell>
          <cell r="BP158">
            <v>3429469821.0393839</v>
          </cell>
          <cell r="BQ158">
            <v>3449363326.1344481</v>
          </cell>
          <cell r="BR158">
            <v>1493625674.79286</v>
          </cell>
          <cell r="BS158">
            <v>354226499.72417718</v>
          </cell>
          <cell r="BT158">
            <v>-10.556447168734294</v>
          </cell>
          <cell r="BU158">
            <v>-18.759086970735083</v>
          </cell>
          <cell r="BV158">
            <v>-2.8555343177913972</v>
          </cell>
          <cell r="BW158">
            <v>-10.473529322503284</v>
          </cell>
          <cell r="BX158">
            <v>12.039078549481342</v>
          </cell>
          <cell r="CI158">
            <v>6.689177459892548</v>
          </cell>
          <cell r="CJ158">
            <v>4.529359561416535</v>
          </cell>
          <cell r="CK158">
            <v>6.3999204123134534</v>
          </cell>
          <cell r="CL158">
            <v>8.9806167670615658</v>
          </cell>
          <cell r="CM158">
            <v>51.621220553906213</v>
          </cell>
          <cell r="DR158">
            <v>5157294038.7967968</v>
          </cell>
          <cell r="DS158">
            <v>2185686752.6013045</v>
          </cell>
          <cell r="DT158">
            <v>2166897680.3731117</v>
          </cell>
          <cell r="DU158">
            <v>515657517.87887639</v>
          </cell>
          <cell r="DV158">
            <v>289052087.94350433</v>
          </cell>
          <cell r="EB158">
            <v>7.0809368001060937</v>
          </cell>
          <cell r="EC158">
            <v>6.9885242533317777</v>
          </cell>
          <cell r="ED158">
            <v>7.5889921874985538</v>
          </cell>
          <cell r="EE158">
            <v>5.9634251707885966</v>
          </cell>
          <cell r="EF158">
            <v>7.6090635315364601</v>
          </cell>
          <cell r="EG158">
            <v>3.1691946091751424</v>
          </cell>
          <cell r="EH158">
            <v>2.0640955198703659</v>
          </cell>
          <cell r="EI158">
            <v>4.4856538010531617</v>
          </cell>
          <cell r="EJ158">
            <v>6.0274539849989592</v>
          </cell>
          <cell r="EK158">
            <v>4.7024065411152467</v>
          </cell>
          <cell r="EL158">
            <v>7.4551831845124816</v>
          </cell>
          <cell r="EM158">
            <v>4.4009706199143137</v>
          </cell>
          <cell r="EN158">
            <v>13.099045371820891</v>
          </cell>
          <cell r="EO158">
            <v>7.9595432378628681</v>
          </cell>
        </row>
        <row r="159">
          <cell r="E159">
            <v>424200477235.48358</v>
          </cell>
          <cell r="H159">
            <v>24127511413.013996</v>
          </cell>
          <cell r="K159">
            <v>87555446064.513931</v>
          </cell>
          <cell r="AD159">
            <v>280481161696.51154</v>
          </cell>
          <cell r="AE159">
            <v>169673086150.91064</v>
          </cell>
          <cell r="AF159">
            <v>78087461540.341156</v>
          </cell>
          <cell r="AG159">
            <v>25036978135.313061</v>
          </cell>
          <cell r="AH159">
            <v>7683635869.9467173</v>
          </cell>
          <cell r="AJ159">
            <v>33656410455.309158</v>
          </cell>
          <cell r="AL159">
            <v>4445138534.0330973</v>
          </cell>
          <cell r="AM159">
            <v>19.777290755090938</v>
          </cell>
          <cell r="AN159">
            <v>19.580059174063248</v>
          </cell>
          <cell r="AO159">
            <v>21.613801377505972</v>
          </cell>
          <cell r="AP159">
            <v>12.194092639219022</v>
          </cell>
          <cell r="AQ159">
            <v>33.559587655268032</v>
          </cell>
          <cell r="AS159">
            <v>15.297339304487888</v>
          </cell>
          <cell r="AT159">
            <v>19.936808449610545</v>
          </cell>
          <cell r="BE159">
            <v>2.4183364571022326</v>
          </cell>
          <cell r="BF159">
            <v>1.6199923252330661</v>
          </cell>
          <cell r="BG159">
            <v>5.8251112847931275</v>
          </cell>
          <cell r="BH159">
            <v>-9.238743574663367</v>
          </cell>
          <cell r="BI159">
            <v>19.799404139123201</v>
          </cell>
          <cell r="BO159">
            <v>8880248726.0292034</v>
          </cell>
          <cell r="BP159">
            <v>3505397422.3633509</v>
          </cell>
          <cell r="BQ159">
            <v>3519799827.6672449</v>
          </cell>
          <cell r="BR159">
            <v>1510424476.8518648</v>
          </cell>
          <cell r="BS159">
            <v>344626999.14673984</v>
          </cell>
          <cell r="BT159">
            <v>-3.1977824874622862</v>
          </cell>
          <cell r="BU159">
            <v>-7.240027468079802</v>
          </cell>
          <cell r="BV159">
            <v>2.9932355723923276</v>
          </cell>
          <cell r="BW159">
            <v>-9.5044254133802681</v>
          </cell>
          <cell r="BX159">
            <v>11.87813727033944</v>
          </cell>
          <cell r="CI159">
            <v>7.866043265114131</v>
          </cell>
          <cell r="CJ159">
            <v>5.1566199879315766</v>
          </cell>
          <cell r="CK159">
            <v>9.125439572655992</v>
          </cell>
          <cell r="CL159">
            <v>7.5812766025589839</v>
          </cell>
          <cell r="CM159">
            <v>50.11496063562717</v>
          </cell>
          <cell r="DR159">
            <v>5281123561.9463511</v>
          </cell>
          <cell r="DS159">
            <v>2291630724.127182</v>
          </cell>
          <cell r="DT159">
            <v>2200946976.0992851</v>
          </cell>
          <cell r="DU159">
            <v>510474477.40372699</v>
          </cell>
          <cell r="DV159">
            <v>278071384.31615454</v>
          </cell>
          <cell r="EB159">
            <v>6.9257816947421853</v>
          </cell>
          <cell r="EC159">
            <v>6.7676575999758644</v>
          </cell>
          <cell r="ED159">
            <v>7.6275289916051756</v>
          </cell>
          <cell r="EE159">
            <v>5.6911546830785005</v>
          </cell>
          <cell r="EF159">
            <v>7.3088122866517811</v>
          </cell>
          <cell r="EG159">
            <v>3.1660767062986852</v>
          </cell>
          <cell r="EH159">
            <v>2.0659713935099759</v>
          </cell>
          <cell r="EI159">
            <v>4.5075096029967154</v>
          </cell>
          <cell r="EJ159">
            <v>6.0327746770745767</v>
          </cell>
          <cell r="EK159">
            <v>4.4852073286644396</v>
          </cell>
          <cell r="EL159">
            <v>7.3512313385426218</v>
          </cell>
          <cell r="EM159">
            <v>4.3668853831101453</v>
          </cell>
          <cell r="EN159">
            <v>12.892807828621381</v>
          </cell>
          <cell r="EO159">
            <v>7.8652686975434625</v>
          </cell>
        </row>
        <row r="160">
          <cell r="E160">
            <v>426509590087.9751</v>
          </cell>
          <cell r="H160">
            <v>25122280262.263004</v>
          </cell>
          <cell r="K160">
            <v>86658984358.128906</v>
          </cell>
          <cell r="AD160">
            <v>283602129063.28784</v>
          </cell>
          <cell r="AE160">
            <v>170722288215.4978</v>
          </cell>
          <cell r="AF160">
            <v>79276392249.251404</v>
          </cell>
          <cell r="AG160">
            <v>25723710578.018616</v>
          </cell>
          <cell r="AH160">
            <v>7879738020.5199833</v>
          </cell>
          <cell r="AJ160">
            <v>34130253187.153076</v>
          </cell>
          <cell r="AL160">
            <v>4557037072.4949989</v>
          </cell>
          <cell r="AM160">
            <v>19.128781519433492</v>
          </cell>
          <cell r="AN160">
            <v>18.179010705382769</v>
          </cell>
          <cell r="AO160">
            <v>21.50539949685799</v>
          </cell>
          <cell r="AP160">
            <v>14.432665909381415</v>
          </cell>
          <cell r="AQ160">
            <v>34.04949239781596</v>
          </cell>
          <cell r="AS160">
            <v>15.436861291684401</v>
          </cell>
          <cell r="AT160">
            <v>19.114136081135591</v>
          </cell>
          <cell r="BE160">
            <v>1.2441081929178921</v>
          </cell>
          <cell r="BF160">
            <v>-0.69031565701909159</v>
          </cell>
          <cell r="BG160">
            <v>5.817659502335637</v>
          </cell>
          <cell r="BH160">
            <v>-7.7081122326645772</v>
          </cell>
          <cell r="BI160">
            <v>22.980331108925899</v>
          </cell>
          <cell r="BO160">
            <v>9263418068.3283844</v>
          </cell>
          <cell r="BP160">
            <v>3643574428.7786093</v>
          </cell>
          <cell r="BQ160">
            <v>3694767958.2515454</v>
          </cell>
          <cell r="BR160">
            <v>1569347132.5624883</v>
          </cell>
          <cell r="BS160">
            <v>355728548.73574072</v>
          </cell>
          <cell r="BT160">
            <v>-0.21171884776243211</v>
          </cell>
          <cell r="BU160">
            <v>-4.4170967699997732</v>
          </cell>
          <cell r="BV160">
            <v>6.7672245335184567</v>
          </cell>
          <cell r="BW160">
            <v>-8.1835620748303199</v>
          </cell>
          <cell r="BX160">
            <v>18.058666014806125</v>
          </cell>
          <cell r="CI160">
            <v>9.2380105970331527</v>
          </cell>
          <cell r="CJ160">
            <v>4.7210305932621655</v>
          </cell>
          <cell r="CK160">
            <v>12.969744723637611</v>
          </cell>
          <cell r="CL160">
            <v>9.3103674018145011</v>
          </cell>
          <cell r="CM160">
            <v>53.324883079177134</v>
          </cell>
          <cell r="DR160">
            <v>5477578947.2854061</v>
          </cell>
          <cell r="DS160">
            <v>2372026491.177196</v>
          </cell>
          <cell r="DT160">
            <v>2301486029.5018392</v>
          </cell>
          <cell r="DU160">
            <v>517840227.64480686</v>
          </cell>
          <cell r="DV160">
            <v>286226198.96156067</v>
          </cell>
          <cell r="EB160">
            <v>6.8393592919456863</v>
          </cell>
          <cell r="EC160">
            <v>6.6032864614092714</v>
          </cell>
          <cell r="ED160">
            <v>7.6496862047663567</v>
          </cell>
          <cell r="EE160">
            <v>5.7716051068382965</v>
          </cell>
          <cell r="EF160">
            <v>7.2873055613228832</v>
          </cell>
          <cell r="EG160">
            <v>3.2663429216573996</v>
          </cell>
          <cell r="EH160">
            <v>2.1342113363542965</v>
          </cell>
          <cell r="EI160">
            <v>4.6606156680729054</v>
          </cell>
          <cell r="EJ160">
            <v>6.1007805534226645</v>
          </cell>
          <cell r="EK160">
            <v>4.5144717731651971</v>
          </cell>
          <cell r="EL160">
            <v>7.4962685109364786</v>
          </cell>
          <cell r="EM160">
            <v>4.4500730775141113</v>
          </cell>
          <cell r="EN160">
            <v>13.154781671666319</v>
          </cell>
          <cell r="EO160">
            <v>7.8802516264928482</v>
          </cell>
        </row>
        <row r="161">
          <cell r="E161">
            <v>439176727917.89819</v>
          </cell>
          <cell r="H161">
            <v>28470493557.647938</v>
          </cell>
          <cell r="K161">
            <v>87794072736.102783</v>
          </cell>
          <cell r="AD161">
            <v>291050724029.30939</v>
          </cell>
          <cell r="AE161">
            <v>176318051975.49722</v>
          </cell>
          <cell r="AF161">
            <v>80800061955.882248</v>
          </cell>
          <cell r="AG161">
            <v>25914503427.273121</v>
          </cell>
          <cell r="AH161">
            <v>8018106670.656661</v>
          </cell>
          <cell r="AJ161">
            <v>34614276826.603043</v>
          </cell>
          <cell r="AL161">
            <v>4678730226.3170815</v>
          </cell>
          <cell r="AM161">
            <v>18.581152852016626</v>
          </cell>
          <cell r="AN161">
            <v>17.663207416409922</v>
          </cell>
          <cell r="AO161">
            <v>21.469022929869496</v>
          </cell>
          <cell r="AP161">
            <v>12.153797985345749</v>
          </cell>
          <cell r="AQ161">
            <v>34.322996814967375</v>
          </cell>
          <cell r="AS161">
            <v>15.760489588129968</v>
          </cell>
          <cell r="AT161">
            <v>18.83555144892113</v>
          </cell>
          <cell r="BE161">
            <v>5.7211157401791279</v>
          </cell>
          <cell r="BF161">
            <v>2.5601089592764747</v>
          </cell>
          <cell r="BG161">
            <v>13.617248651089087</v>
          </cell>
          <cell r="BH161">
            <v>-6.1268348237729526</v>
          </cell>
          <cell r="BI161">
            <v>26.690945950564917</v>
          </cell>
          <cell r="BO161">
            <v>9143194264.8921299</v>
          </cell>
          <cell r="BP161">
            <v>3463367198.4200068</v>
          </cell>
          <cell r="BQ161">
            <v>3755455885.2571568</v>
          </cell>
          <cell r="BR161">
            <v>1566949795.0004475</v>
          </cell>
          <cell r="BS161">
            <v>357421386.21451569</v>
          </cell>
          <cell r="BT161">
            <v>0.57440933314452103</v>
          </cell>
          <cell r="BU161">
            <v>-7.267408475598625</v>
          </cell>
          <cell r="BV161">
            <v>10.946920978038754</v>
          </cell>
          <cell r="BW161">
            <v>-6.5175838672294599</v>
          </cell>
          <cell r="BX161">
            <v>21.128726335917936</v>
          </cell>
          <cell r="CI161">
            <v>9.7545096004367551</v>
          </cell>
          <cell r="CJ161">
            <v>4.7806900333387636</v>
          </cell>
          <cell r="CK161">
            <v>15.65259974222608</v>
          </cell>
          <cell r="CL161">
            <v>4.3006858383839219</v>
          </cell>
          <cell r="CM161">
            <v>45.613689650039866</v>
          </cell>
          <cell r="DR161">
            <v>5479298012.7438402</v>
          </cell>
          <cell r="DS161">
            <v>2331984877.1996922</v>
          </cell>
          <cell r="DT161">
            <v>2339377402.2140651</v>
          </cell>
          <cell r="DU161">
            <v>520418804.45502126</v>
          </cell>
          <cell r="DV161">
            <v>287516928.87506181</v>
          </cell>
          <cell r="EB161">
            <v>6.8723372553211215</v>
          </cell>
          <cell r="EC161">
            <v>6.5292484050952169</v>
          </cell>
          <cell r="ED161">
            <v>7.9347759313653219</v>
          </cell>
          <cell r="EE161">
            <v>5.7509130178601149</v>
          </cell>
          <cell r="EF161">
            <v>7.3348902338604898</v>
          </cell>
          <cell r="EG161">
            <v>3.1414435732416841</v>
          </cell>
          <cell r="EH161">
            <v>1.964272608287045</v>
          </cell>
          <cell r="EI161">
            <v>4.6478378782774676</v>
          </cell>
          <cell r="EJ161">
            <v>6.0466132387910134</v>
          </cell>
          <cell r="EK161">
            <v>4.4576781139935102</v>
          </cell>
          <cell r="EL161">
            <v>7.1395532156051322</v>
          </cell>
          <cell r="EM161">
            <v>4.1424214240454154</v>
          </cell>
          <cell r="EN161">
            <v>12.706081807119965</v>
          </cell>
          <cell r="EO161">
            <v>7.8007936214798734</v>
          </cell>
        </row>
        <row r="162">
          <cell r="E162">
            <v>441944198379.63806</v>
          </cell>
          <cell r="H162">
            <v>30242002672.569771</v>
          </cell>
          <cell r="K162">
            <v>86828579783.319794</v>
          </cell>
          <cell r="AD162">
            <v>293073297524.82806</v>
          </cell>
          <cell r="AE162">
            <v>176441148516.23386</v>
          </cell>
          <cell r="AF162">
            <v>81986255200.531616</v>
          </cell>
          <cell r="AG162">
            <v>26568666660.469025</v>
          </cell>
          <cell r="AH162">
            <v>8077227147.5935822</v>
          </cell>
          <cell r="AJ162">
            <v>35053227274.724388</v>
          </cell>
          <cell r="AL162">
            <v>4808338660.2978935</v>
          </cell>
          <cell r="AM162">
            <v>18.651406404281445</v>
          </cell>
          <cell r="AN162">
            <v>15.1251596497479</v>
          </cell>
          <cell r="AO162">
            <v>21.251394976135131</v>
          </cell>
          <cell r="AP162">
            <v>32.156693212146649</v>
          </cell>
          <cell r="AQ162">
            <v>34.113208427452847</v>
          </cell>
          <cell r="AS162">
            <v>15.828837202371982</v>
          </cell>
          <cell r="AT162">
            <v>17.263458566084022</v>
          </cell>
          <cell r="BE162">
            <v>2.7710367129865299</v>
          </cell>
          <cell r="BF162">
            <v>-0.2131356044594912</v>
          </cell>
          <cell r="BG162">
            <v>12.424518164013243</v>
          </cell>
          <cell r="BH162">
            <v>-13.478535502975141</v>
          </cell>
          <cell r="BI162">
            <v>28.476379741418878</v>
          </cell>
          <cell r="BO162">
            <v>8214759752.9154692</v>
          </cell>
          <cell r="BP162">
            <v>2987608690.1294389</v>
          </cell>
          <cell r="BQ162">
            <v>3455448051.4614849</v>
          </cell>
          <cell r="BR162">
            <v>1447581859.2307308</v>
          </cell>
          <cell r="BS162">
            <v>324121152.09381139</v>
          </cell>
          <cell r="BT162">
            <v>3.2850408762261862</v>
          </cell>
          <cell r="BU162">
            <v>-7.2785305643471521</v>
          </cell>
          <cell r="BV162">
            <v>15.229670091963921</v>
          </cell>
          <cell r="BW162">
            <v>-1.4394248795741027</v>
          </cell>
          <cell r="BX162">
            <v>22.828821232006469</v>
          </cell>
          <cell r="CI162">
            <v>11.264458357963946</v>
          </cell>
          <cell r="CJ162">
            <v>3.5138654368669142</v>
          </cell>
          <cell r="CK162">
            <v>21.077547595158407</v>
          </cell>
          <cell r="CL162">
            <v>12.485527164248044</v>
          </cell>
          <cell r="CM162">
            <v>35.617181248432871</v>
          </cell>
          <cell r="DR162">
            <v>5185471249.6289015</v>
          </cell>
          <cell r="DS162">
            <v>2119422967.4345117</v>
          </cell>
          <cell r="DT162">
            <v>2301271247.5571623</v>
          </cell>
          <cell r="DU162">
            <v>508722397.48603636</v>
          </cell>
          <cell r="DV162">
            <v>256054637.15119106</v>
          </cell>
          <cell r="EB162">
            <v>6.7185832773677667</v>
          </cell>
          <cell r="EC162">
            <v>6.6772454131771308</v>
          </cell>
          <cell r="ED162">
            <v>7.2264136651719157</v>
          </cell>
          <cell r="EE162">
            <v>5.3700171323048984</v>
          </cell>
          <cell r="EF162">
            <v>6.902828787922803</v>
          </cell>
          <cell r="EG162">
            <v>2.8029710732072219</v>
          </cell>
          <cell r="EH162">
            <v>1.6932607360887573</v>
          </cell>
          <cell r="EI162">
            <v>4.2146674988505621</v>
          </cell>
          <cell r="EJ162">
            <v>5.4484550456743772</v>
          </cell>
          <cell r="EK162">
            <v>4.0127774813213657</v>
          </cell>
          <cell r="EL162">
            <v>6.8131153129000932</v>
          </cell>
          <cell r="EM162">
            <v>4.0241489714573229</v>
          </cell>
          <cell r="EN162">
            <v>11.963455126065188</v>
          </cell>
          <cell r="EO162">
            <v>7.1649585441283277</v>
          </cell>
        </row>
        <row r="163">
          <cell r="E163">
            <v>438293720991.53821</v>
          </cell>
          <cell r="H163">
            <v>27605354547.558552</v>
          </cell>
          <cell r="K163">
            <v>87677979653.666031</v>
          </cell>
          <cell r="AD163">
            <v>291248707126.93256</v>
          </cell>
          <cell r="AE163">
            <v>173886243477.81537</v>
          </cell>
          <cell r="AF163">
            <v>82264071561.957916</v>
          </cell>
          <cell r="AG163">
            <v>26985971600.6031</v>
          </cell>
          <cell r="AH163">
            <v>8112420486.5561581</v>
          </cell>
          <cell r="AJ163">
            <v>35257738196.249702</v>
          </cell>
          <cell r="AL163">
            <v>4866202228.6025782</v>
          </cell>
          <cell r="AM163">
            <v>18.369255834248442</v>
          </cell>
          <cell r="AN163">
            <v>14.726039775988919</v>
          </cell>
          <cell r="AO163">
            <v>21.108716118095614</v>
          </cell>
          <cell r="AP163">
            <v>31.39572047973558</v>
          </cell>
          <cell r="AQ163">
            <v>34.741479714117609</v>
          </cell>
          <cell r="AS163">
            <v>16.005120845937526</v>
          </cell>
          <cell r="AT163">
            <v>17.043026281536132</v>
          </cell>
          <cell r="BE163">
            <v>3.1972701773891332</v>
          </cell>
          <cell r="BF163">
            <v>-1.7325543807924837</v>
          </cell>
          <cell r="BG163">
            <v>15.44999089357284</v>
          </cell>
          <cell r="BH163">
            <v>-8.1284125416204223</v>
          </cell>
          <cell r="BI163">
            <v>28.257852416249584</v>
          </cell>
          <cell r="BO163">
            <v>8907773398.3695259</v>
          </cell>
          <cell r="BP163">
            <v>3319618533.8021946</v>
          </cell>
          <cell r="BQ163">
            <v>3714421166.338697</v>
          </cell>
          <cell r="BR163">
            <v>1537152817.9662714</v>
          </cell>
          <cell r="BS163">
            <v>336580880.26235598</v>
          </cell>
          <cell r="BT163">
            <v>5.3007675963161915</v>
          </cell>
          <cell r="BU163">
            <v>-6.0960103590238734</v>
          </cell>
          <cell r="BV163">
            <v>18.97597640777413</v>
          </cell>
          <cell r="BW163">
            <v>0.88025581825457166</v>
          </cell>
          <cell r="BX163">
            <v>20.850613703617029</v>
          </cell>
          <cell r="CI163">
            <v>12.365030978548441</v>
          </cell>
          <cell r="CJ163">
            <v>3.4297617482780707</v>
          </cell>
          <cell r="CK163">
            <v>24.413823824363323</v>
          </cell>
          <cell r="CL163">
            <v>12.064995109589272</v>
          </cell>
          <cell r="CM163">
            <v>34.4642380120886</v>
          </cell>
          <cell r="DR163">
            <v>5394667448.7690382</v>
          </cell>
          <cell r="DS163">
            <v>2170872985.2458963</v>
          </cell>
          <cell r="DT163">
            <v>2434752019.7317042</v>
          </cell>
          <cell r="DU163">
            <v>521979290.23179013</v>
          </cell>
          <cell r="DV163">
            <v>267063153.55964652</v>
          </cell>
          <cell r="EB163">
            <v>6.8132305653785306</v>
          </cell>
          <cell r="EC163">
            <v>6.6850766204896956</v>
          </cell>
          <cell r="ED163">
            <v>7.5026583313814097</v>
          </cell>
          <cell r="EE163">
            <v>5.4867549742410624</v>
          </cell>
          <cell r="EF163">
            <v>6.9815287469030398</v>
          </cell>
          <cell r="EG163">
            <v>3.0584765461250005</v>
          </cell>
          <cell r="EH163">
            <v>1.9090748453748245</v>
          </cell>
          <cell r="EI163">
            <v>4.5152410959153029</v>
          </cell>
          <cell r="EJ163">
            <v>5.6961181191338621</v>
          </cell>
          <cell r="EK163">
            <v>4.1489575253173241</v>
          </cell>
          <cell r="EL163">
            <v>7.0875436572443204</v>
          </cell>
          <cell r="EM163">
            <v>4.2447680291936587</v>
          </cell>
          <cell r="EN163">
            <v>12.307562592849246</v>
          </cell>
          <cell r="EO163">
            <v>7.2546709571082415</v>
          </cell>
        </row>
        <row r="164">
          <cell r="E164">
            <v>441922298946.44397</v>
          </cell>
          <cell r="H164">
            <v>29413177840.963856</v>
          </cell>
          <cell r="K164">
            <v>86937547648.940033</v>
          </cell>
          <cell r="AD164">
            <v>292145891714.25085</v>
          </cell>
          <cell r="AE164">
            <v>174126225810.65756</v>
          </cell>
          <cell r="AF164">
            <v>82968180062.401276</v>
          </cell>
          <cell r="AG164">
            <v>26906964834.862923</v>
          </cell>
          <cell r="AH164">
            <v>8144521006.3292189</v>
          </cell>
          <cell r="AJ164">
            <v>35461050004.12738</v>
          </cell>
          <cell r="AL164">
            <v>4929277012.9980984</v>
          </cell>
          <cell r="AM164">
            <v>16.751241485560996</v>
          </cell>
          <cell r="AN164">
            <v>13.183140523854831</v>
          </cell>
          <cell r="AO164">
            <v>21.066899346195701</v>
          </cell>
          <cell r="AP164">
            <v>27.838593655238817</v>
          </cell>
          <cell r="AQ164">
            <v>19.662593417620155</v>
          </cell>
          <cell r="AS164">
            <v>15.854757962753707</v>
          </cell>
          <cell r="AT164">
            <v>15.747345954656765</v>
          </cell>
          <cell r="BE164">
            <v>1.7078437142131087</v>
          </cell>
          <cell r="BF164">
            <v>-4.3449252025188674</v>
          </cell>
          <cell r="BG164">
            <v>15.481273735969193</v>
          </cell>
          <cell r="BH164">
            <v>-7.3656796719434698</v>
          </cell>
          <cell r="BI164">
            <v>18.688898553660295</v>
          </cell>
          <cell r="BO164">
            <v>9241848687.3863945</v>
          </cell>
          <cell r="BP164">
            <v>3424997470.7454591</v>
          </cell>
          <cell r="BQ164">
            <v>3929031087.520546</v>
          </cell>
          <cell r="BR164">
            <v>1523541191.1714227</v>
          </cell>
          <cell r="BS164">
            <v>364278937.94896758</v>
          </cell>
          <cell r="BT164">
            <v>5.80071479866624</v>
          </cell>
          <cell r="BU164">
            <v>-3.5594303927331206</v>
          </cell>
          <cell r="BV164">
            <v>18.932818850626496</v>
          </cell>
          <cell r="BW164">
            <v>-2.1961739820607118</v>
          </cell>
          <cell r="BX164">
            <v>12.984003910915721</v>
          </cell>
          <cell r="CI164">
            <v>12.194418569618449</v>
          </cell>
          <cell r="CJ164">
            <v>3.4818823309623381</v>
          </cell>
          <cell r="CK164">
            <v>25.206545877176168</v>
          </cell>
          <cell r="CL164">
            <v>10.236773318878578</v>
          </cell>
          <cell r="CM164">
            <v>21.385434271326197</v>
          </cell>
          <cell r="DR164">
            <v>5399277512.3542042</v>
          </cell>
          <cell r="DS164">
            <v>2151533452.3614326</v>
          </cell>
          <cell r="DT164">
            <v>2463145556.9781427</v>
          </cell>
          <cell r="DU164">
            <v>512755982.90620315</v>
          </cell>
          <cell r="DV164">
            <v>271842520.10842496</v>
          </cell>
          <cell r="EB164">
            <v>6.7956211577264183</v>
          </cell>
          <cell r="EC164">
            <v>6.5032337492001293</v>
          </cell>
          <cell r="ED164">
            <v>7.8324480026747274</v>
          </cell>
          <cell r="EE164">
            <v>5.3828550303623226</v>
          </cell>
          <cell r="EF164">
            <v>7.1519254833771946</v>
          </cell>
          <cell r="EG164">
            <v>3.1634361288317843</v>
          </cell>
          <cell r="EH164">
            <v>1.9669624462369921</v>
          </cell>
          <cell r="EI164">
            <v>4.7355878899181336</v>
          </cell>
          <cell r="EJ164">
            <v>5.6622558527946438</v>
          </cell>
          <cell r="EK164">
            <v>4.472687069821311</v>
          </cell>
          <cell r="EL164">
            <v>7.1823013271330423</v>
          </cell>
          <cell r="EM164">
            <v>4.2850956814955055</v>
          </cell>
          <cell r="EN164">
            <v>12.498350955002852</v>
          </cell>
          <cell r="EO164">
            <v>7.2084800692935866</v>
          </cell>
        </row>
        <row r="165">
          <cell r="E165">
            <v>446516048568.63879</v>
          </cell>
          <cell r="H165">
            <v>28011064996.409512</v>
          </cell>
          <cell r="K165">
            <v>88226145451.424698</v>
          </cell>
          <cell r="AD165">
            <v>295629970652.92841</v>
          </cell>
          <cell r="AE165">
            <v>175669437914.55386</v>
          </cell>
          <cell r="AF165">
            <v>84162642413.05542</v>
          </cell>
          <cell r="AG165">
            <v>27549262579.692375</v>
          </cell>
          <cell r="AH165">
            <v>8248627745.6267939</v>
          </cell>
          <cell r="AJ165">
            <v>35910903273.25222</v>
          </cell>
          <cell r="AL165">
            <v>5046240569.8721638</v>
          </cell>
          <cell r="AM165">
            <v>16.481198631928873</v>
          </cell>
          <cell r="AN165">
            <v>12.781362135230022</v>
          </cell>
          <cell r="AO165">
            <v>21.187251658514896</v>
          </cell>
          <cell r="AP165">
            <v>27.029506129365721</v>
          </cell>
          <cell r="AQ165">
            <v>19.479279579363528</v>
          </cell>
          <cell r="AS165">
            <v>15.986893126501078</v>
          </cell>
          <cell r="AT165">
            <v>15.55344412611943</v>
          </cell>
          <cell r="BE165">
            <v>7.9017903751128715</v>
          </cell>
          <cell r="BF165">
            <v>3.5976372310084104</v>
          </cell>
          <cell r="BG165">
            <v>19.426008408910221</v>
          </cell>
          <cell r="BH165">
            <v>-5.5689521020729433</v>
          </cell>
          <cell r="BI165">
            <v>20.013369501665522</v>
          </cell>
          <cell r="BO165">
            <v>9359151934.5878448</v>
          </cell>
          <cell r="BP165">
            <v>3403870100.8342967</v>
          </cell>
          <cell r="BQ165">
            <v>4004731349.9802651</v>
          </cell>
          <cell r="BR165">
            <v>1567511806.8351181</v>
          </cell>
          <cell r="BS165">
            <v>383038676.93816769</v>
          </cell>
          <cell r="BT165">
            <v>7.9344322888121654</v>
          </cell>
          <cell r="BU165">
            <v>-5.2430820154337088</v>
          </cell>
          <cell r="BV165">
            <v>22.923654652291692</v>
          </cell>
          <cell r="BW165">
            <v>4.4280473869389603</v>
          </cell>
          <cell r="BX165">
            <v>19.70450626735709</v>
          </cell>
          <cell r="CI165">
            <v>11.970873551051042</v>
          </cell>
          <cell r="CJ165">
            <v>3.278968914050262</v>
          </cell>
          <cell r="CK165">
            <v>25.086836074876118</v>
          </cell>
          <cell r="CL165">
            <v>6.3858544485148716</v>
          </cell>
          <cell r="CM165">
            <v>27.679420945890641</v>
          </cell>
          <cell r="DR165">
            <v>5516425404.8426857</v>
          </cell>
          <cell r="DS165">
            <v>2202186152.142673</v>
          </cell>
          <cell r="DT165">
            <v>2504992895.590632</v>
          </cell>
          <cell r="DU165">
            <v>508802510.17277735</v>
          </cell>
          <cell r="DV165">
            <v>300443846.93660527</v>
          </cell>
          <cell r="EB165">
            <v>7.0139040218826096</v>
          </cell>
          <cell r="EC165">
            <v>6.8084852775887175</v>
          </cell>
          <cell r="ED165">
            <v>7.9674016312165179</v>
          </cell>
          <cell r="EE165">
            <v>5.3496160586131083</v>
          </cell>
          <cell r="EF165">
            <v>7.2184014451509873</v>
          </cell>
          <cell r="EG165">
            <v>3.1658332590289211</v>
          </cell>
          <cell r="EH165">
            <v>1.9376563967204978</v>
          </cell>
          <cell r="EI165">
            <v>4.7583241627867974</v>
          </cell>
          <cell r="EJ165">
            <v>5.6898503264860221</v>
          </cell>
          <cell r="EK165">
            <v>4.6436654526111294</v>
          </cell>
          <cell r="EL165">
            <v>7.2115764033633063</v>
          </cell>
          <cell r="EM165">
            <v>4.658535052888233</v>
          </cell>
          <cell r="EN165">
            <v>11.962651783078329</v>
          </cell>
          <cell r="EO165">
            <v>7.2050911953426136</v>
          </cell>
        </row>
        <row r="166">
          <cell r="E166">
            <v>448239620566.85889</v>
          </cell>
          <cell r="H166">
            <v>27148504541.356308</v>
          </cell>
          <cell r="K166">
            <v>87830045677.453949</v>
          </cell>
          <cell r="AD166">
            <v>298874250341.96112</v>
          </cell>
          <cell r="AE166">
            <v>177162559717.23486</v>
          </cell>
          <cell r="AF166">
            <v>85305280470.419235</v>
          </cell>
          <cell r="AG166">
            <v>28102964923.875046</v>
          </cell>
          <cell r="AH166">
            <v>8303445230.4320402</v>
          </cell>
          <cell r="AJ166">
            <v>36298396241.68457</v>
          </cell>
          <cell r="AL166">
            <v>5152629932.0457449</v>
          </cell>
          <cell r="AM166">
            <v>16.069391122154798</v>
          </cell>
          <cell r="AN166">
            <v>12.541633310685363</v>
          </cell>
          <cell r="AO166">
            <v>20.473363429790268</v>
          </cell>
          <cell r="AP166">
            <v>26.247018152511448</v>
          </cell>
          <cell r="AQ166">
            <v>18.487065124942315</v>
          </cell>
          <cell r="AS166">
            <v>15.931049244538009</v>
          </cell>
          <cell r="AT166">
            <v>15.203167747845846</v>
          </cell>
          <cell r="BE166">
            <v>7.4495504446393079</v>
          </cell>
          <cell r="BF166">
            <v>3.3603141532096092</v>
          </cell>
          <cell r="BG166">
            <v>19.211687146803101</v>
          </cell>
          <cell r="BH166">
            <v>-5.8381323237504006</v>
          </cell>
          <cell r="BI166">
            <v>6.0429883785964478</v>
          </cell>
          <cell r="BO166">
            <v>10002059217.367275</v>
          </cell>
          <cell r="BP166">
            <v>3725138902.3000841</v>
          </cell>
          <cell r="BQ166">
            <v>4246519030.2463784</v>
          </cell>
          <cell r="BR166">
            <v>1648178748.5719059</v>
          </cell>
          <cell r="BS166">
            <v>382222536.24890953</v>
          </cell>
          <cell r="BT166">
            <v>12.451029179442784</v>
          </cell>
          <cell r="BU166">
            <v>4.6415858639725194</v>
          </cell>
          <cell r="BV166">
            <v>24.297058803490579</v>
          </cell>
          <cell r="BW166">
            <v>4.3303857675649482</v>
          </cell>
          <cell r="BX166">
            <v>12.9192700423022</v>
          </cell>
          <cell r="CI166">
            <v>11.735654484060621</v>
          </cell>
          <cell r="CJ166">
            <v>3.3295350231687282</v>
          </cell>
          <cell r="CK166">
            <v>24.435345256706277</v>
          </cell>
          <cell r="CL166">
            <v>7.0407605603250545</v>
          </cell>
          <cell r="CM166">
            <v>22.211371430166938</v>
          </cell>
          <cell r="DR166">
            <v>5657977010.6858215</v>
          </cell>
          <cell r="DS166">
            <v>2241806441.7914701</v>
          </cell>
          <cell r="DT166">
            <v>2605446803.9843359</v>
          </cell>
          <cell r="DU166">
            <v>513738200.10518485</v>
          </cell>
          <cell r="DV166">
            <v>296985564.80483401</v>
          </cell>
          <cell r="EB166">
            <v>6.8398201131874696</v>
          </cell>
          <cell r="EC166">
            <v>6.5396095656188189</v>
          </cell>
          <cell r="ED166">
            <v>8.0055410272938161</v>
          </cell>
          <cell r="EE166">
            <v>5.2475662899855706</v>
          </cell>
          <cell r="EF166">
            <v>6.6580850524415913</v>
          </cell>
          <cell r="EG166">
            <v>3.3465777683836193</v>
          </cell>
          <cell r="EH166">
            <v>2.1026671257435505</v>
          </cell>
          <cell r="EI166">
            <v>4.9780259871707671</v>
          </cell>
          <cell r="EJ166">
            <v>5.8647859862348035</v>
          </cell>
          <cell r="EK166">
            <v>4.6031800733515755</v>
          </cell>
          <cell r="EL166">
            <v>7.422562146562341</v>
          </cell>
          <cell r="EM166">
            <v>4.8423617120705664</v>
          </cell>
          <cell r="EN166">
            <v>12.186974243666519</v>
          </cell>
          <cell r="EO166">
            <v>7.350194467605534</v>
          </cell>
        </row>
        <row r="167">
          <cell r="E167">
            <v>449930129574.59119</v>
          </cell>
          <cell r="H167">
            <v>28468891786.569412</v>
          </cell>
          <cell r="K167">
            <v>88707440181.083374</v>
          </cell>
          <cell r="AD167">
            <v>302708524481.57141</v>
          </cell>
          <cell r="AE167">
            <v>179608155054.77271</v>
          </cell>
          <cell r="AF167">
            <v>86477614043.497971</v>
          </cell>
          <cell r="AG167">
            <v>28218142389.11002</v>
          </cell>
          <cell r="AH167">
            <v>8404612994.1907387</v>
          </cell>
          <cell r="AJ167">
            <v>36734746826.572403</v>
          </cell>
          <cell r="AL167">
            <v>5247781387.2263069</v>
          </cell>
          <cell r="AM167">
            <v>14.860359194423145</v>
          </cell>
          <cell r="AN167">
            <v>11.852735469863118</v>
          </cell>
          <cell r="AO167">
            <v>18.744850054417771</v>
          </cell>
          <cell r="AP167">
            <v>22.628483873361162</v>
          </cell>
          <cell r="AQ167">
            <v>17.847609707707758</v>
          </cell>
          <cell r="AS167">
            <v>15.483183938292399</v>
          </cell>
          <cell r="AT167">
            <v>14.276753398560205</v>
          </cell>
          <cell r="BE167">
            <v>6.0286794721934323</v>
          </cell>
          <cell r="BF167">
            <v>4.5968401817164661E-2</v>
          </cell>
          <cell r="BG167">
            <v>22.036401310009058</v>
          </cell>
          <cell r="BH167">
            <v>-7.6973411434580807</v>
          </cell>
          <cell r="BI167">
            <v>7.7204690230830764</v>
          </cell>
          <cell r="BO167">
            <v>9925445709.8435078</v>
          </cell>
          <cell r="BP167">
            <v>3615789589.0584054</v>
          </cell>
          <cell r="BQ167">
            <v>4295793701.858572</v>
          </cell>
          <cell r="BR167">
            <v>1622624928.4283748</v>
          </cell>
          <cell r="BS167">
            <v>391237490.49815357</v>
          </cell>
          <cell r="BT167">
            <v>16.60865260110025</v>
          </cell>
          <cell r="BU167">
            <v>8.3222202955939082</v>
          </cell>
          <cell r="BV167">
            <v>29.00873651820508</v>
          </cell>
          <cell r="BW167">
            <v>7.7113742585270595</v>
          </cell>
          <cell r="BX167">
            <v>15.936105778830356</v>
          </cell>
          <cell r="CI167">
            <v>12.874109638781238</v>
          </cell>
          <cell r="CJ167">
            <v>4.3542624285351161</v>
          </cell>
          <cell r="CK167">
            <v>25.918033002124631</v>
          </cell>
          <cell r="CL167">
            <v>6.0086550162849139</v>
          </cell>
          <cell r="CM167">
            <v>23.453201918526801</v>
          </cell>
          <cell r="DR167">
            <v>5867525813.8831558</v>
          </cell>
          <cell r="DS167">
            <v>2351492789.5126958</v>
          </cell>
          <cell r="DT167">
            <v>2689327724.7398953</v>
          </cell>
          <cell r="DU167">
            <v>518297512.54468495</v>
          </cell>
          <cell r="DV167">
            <v>308407787.08587945</v>
          </cell>
          <cell r="EB167">
            <v>6.7656091788871029</v>
          </cell>
          <cell r="EC167">
            <v>6.4323023934267711</v>
          </cell>
          <cell r="ED167">
            <v>7.9553066081134691</v>
          </cell>
          <cell r="EE167">
            <v>5.2528318850353308</v>
          </cell>
          <cell r="EF167">
            <v>6.7263672496372395</v>
          </cell>
          <cell r="EG167">
            <v>3.2788788247183169</v>
          </cell>
          <cell r="EH167">
            <v>2.0131544628114164</v>
          </cell>
          <cell r="EI167">
            <v>4.9675210739484568</v>
          </cell>
          <cell r="EJ167">
            <v>5.7502896755336392</v>
          </cell>
          <cell r="EK167">
            <v>4.6550327869775394</v>
          </cell>
          <cell r="EL167">
            <v>7.3150886698592474</v>
          </cell>
          <cell r="EM167">
            <v>4.7369671667464406</v>
          </cell>
          <cell r="EN167">
            <v>12.073733344030305</v>
          </cell>
          <cell r="EO167">
            <v>7.2216683888016897</v>
          </cell>
        </row>
        <row r="168">
          <cell r="E168">
            <v>460559827173.21625</v>
          </cell>
          <cell r="H168">
            <v>33395367946.832638</v>
          </cell>
          <cell r="K168">
            <v>90126082080.599319</v>
          </cell>
          <cell r="AD168">
            <v>305989009972.37323</v>
          </cell>
          <cell r="AE168">
            <v>181165154938.70108</v>
          </cell>
          <cell r="AF168">
            <v>87486424337.718277</v>
          </cell>
          <cell r="AG168">
            <v>28799188173.191849</v>
          </cell>
          <cell r="AH168">
            <v>8538242522.7621517</v>
          </cell>
          <cell r="AJ168">
            <v>37135658718.607254</v>
          </cell>
          <cell r="AL168">
            <v>5405331471.9888258</v>
          </cell>
          <cell r="AM168">
            <v>14.682431852292588</v>
          </cell>
          <cell r="AN168">
            <v>11.866744687646946</v>
          </cell>
          <cell r="AO168">
            <v>17.847534600440529</v>
          </cell>
          <cell r="AP168">
            <v>23.150274472357466</v>
          </cell>
          <cell r="AQ168">
            <v>17.85742132751491</v>
          </cell>
          <cell r="AS168">
            <v>15.161784951218493</v>
          </cell>
          <cell r="AT168">
            <v>14.020180123167879</v>
          </cell>
          <cell r="BE168">
            <v>9.1915661439784468</v>
          </cell>
          <cell r="BF168">
            <v>2.9810600269261078</v>
          </cell>
          <cell r="BG168">
            <v>24.602411106178536</v>
          </cell>
          <cell r="BH168">
            <v>0.29470327773764016</v>
          </cell>
          <cell r="BI168">
            <v>11.665621331369636</v>
          </cell>
          <cell r="BO168">
            <v>9895046206.8343258</v>
          </cell>
          <cell r="BP168">
            <v>3548922865.7472281</v>
          </cell>
          <cell r="BQ168">
            <v>4335067118.3969479</v>
          </cell>
          <cell r="BR168">
            <v>1607411437.3320117</v>
          </cell>
          <cell r="BS168">
            <v>403644785.35813713</v>
          </cell>
          <cell r="BT168">
            <v>17.594831939177947</v>
          </cell>
          <cell r="BU168">
            <v>9.6957988277873497</v>
          </cell>
          <cell r="BV168">
            <v>31.410627905187404</v>
          </cell>
          <cell r="BW168">
            <v>4.4145447652603087</v>
          </cell>
          <cell r="BX168">
            <v>18.384239068852647</v>
          </cell>
          <cell r="CI168">
            <v>13.237849170024084</v>
          </cell>
          <cell r="CJ168">
            <v>4.5415435318928221</v>
          </cell>
          <cell r="CK168">
            <v>27.204886372867222</v>
          </cell>
          <cell r="CL168">
            <v>5.2381187054127087</v>
          </cell>
          <cell r="CM168">
            <v>21.350861698604852</v>
          </cell>
          <cell r="DR168">
            <v>5973083842.3209696</v>
          </cell>
          <cell r="DS168">
            <v>2395633962.0051522</v>
          </cell>
          <cell r="DT168">
            <v>2744623308.439816</v>
          </cell>
          <cell r="DU168">
            <v>520830325.58445615</v>
          </cell>
          <cell r="DV168">
            <v>311996246.29154348</v>
          </cell>
          <cell r="EB168">
            <v>6.932315312323734</v>
          </cell>
          <cell r="EC168">
            <v>6.7380818498457113</v>
          </cell>
          <cell r="ED168">
            <v>7.9030365457780496</v>
          </cell>
          <cell r="EE168">
            <v>5.1769628266939316</v>
          </cell>
          <cell r="EF168">
            <v>7.0279008057375343</v>
          </cell>
          <cell r="EG168">
            <v>3.233791373006409</v>
          </cell>
          <cell r="EH168">
            <v>1.9589434110262756</v>
          </cell>
          <cell r="EI168">
            <v>4.9551312117438524</v>
          </cell>
          <cell r="EJ168">
            <v>5.5814470451923865</v>
          </cell>
          <cell r="EK168">
            <v>4.7274926225398035</v>
          </cell>
          <cell r="EL168">
            <v>7.2434509179532256</v>
          </cell>
          <cell r="EM168">
            <v>4.6677533756220253</v>
          </cell>
          <cell r="EN168">
            <v>12.003528913050793</v>
          </cell>
          <cell r="EO168">
            <v>7.0118868394517131</v>
          </cell>
        </row>
        <row r="169">
          <cell r="E169">
            <v>461451618897.763</v>
          </cell>
          <cell r="H169">
            <v>29927769818.261238</v>
          </cell>
          <cell r="K169">
            <v>91275130208.88913</v>
          </cell>
          <cell r="AD169">
            <v>308988378223.68707</v>
          </cell>
          <cell r="AE169">
            <v>183227081945.40652</v>
          </cell>
          <cell r="AF169">
            <v>88594842978.901855</v>
          </cell>
          <cell r="AG169">
            <v>28476388918.199577</v>
          </cell>
          <cell r="AH169">
            <v>8690064381.1792068</v>
          </cell>
          <cell r="AJ169">
            <v>36585451758.949844</v>
          </cell>
          <cell r="AL169">
            <v>4501549988.5937986</v>
          </cell>
          <cell r="AM169">
            <v>14.157048446357878</v>
          </cell>
          <cell r="AN169">
            <v>11.830843690398417</v>
          </cell>
          <cell r="AO169">
            <v>17.416688662172209</v>
          </cell>
          <cell r="AP169">
            <v>18.599957650727351</v>
          </cell>
          <cell r="AQ169">
            <v>18.02866190864485</v>
          </cell>
          <cell r="AS169">
            <v>12.009020771211665</v>
          </cell>
          <cell r="AT169">
            <v>13.523954174903551</v>
          </cell>
          <cell r="BE169">
            <v>7.6785942132549412</v>
          </cell>
          <cell r="BF169">
            <v>3.2097883751716738</v>
          </cell>
          <cell r="BG169">
            <v>19.209535593273319</v>
          </cell>
          <cell r="BH169">
            <v>-1.0574490745251075</v>
          </cell>
          <cell r="BI169">
            <v>6.3582192806389992</v>
          </cell>
          <cell r="BO169">
            <v>10250399689.74004</v>
          </cell>
          <cell r="BP169">
            <v>3923676577.8020878</v>
          </cell>
          <cell r="BQ169">
            <v>4343555070.7884378</v>
          </cell>
          <cell r="BR169">
            <v>1562538378.1166048</v>
          </cell>
          <cell r="BS169">
            <v>420629663.03290999</v>
          </cell>
          <cell r="BT169">
            <v>16.603866348851447</v>
          </cell>
          <cell r="BU169">
            <v>12.435535001136454</v>
          </cell>
          <cell r="BV169">
            <v>27.030633329218134</v>
          </cell>
          <cell r="BW169">
            <v>2.4896999091968297</v>
          </cell>
          <cell r="BX169">
            <v>17.757982639055903</v>
          </cell>
          <cell r="CI169">
            <v>12.824473261486368</v>
          </cell>
          <cell r="CJ169">
            <v>4.6759326373585042</v>
          </cell>
          <cell r="CK169">
            <v>26.813862765905739</v>
          </cell>
          <cell r="CL169">
            <v>-3.1659565585240301E-2</v>
          </cell>
          <cell r="CM169">
            <v>20.444102626429149</v>
          </cell>
          <cell r="DR169">
            <v>6182502451.5542479</v>
          </cell>
          <cell r="DS169">
            <v>2493942470.0733342</v>
          </cell>
          <cell r="DT169">
            <v>2829738137.6306205</v>
          </cell>
          <cell r="DU169">
            <v>533338578.95510149</v>
          </cell>
          <cell r="DV169">
            <v>325483264.89519334</v>
          </cell>
          <cell r="EB169">
            <v>6.8232033310291307</v>
          </cell>
          <cell r="EC169">
            <v>6.6127653423550825</v>
          </cell>
          <cell r="ED169">
            <v>7.7453807115368161</v>
          </cell>
          <cell r="EE169">
            <v>5.2298752983467711</v>
          </cell>
          <cell r="EF169">
            <v>7.0798190481916397</v>
          </cell>
          <cell r="EG169">
            <v>3.3174062237122173</v>
          </cell>
          <cell r="EH169">
            <v>2.1414282955022816</v>
          </cell>
          <cell r="EI169">
            <v>4.9027177257064727</v>
          </cell>
          <cell r="EJ169">
            <v>5.4871366682240001</v>
          </cell>
          <cell r="EK169">
            <v>4.8403515161970789</v>
          </cell>
          <cell r="EL169">
            <v>7.3542884820643417</v>
          </cell>
          <cell r="EM169">
            <v>4.8444416994296082</v>
          </cell>
          <cell r="EN169">
            <v>12.031265428560738</v>
          </cell>
          <cell r="EO169">
            <v>6.9310203873019978</v>
          </cell>
        </row>
        <row r="170">
          <cell r="E170">
            <v>465911530649.38739</v>
          </cell>
          <cell r="H170">
            <v>30784149911.110989</v>
          </cell>
          <cell r="K170">
            <v>90545098092.846008</v>
          </cell>
          <cell r="AD170">
            <v>311546518640.91229</v>
          </cell>
          <cell r="AE170">
            <v>184137558369.90082</v>
          </cell>
          <cell r="AF170">
            <v>89772192396.659042</v>
          </cell>
          <cell r="AG170">
            <v>28766373903.647617</v>
          </cell>
          <cell r="AH170">
            <v>8870393970.7048378</v>
          </cell>
          <cell r="AJ170">
            <v>37166637086.566528</v>
          </cell>
          <cell r="AL170">
            <v>4643808593.2739725</v>
          </cell>
          <cell r="AM170">
            <v>13.141646683411512</v>
          </cell>
          <cell r="AN170">
            <v>10.826900105506265</v>
          </cell>
          <cell r="AO170">
            <v>16.742406635436446</v>
          </cell>
          <cell r="AP170">
            <v>16.085307012117902</v>
          </cell>
          <cell r="AQ170">
            <v>17.755725962319001</v>
          </cell>
          <cell r="AS170">
            <v>11.87350842328776</v>
          </cell>
          <cell r="AT170">
            <v>12.736169002491016</v>
          </cell>
          <cell r="BE170">
            <v>9.0790760514471103</v>
          </cell>
          <cell r="BF170">
            <v>4.5312870764618873</v>
          </cell>
          <cell r="BG170">
            <v>20.384263147445658</v>
          </cell>
          <cell r="BH170">
            <v>-0.18314404753935198</v>
          </cell>
          <cell r="BI170">
            <v>9.984469618270575</v>
          </cell>
          <cell r="BO170">
            <v>10203174846.782137</v>
          </cell>
          <cell r="BP170">
            <v>3743971731.1784973</v>
          </cell>
          <cell r="BQ170">
            <v>4399015672.7364855</v>
          </cell>
          <cell r="BR170">
            <v>1623215482.3623793</v>
          </cell>
          <cell r="BS170">
            <v>436971960.50477737</v>
          </cell>
          <cell r="BT170">
            <v>16.919247923622628</v>
          </cell>
          <cell r="BU170">
            <v>9.170569404334227</v>
          </cell>
          <cell r="BV170">
            <v>27.531235674911404</v>
          </cell>
          <cell r="BW170">
            <v>8.6761904107929269</v>
          </cell>
          <cell r="BX170">
            <v>23.359477860925402</v>
          </cell>
          <cell r="CI170">
            <v>12.648856534867248</v>
          </cell>
          <cell r="CJ170">
            <v>4.5428581919864541</v>
          </cell>
          <cell r="CK170">
            <v>26.288253263588746</v>
          </cell>
          <cell r="CL170">
            <v>-0.54499246842403259</v>
          </cell>
          <cell r="CM170">
            <v>21.773374692893842</v>
          </cell>
          <cell r="DR170">
            <v>6225192114.1323814</v>
          </cell>
          <cell r="DS170">
            <v>2498448475.0324926</v>
          </cell>
          <cell r="DT170">
            <v>2844847996.7900925</v>
          </cell>
          <cell r="DU170">
            <v>535375347.40920079</v>
          </cell>
          <cell r="DV170">
            <v>346520294.90059745</v>
          </cell>
          <cell r="EB170">
            <v>6.8266820076917574</v>
          </cell>
          <cell r="EC170">
            <v>6.5915353968250674</v>
          </cell>
          <cell r="ED170">
            <v>7.8257358131798087</v>
          </cell>
          <cell r="EE170">
            <v>5.1276976094291289</v>
          </cell>
          <cell r="EF170">
            <v>7.1069055026297203</v>
          </cell>
          <cell r="EG170">
            <v>3.2750084614305357</v>
          </cell>
          <cell r="EH170">
            <v>2.03324718993911</v>
          </cell>
          <cell r="EI170">
            <v>4.9001985529097976</v>
          </cell>
          <cell r="EJ170">
            <v>5.6427531944043636</v>
          </cell>
          <cell r="EK170">
            <v>4.9261843605584037</v>
          </cell>
          <cell r="EL170">
            <v>7.3161814246149977</v>
          </cell>
          <cell r="EM170">
            <v>4.7422576478570653</v>
          </cell>
          <cell r="EN170">
            <v>12.019964139093856</v>
          </cell>
          <cell r="EO170">
            <v>7.0564074911523003</v>
          </cell>
        </row>
        <row r="171">
          <cell r="E171">
            <v>477623820916.91595</v>
          </cell>
          <cell r="H171">
            <v>33844637844.25922</v>
          </cell>
          <cell r="K171">
            <v>92314228901.544449</v>
          </cell>
          <cell r="AD171">
            <v>314105985410.40802</v>
          </cell>
          <cell r="AE171">
            <v>185215532726.3251</v>
          </cell>
          <cell r="AF171">
            <v>90493936406.737198</v>
          </cell>
          <cell r="AG171">
            <v>29374983540.682796</v>
          </cell>
          <cell r="AH171">
            <v>9021532736.6629124</v>
          </cell>
          <cell r="AJ171">
            <v>37584718413.3759</v>
          </cell>
          <cell r="AL171">
            <v>4768073611.6356573</v>
          </cell>
          <cell r="AM171">
            <v>11.988264563122231</v>
          </cell>
          <cell r="AN171">
            <v>9.1602309641440005</v>
          </cell>
          <cell r="AO171">
            <v>15.887921852840181</v>
          </cell>
          <cell r="AP171">
            <v>17.326393712231813</v>
          </cell>
          <cell r="AQ171">
            <v>17.412288783089778</v>
          </cell>
          <cell r="AS171">
            <v>11.671797155204544</v>
          </cell>
          <cell r="AT171">
            <v>11.48912418516057</v>
          </cell>
          <cell r="BE171">
            <v>6.3914091169583465</v>
          </cell>
          <cell r="BF171">
            <v>-0.45362305739782283</v>
          </cell>
          <cell r="BG171">
            <v>19.128581638457632</v>
          </cell>
          <cell r="BH171">
            <v>4.7288788269162607</v>
          </cell>
          <cell r="BI171">
            <v>15.482277547953727</v>
          </cell>
          <cell r="BO171">
            <v>10354230312.375385</v>
          </cell>
          <cell r="BP171">
            <v>3717686292.2228084</v>
          </cell>
          <cell r="BQ171">
            <v>4509759409.0400572</v>
          </cell>
          <cell r="BR171">
            <v>1666906433.0800848</v>
          </cell>
          <cell r="BS171">
            <v>459878178.03243887</v>
          </cell>
          <cell r="BT171">
            <v>16.598426821376556</v>
          </cell>
          <cell r="BU171">
            <v>6.0560571108177363</v>
          </cell>
          <cell r="BV171">
            <v>28.125451157513993</v>
          </cell>
          <cell r="BW171">
            <v>10.360131117205595</v>
          </cell>
          <cell r="BX171">
            <v>33.442295342805075</v>
          </cell>
          <cell r="CI171">
            <v>12.00488864662319</v>
          </cell>
          <cell r="CJ171">
            <v>3.9160586322415147</v>
          </cell>
          <cell r="CK171">
            <v>24.671977228708684</v>
          </cell>
          <cell r="CL171">
            <v>0.83695994069286073</v>
          </cell>
          <cell r="CM171">
            <v>25.793734847255223</v>
          </cell>
          <cell r="DR171">
            <v>6309367726.0073261</v>
          </cell>
          <cell r="DS171">
            <v>2542578211.6138005</v>
          </cell>
          <cell r="DT171">
            <v>2869842134.8425283</v>
          </cell>
          <cell r="DU171">
            <v>536628170.99438882</v>
          </cell>
          <cell r="DV171">
            <v>360319208.55660796</v>
          </cell>
          <cell r="EB171">
            <v>6.5796507930055013</v>
          </cell>
          <cell r="EC171">
            <v>6.171623021638287</v>
          </cell>
          <cell r="ED171">
            <v>7.8408232337619603</v>
          </cell>
          <cell r="EE171">
            <v>5.080086673858335</v>
          </cell>
          <cell r="EF171">
            <v>7.1886707752738834</v>
          </cell>
          <cell r="EG171">
            <v>3.2964129285364114</v>
          </cell>
          <cell r="EH171">
            <v>2.0072216608938898</v>
          </cell>
          <cell r="EI171">
            <v>4.983493467197996</v>
          </cell>
          <cell r="EJ171">
            <v>5.6745782709001613</v>
          </cell>
          <cell r="EK171">
            <v>5.0975614837989154</v>
          </cell>
          <cell r="EL171">
            <v>7.387588598636043</v>
          </cell>
          <cell r="EM171">
            <v>4.7276953627882641</v>
          </cell>
          <cell r="EN171">
            <v>12.260962818748373</v>
          </cell>
          <cell r="EO171">
            <v>7.0217213613560832</v>
          </cell>
        </row>
        <row r="172">
          <cell r="E172">
            <v>480552460399.38879</v>
          </cell>
          <cell r="H172">
            <v>34597620729.082336</v>
          </cell>
          <cell r="K172">
            <v>91952641278.360474</v>
          </cell>
          <cell r="AD172">
            <v>317723409562.07898</v>
          </cell>
          <cell r="AE172">
            <v>186941144331.75046</v>
          </cell>
          <cell r="AF172">
            <v>91552995608.36409</v>
          </cell>
          <cell r="AG172">
            <v>30013164062.760864</v>
          </cell>
          <cell r="AH172">
            <v>9216105559.203661</v>
          </cell>
          <cell r="AJ172">
            <v>38024682847.775108</v>
          </cell>
          <cell r="AL172">
            <v>4883291989.5709944</v>
          </cell>
          <cell r="AM172">
            <v>12.031390812012098</v>
          </cell>
          <cell r="AN172">
            <v>9.5001398386718385</v>
          </cell>
          <cell r="AO172">
            <v>15.48582498622546</v>
          </cell>
          <cell r="AP172">
            <v>16.675096198631877</v>
          </cell>
          <cell r="AQ172">
            <v>16.95954275641629</v>
          </cell>
          <cell r="AS172">
            <v>11.410491563795166</v>
          </cell>
          <cell r="AT172">
            <v>11.549744903639514</v>
          </cell>
          <cell r="BE172">
            <v>8.0609711046481625</v>
          </cell>
          <cell r="BF172">
            <v>2.8254394675354844</v>
          </cell>
          <cell r="BG172">
            <v>17.82656570873209</v>
          </cell>
          <cell r="BH172">
            <v>3.1741550119287254</v>
          </cell>
          <cell r="BI172">
            <v>20.346340249625385</v>
          </cell>
          <cell r="BO172">
            <v>10356519947.647007</v>
          </cell>
          <cell r="BP172">
            <v>3710013823.4741797</v>
          </cell>
          <cell r="BQ172">
            <v>4559647128.0143623</v>
          </cell>
          <cell r="BR172">
            <v>1617600755.1922455</v>
          </cell>
          <cell r="BS172">
            <v>469258240.96622354</v>
          </cell>
          <cell r="BT172">
            <v>11.800200220434153</v>
          </cell>
          <cell r="BU172">
            <v>1.8234674766296033</v>
          </cell>
          <cell r="BV172">
            <v>23.408213439528126</v>
          </cell>
          <cell r="BW172">
            <v>3.0747577529878223</v>
          </cell>
          <cell r="BX172">
            <v>31.914698056697265</v>
          </cell>
          <cell r="CI172">
            <v>12.065882295538909</v>
          </cell>
          <cell r="CJ172">
            <v>4.2760210660425235</v>
          </cell>
          <cell r="CK172">
            <v>23.623860325905088</v>
          </cell>
          <cell r="CL172">
            <v>0.66209736183213685</v>
          </cell>
          <cell r="CM172">
            <v>29.396280804782226</v>
          </cell>
          <cell r="DR172">
            <v>6358534908.1287861</v>
          </cell>
          <cell r="DS172">
            <v>2541847892.0543666</v>
          </cell>
          <cell r="DT172">
            <v>2903460138.3420863</v>
          </cell>
          <cell r="DU172">
            <v>537549242.92033935</v>
          </cell>
          <cell r="DV172">
            <v>375677634.81199306</v>
          </cell>
          <cell r="EB172">
            <v>6.5969707370802908</v>
          </cell>
          <cell r="EC172">
            <v>6.2007759380471601</v>
          </cell>
          <cell r="ED172">
            <v>7.8047349479002381</v>
          </cell>
          <cell r="EE172">
            <v>5.1037496377702265</v>
          </cell>
          <cell r="EF172">
            <v>7.4983240693101942</v>
          </cell>
          <cell r="EG172">
            <v>3.2596024202061438</v>
          </cell>
          <cell r="EH172">
            <v>1.9845892335452358</v>
          </cell>
          <cell r="EI172">
            <v>4.980336358975241</v>
          </cell>
          <cell r="EJ172">
            <v>5.3896375330826913</v>
          </cell>
          <cell r="EK172">
            <v>5.0917194681825118</v>
          </cell>
          <cell r="EL172">
            <v>7.2918809115993728</v>
          </cell>
          <cell r="EM172">
            <v>4.7007269617450014</v>
          </cell>
          <cell r="EN172">
            <v>12.094153304216727</v>
          </cell>
          <cell r="EO172">
            <v>6.6801227958817835</v>
          </cell>
        </row>
        <row r="173">
          <cell r="E173">
            <v>483155635433.64105</v>
          </cell>
          <cell r="H173">
            <v>30937095128.023346</v>
          </cell>
          <cell r="K173">
            <v>93992756425.470535</v>
          </cell>
          <cell r="AD173">
            <v>324776473383.52106</v>
          </cell>
          <cell r="AE173">
            <v>191660931575.86102</v>
          </cell>
          <cell r="AF173">
            <v>92960573164.213654</v>
          </cell>
          <cell r="AG173">
            <v>30796925588.527081</v>
          </cell>
          <cell r="AH173">
            <v>9358043054.91922</v>
          </cell>
          <cell r="AJ173">
            <v>38588550675.202347</v>
          </cell>
          <cell r="AL173">
            <v>5045521787.1638069</v>
          </cell>
          <cell r="AM173">
            <v>11.587584764370984</v>
          </cell>
          <cell r="AN173">
            <v>8.7018200510155186</v>
          </cell>
          <cell r="AO173">
            <v>15.050126093926997</v>
          </cell>
          <cell r="AP173">
            <v>18.84050055196338</v>
          </cell>
          <cell r="AQ173">
            <v>16.711381368449942</v>
          </cell>
          <cell r="AS173">
            <v>11.481603005915897</v>
          </cell>
          <cell r="AT173">
            <v>10.948305782001189</v>
          </cell>
          <cell r="BE173">
            <v>4.6897300313252011</v>
          </cell>
          <cell r="BF173">
            <v>-0.45791744203006468</v>
          </cell>
          <cell r="BG173">
            <v>13.284813489265289</v>
          </cell>
          <cell r="BH173">
            <v>0.89243262157492342</v>
          </cell>
          <cell r="BI173">
            <v>21.377619409965455</v>
          </cell>
          <cell r="BO173">
            <v>10852622794.502895</v>
          </cell>
          <cell r="BP173">
            <v>3906964027.8504853</v>
          </cell>
          <cell r="BQ173">
            <v>4686465336.592761</v>
          </cell>
          <cell r="BR173">
            <v>1761984801.6508899</v>
          </cell>
          <cell r="BS173">
            <v>497208628.40876043</v>
          </cell>
          <cell r="BT173">
            <v>18.696185163368973</v>
          </cell>
          <cell r="BU173">
            <v>12.808252894259908</v>
          </cell>
          <cell r="BV173">
            <v>24.790850426188737</v>
          </cell>
          <cell r="BW173">
            <v>12.446793590498316</v>
          </cell>
          <cell r="BX173">
            <v>39.109926709966871</v>
          </cell>
          <cell r="CI173">
            <v>11.480125263064345</v>
          </cell>
          <cell r="CJ173">
            <v>4.9785471000763692</v>
          </cell>
          <cell r="CK173">
            <v>20.329232992919664</v>
          </cell>
          <cell r="CL173">
            <v>3.9693395111644048</v>
          </cell>
          <cell r="CM173">
            <v>25.909936520207168</v>
          </cell>
          <cell r="DR173">
            <v>6502316309.7479763</v>
          </cell>
          <cell r="DS173">
            <v>2558047854.9926519</v>
          </cell>
          <cell r="DT173">
            <v>2985962254.284049</v>
          </cell>
          <cell r="DU173">
            <v>565404449.07148445</v>
          </cell>
          <cell r="DV173">
            <v>392901751.399791</v>
          </cell>
          <cell r="EB173">
            <v>6.4475195288347651</v>
          </cell>
          <cell r="EC173">
            <v>5.9790625720568125</v>
          </cell>
          <cell r="ED173">
            <v>7.8130258695238446</v>
          </cell>
          <cell r="EE173">
            <v>4.8823726042224562</v>
          </cell>
          <cell r="EF173">
            <v>7.6281464993444041</v>
          </cell>
          <cell r="EG173">
            <v>3.3415667955995336</v>
          </cell>
          <cell r="EH173">
            <v>2.038477010273779</v>
          </cell>
          <cell r="EI173">
            <v>5.0413472906564172</v>
          </cell>
          <cell r="EJ173">
            <v>5.7213009674812803</v>
          </cell>
          <cell r="EK173">
            <v>5.3131688483458515</v>
          </cell>
          <cell r="EL173">
            <v>7.2881031303883033</v>
          </cell>
          <cell r="EM173">
            <v>4.6777697814836401</v>
          </cell>
          <cell r="EN173">
            <v>12.073477574504967</v>
          </cell>
          <cell r="EO173">
            <v>6.9503977697871422</v>
          </cell>
        </row>
        <row r="174">
          <cell r="E174">
            <v>493908554662.38214</v>
          </cell>
          <cell r="H174">
            <v>35494235452.261826</v>
          </cell>
          <cell r="K174">
            <v>96125632511.723206</v>
          </cell>
          <cell r="AD174">
            <v>329713603277.24408</v>
          </cell>
          <cell r="AE174">
            <v>194892795549.81866</v>
          </cell>
          <cell r="AF174">
            <v>93842668835.591812</v>
          </cell>
          <cell r="AG174">
            <v>31534629034.993446</v>
          </cell>
          <cell r="AH174">
            <v>9443509856.840168</v>
          </cell>
          <cell r="AJ174">
            <v>39140618863.065826</v>
          </cell>
          <cell r="AL174">
            <v>5240582195.7346392</v>
          </cell>
          <cell r="AM174">
            <v>12.502096254371997</v>
          </cell>
          <cell r="AN174">
            <v>10.457677921931641</v>
          </cell>
          <cell r="AO174">
            <v>14.461465041988308</v>
          </cell>
          <cell r="AP174">
            <v>18.691048512092536</v>
          </cell>
          <cell r="AQ174">
            <v>16.915244356519523</v>
          </cell>
          <cell r="AS174">
            <v>11.660528590726106</v>
          </cell>
          <cell r="AT174">
            <v>11.858996209523131</v>
          </cell>
          <cell r="BE174">
            <v>9.8436085006425866</v>
          </cell>
          <cell r="BF174">
            <v>3.9373530956411606</v>
          </cell>
          <cell r="BG174">
            <v>19.02407793032701</v>
          </cell>
          <cell r="BH174">
            <v>11.57004791021472</v>
          </cell>
          <cell r="BI174">
            <v>32.674647796038791</v>
          </cell>
          <cell r="BO174">
            <v>10404987873.594927</v>
          </cell>
          <cell r="BP174">
            <v>3740094055.1842222</v>
          </cell>
          <cell r="BQ174">
            <v>4504864558.1301041</v>
          </cell>
          <cell r="BR174">
            <v>1668687941.4991941</v>
          </cell>
          <cell r="BS174">
            <v>491341318.78140253</v>
          </cell>
          <cell r="BT174">
            <v>26.662108041591015</v>
          </cell>
          <cell r="BU174">
            <v>25.186878306415082</v>
          </cell>
          <cell r="BV174">
            <v>30.369911254338412</v>
          </cell>
          <cell r="BW174">
            <v>15.274167803260742</v>
          </cell>
          <cell r="BX174">
            <v>51.591871004824782</v>
          </cell>
          <cell r="CI174">
            <v>12.856314541153102</v>
          </cell>
          <cell r="CJ174">
            <v>6.4515844396982658</v>
          </cell>
          <cell r="CK174">
            <v>20.646461760788281</v>
          </cell>
          <cell r="CL174">
            <v>7.1793614490496482</v>
          </cell>
          <cell r="CM174">
            <v>32.727894850764613</v>
          </cell>
          <cell r="DR174">
            <v>6499748351.9820356</v>
          </cell>
          <cell r="DS174">
            <v>2567094221.3917994</v>
          </cell>
          <cell r="DT174">
            <v>2982975165.0802193</v>
          </cell>
          <cell r="DU174">
            <v>558904583.80654311</v>
          </cell>
          <cell r="DV174">
            <v>390774381.70346987</v>
          </cell>
          <cell r="EB174">
            <v>6.5598193790941881</v>
          </cell>
          <cell r="EC174">
            <v>6.2830871268736255</v>
          </cell>
          <cell r="ED174">
            <v>7.5144698080238825</v>
          </cell>
          <cell r="EE174">
            <v>5.0478370209097125</v>
          </cell>
          <cell r="EF174">
            <v>7.8332845581821351</v>
          </cell>
          <cell r="EG174">
            <v>3.1557654188886328</v>
          </cell>
          <cell r="EH174">
            <v>1.9190519816973819</v>
          </cell>
          <cell r="EI174">
            <v>4.8004437789620269</v>
          </cell>
          <cell r="EJ174">
            <v>5.2916047930910475</v>
          </cell>
          <cell r="EK174">
            <v>5.2029523580738557</v>
          </cell>
          <cell r="EL174">
            <v>6.8729190140687804</v>
          </cell>
          <cell r="EM174">
            <v>4.463405736956493</v>
          </cell>
          <cell r="EN174">
            <v>11.294270005724513</v>
          </cell>
          <cell r="EO174">
            <v>6.4741355482444805</v>
          </cell>
        </row>
        <row r="175">
          <cell r="E175">
            <v>493406612923.70874</v>
          </cell>
          <cell r="H175">
            <v>32640930771.648441</v>
          </cell>
          <cell r="K175">
            <v>98714213493.26503</v>
          </cell>
          <cell r="AD175">
            <v>329051839744.48779</v>
          </cell>
          <cell r="AE175">
            <v>193503265662.45676</v>
          </cell>
          <cell r="AF175">
            <v>94078986673.539124</v>
          </cell>
          <cell r="AG175">
            <v>31973453831.250553</v>
          </cell>
          <cell r="AH175">
            <v>9496133577.2414227</v>
          </cell>
          <cell r="AJ175">
            <v>39394166316.17308</v>
          </cell>
          <cell r="AL175">
            <v>5345203667.5382528</v>
          </cell>
          <cell r="AM175">
            <v>12.979673966785988</v>
          </cell>
          <cell r="AN175">
            <v>11.281526239391182</v>
          </cell>
          <cell r="AO175">
            <v>14.362181311051092</v>
          </cell>
          <cell r="AP175">
            <v>18.48175898375284</v>
          </cell>
          <cell r="AQ175">
            <v>17.056722996278893</v>
          </cell>
          <cell r="AS175">
            <v>11.731972416663305</v>
          </cell>
          <cell r="AT175">
            <v>12.337079348057101</v>
          </cell>
          <cell r="BE175">
            <v>11.966065112589996</v>
          </cell>
          <cell r="BF175">
            <v>8.8410873085798869</v>
          </cell>
          <cell r="BG175">
            <v>16.157816979734683</v>
          </cell>
          <cell r="BH175">
            <v>10.242583005655748</v>
          </cell>
          <cell r="BI175">
            <v>34.930699818071972</v>
          </cell>
          <cell r="BO175">
            <v>11013581089.523376</v>
          </cell>
          <cell r="BP175">
            <v>4098477884.2346201</v>
          </cell>
          <cell r="BQ175">
            <v>4664912230.4349947</v>
          </cell>
          <cell r="BR175">
            <v>1734154988.2151885</v>
          </cell>
          <cell r="BS175">
            <v>516035986.63857329</v>
          </cell>
          <cell r="BT175">
            <v>23.640112932590938</v>
          </cell>
          <cell r="BU175">
            <v>23.46231479616252</v>
          </cell>
          <cell r="BV175">
            <v>25.58921084959238</v>
          </cell>
          <cell r="BW175">
            <v>12.816043268200271</v>
          </cell>
          <cell r="BX175">
            <v>53.317082728031593</v>
          </cell>
          <cell r="CI175">
            <v>12.121296946589656</v>
          </cell>
          <cell r="CJ175">
            <v>6.5731234188367349</v>
          </cell>
          <cell r="CK175">
            <v>18.212758821737761</v>
          </cell>
          <cell r="CL175">
            <v>8.1876659788686634</v>
          </cell>
          <cell r="CM175">
            <v>32.103416600543078</v>
          </cell>
          <cell r="DR175">
            <v>6680893033.5953426</v>
          </cell>
          <cell r="DS175">
            <v>2651896716.0798068</v>
          </cell>
          <cell r="DT175">
            <v>3042584373.8389564</v>
          </cell>
          <cell r="DU175">
            <v>578767929.34768534</v>
          </cell>
          <cell r="DV175">
            <v>407644014.32889032</v>
          </cell>
          <cell r="EB175">
            <v>6.7521049612386514</v>
          </cell>
          <cell r="EC175">
            <v>6.5384707840006859</v>
          </cell>
          <cell r="ED175">
            <v>7.6204598699261519</v>
          </cell>
          <cell r="EE175">
            <v>5.1052081423133657</v>
          </cell>
          <cell r="EF175">
            <v>8.0475733089637256</v>
          </cell>
          <cell r="EG175">
            <v>3.3470656471866373</v>
          </cell>
          <cell r="EH175">
            <v>2.1180406801939577</v>
          </cell>
          <cell r="EI175">
            <v>4.958506033470127</v>
          </cell>
          <cell r="EJ175">
            <v>5.4237336928556701</v>
          </cell>
          <cell r="EK175">
            <v>5.4341694168594357</v>
          </cell>
          <cell r="EL175">
            <v>7.1472931215406081</v>
          </cell>
          <cell r="EM175">
            <v>4.6992518051876893</v>
          </cell>
          <cell r="EN175">
            <v>11.642641870809381</v>
          </cell>
          <cell r="EO175">
            <v>6.5863301683278417</v>
          </cell>
        </row>
        <row r="176">
          <cell r="E176">
            <v>496805543612.10419</v>
          </cell>
          <cell r="H176">
            <v>32451172657.835827</v>
          </cell>
          <cell r="K176">
            <v>100935819756.3438</v>
          </cell>
          <cell r="AD176">
            <v>330252299311.30237</v>
          </cell>
          <cell r="AE176">
            <v>194129037100.77637</v>
          </cell>
          <cell r="AF176">
            <v>94218818001.306259</v>
          </cell>
          <cell r="AG176">
            <v>32367680883.119041</v>
          </cell>
          <cell r="AH176">
            <v>9536763326.1008835</v>
          </cell>
          <cell r="AJ176">
            <v>39565784311.821007</v>
          </cell>
          <cell r="AL176">
            <v>5436226547.6198559</v>
          </cell>
          <cell r="AM176">
            <v>13.043622613842377</v>
          </cell>
          <cell r="AN176">
            <v>11.487535089556001</v>
          </cell>
          <cell r="AO176">
            <v>13.560184073512582</v>
          </cell>
          <cell r="AP176">
            <v>20.294805013387297</v>
          </cell>
          <cell r="AQ176">
            <v>17.094219766757735</v>
          </cell>
          <cell r="AS176">
            <v>11.575332110064052</v>
          </cell>
          <cell r="AT176">
            <v>12.221625767109835</v>
          </cell>
          <cell r="BE176">
            <v>14.278652460259412</v>
          </cell>
          <cell r="BF176">
            <v>13.431435436882699</v>
          </cell>
          <cell r="BG176">
            <v>15.100659420883545</v>
          </cell>
          <cell r="BH176">
            <v>9.3841609132526038</v>
          </cell>
          <cell r="BI176">
            <v>33.748484097623056</v>
          </cell>
          <cell r="BO176">
            <v>11214279623.158482</v>
          </cell>
          <cell r="BP176">
            <v>4059659400.8599849</v>
          </cell>
          <cell r="BQ176">
            <v>4870354943.7360849</v>
          </cell>
          <cell r="BR176">
            <v>1739827612.7540233</v>
          </cell>
          <cell r="BS176">
            <v>544437665.80838847</v>
          </cell>
          <cell r="BT176">
            <v>21.342385084319027</v>
          </cell>
          <cell r="BU176">
            <v>18.530289015845327</v>
          </cell>
          <cell r="BV176">
            <v>23.958167681731691</v>
          </cell>
          <cell r="BW176">
            <v>14.196296288930776</v>
          </cell>
          <cell r="BX176">
            <v>49.45625703033636</v>
          </cell>
          <cell r="CI176">
            <v>12.022755453429678</v>
          </cell>
          <cell r="CJ176">
            <v>7.1222591478210973</v>
          </cell>
          <cell r="CK176">
            <v>16.827564464218227</v>
          </cell>
          <cell r="CL176">
            <v>10.295121226492032</v>
          </cell>
          <cell r="CM176">
            <v>31.972453995624317</v>
          </cell>
          <cell r="DR176">
            <v>6720074499.9116154</v>
          </cell>
          <cell r="DS176">
            <v>2635517553.5070887</v>
          </cell>
          <cell r="DT176">
            <v>3072831044.5061226</v>
          </cell>
          <cell r="DU176">
            <v>581545754.57151794</v>
          </cell>
          <cell r="DV176">
            <v>430180147.3268854</v>
          </cell>
          <cell r="EB176">
            <v>6.8698650182881504</v>
          </cell>
          <cell r="EC176">
            <v>6.6166243478321851</v>
          </cell>
          <cell r="ED176">
            <v>7.938697329022018</v>
          </cell>
          <cell r="EE176">
            <v>4.8946343173201674</v>
          </cell>
          <cell r="EF176">
            <v>8.1691410018893205</v>
          </cell>
          <cell r="EG176">
            <v>3.3956704151778454</v>
          </cell>
          <cell r="EH176">
            <v>2.0912169871591813</v>
          </cell>
          <cell r="EI176">
            <v>5.1691955461259997</v>
          </cell>
          <cell r="EJ176">
            <v>5.3752000924521246</v>
          </cell>
          <cell r="EK176">
            <v>5.7088306293429056</v>
          </cell>
          <cell r="EL176">
            <v>7.2385278470044749</v>
          </cell>
          <cell r="EM176">
            <v>4.6684549314922581</v>
          </cell>
          <cell r="EN176">
            <v>12.003991135741146</v>
          </cell>
          <cell r="EO176">
            <v>6.5165466926018762</v>
          </cell>
        </row>
        <row r="177">
          <cell r="E177">
            <v>504568400200.83276</v>
          </cell>
          <cell r="H177">
            <v>36988934332.255432</v>
          </cell>
          <cell r="K177">
            <v>100144186751.84694</v>
          </cell>
          <cell r="AD177">
            <v>332618920013.74463</v>
          </cell>
          <cell r="AE177">
            <v>195418366282.78839</v>
          </cell>
          <cell r="AF177">
            <v>94710469410.039459</v>
          </cell>
          <cell r="AG177">
            <v>32875389206.162533</v>
          </cell>
          <cell r="AH177">
            <v>9614695114.7543068</v>
          </cell>
          <cell r="AJ177">
            <v>39898207566.514488</v>
          </cell>
          <cell r="AL177">
            <v>5572153984.9473238</v>
          </cell>
          <cell r="AM177">
            <v>12.511907801202437</v>
          </cell>
          <cell r="AN177">
            <v>11.242096862540475</v>
          </cell>
          <cell r="AO177">
            <v>12.532670903103504</v>
          </cell>
          <cell r="AP177">
            <v>19.333100517892809</v>
          </cell>
          <cell r="AQ177">
            <v>16.561147032629343</v>
          </cell>
          <cell r="AS177">
            <v>11.103324978829377</v>
          </cell>
          <cell r="AT177">
            <v>11.727339076792642</v>
          </cell>
          <cell r="BE177">
            <v>10.742542777432117</v>
          </cell>
          <cell r="BF177">
            <v>5.4442901065879568</v>
          </cell>
          <cell r="BG177">
            <v>17.640866438008107</v>
          </cell>
          <cell r="BH177">
            <v>11.529103078024484</v>
          </cell>
          <cell r="BI177">
            <v>37.535302875864197</v>
          </cell>
          <cell r="BO177">
            <v>12018706034.887753</v>
          </cell>
          <cell r="BP177">
            <v>4348894266.7257519</v>
          </cell>
          <cell r="BQ177">
            <v>5176023039.7056303</v>
          </cell>
          <cell r="BR177">
            <v>1904030758.7154853</v>
          </cell>
          <cell r="BS177">
            <v>589757969.74089241</v>
          </cell>
          <cell r="BT177">
            <v>28.416614228381242</v>
          </cell>
          <cell r="BU177">
            <v>27.763226500912232</v>
          </cell>
          <cell r="BV177">
            <v>29.247696970513061</v>
          </cell>
          <cell r="BW177">
            <v>21.468351971129017</v>
          </cell>
          <cell r="BX177">
            <v>53.968255752954832</v>
          </cell>
          <cell r="CI177">
            <v>12.390740454013095</v>
          </cell>
          <cell r="CJ177">
            <v>7.5073262301940336</v>
          </cell>
          <cell r="CK177">
            <v>16.294646122406586</v>
          </cell>
          <cell r="CL177">
            <v>13.792532945788572</v>
          </cell>
          <cell r="CM177">
            <v>34.638012224666696</v>
          </cell>
          <cell r="DR177">
            <v>7026348086.432847</v>
          </cell>
          <cell r="DS177">
            <v>2781000778.430809</v>
          </cell>
          <cell r="DT177">
            <v>3199004804.1510482</v>
          </cell>
          <cell r="DU177">
            <v>585046832.98381269</v>
          </cell>
          <cell r="DV177">
            <v>461295670.86717236</v>
          </cell>
          <cell r="EB177">
            <v>6.9036031950729821</v>
          </cell>
          <cell r="EC177">
            <v>6.4536350630248487</v>
          </cell>
          <cell r="ED177">
            <v>8.329065893788016</v>
          </cell>
          <cell r="EE177">
            <v>4.9997685322812551</v>
          </cell>
          <cell r="EF177">
            <v>8.517289459758862</v>
          </cell>
          <cell r="EG177">
            <v>3.6133560996443346</v>
          </cell>
          <cell r="EH177">
            <v>2.2254276040935177</v>
          </cell>
          <cell r="EI177">
            <v>5.4651012416553</v>
          </cell>
          <cell r="EJ177">
            <v>5.7916599763283481</v>
          </cell>
          <cell r="EK177">
            <v>6.1339227370389988</v>
          </cell>
          <cell r="EL177">
            <v>7.3932994868590489</v>
          </cell>
          <cell r="EM177">
            <v>4.7966619188205879</v>
          </cell>
          <cell r="EN177">
            <v>12.121486531980571</v>
          </cell>
          <cell r="EO177">
            <v>6.9099741349446449</v>
          </cell>
        </row>
        <row r="178">
          <cell r="E178">
            <v>510610620504.97321</v>
          </cell>
          <cell r="H178">
            <v>31412185087.793659</v>
          </cell>
          <cell r="K178">
            <v>104333978709.50194</v>
          </cell>
          <cell r="AD178">
            <v>336202620258.54492</v>
          </cell>
          <cell r="AE178">
            <v>197379092735.62186</v>
          </cell>
          <cell r="AF178">
            <v>95555079261.731506</v>
          </cell>
          <cell r="AG178">
            <v>33500242273.243675</v>
          </cell>
          <cell r="AH178">
            <v>9768205987.9479122</v>
          </cell>
          <cell r="AJ178">
            <v>40319209516.266289</v>
          </cell>
          <cell r="AL178">
            <v>5721039678.490798</v>
          </cell>
          <cell r="AM178">
            <v>12.489657397341535</v>
          </cell>
          <cell r="AN178">
            <v>11.411289750302856</v>
          </cell>
          <cell r="AO178">
            <v>12.015432965918826</v>
          </cell>
          <cell r="AP178">
            <v>19.20536628070635</v>
          </cell>
          <cell r="AQ178">
            <v>17.640397652621822</v>
          </cell>
          <cell r="AS178">
            <v>11.077109985273314</v>
          </cell>
          <cell r="AT178">
            <v>11.70806106531581</v>
          </cell>
          <cell r="BE178">
            <v>11.504851297459616</v>
          </cell>
          <cell r="BF178">
            <v>8.1121429476185725</v>
          </cell>
          <cell r="BG178">
            <v>13.381881667803142</v>
          </cell>
          <cell r="BH178">
            <v>14.562933218800778</v>
          </cell>
          <cell r="BI178">
            <v>51.260079283705792</v>
          </cell>
          <cell r="BO178">
            <v>12107642697.637463</v>
          </cell>
          <cell r="BP178">
            <v>4559068697.8187065</v>
          </cell>
          <cell r="BQ178">
            <v>5101785856.1636181</v>
          </cell>
          <cell r="BR178">
            <v>1858580203.1881182</v>
          </cell>
          <cell r="BS178">
            <v>588207940.46701396</v>
          </cell>
          <cell r="BT178">
            <v>21.05149984129384</v>
          </cell>
          <cell r="BU178">
            <v>22.386542284469257</v>
          </cell>
          <cell r="BV178">
            <v>20.140421362190807</v>
          </cell>
          <cell r="BW178">
            <v>12.765693939356915</v>
          </cell>
          <cell r="BX178">
            <v>53.891485897096182</v>
          </cell>
          <cell r="CI178">
            <v>13.532462435612391</v>
          </cell>
          <cell r="CJ178">
            <v>8.8260493762410732</v>
          </cell>
          <cell r="CK178">
            <v>17.284009697916968</v>
          </cell>
          <cell r="CL178">
            <v>13.811231517310297</v>
          </cell>
          <cell r="CM178">
            <v>36.740174384623202</v>
          </cell>
          <cell r="DR178">
            <v>7267719911.5768929</v>
          </cell>
          <cell r="DS178">
            <v>2886688003.2327447</v>
          </cell>
          <cell r="DT178">
            <v>3308432959.0979748</v>
          </cell>
          <cell r="DU178">
            <v>593154122.4448905</v>
          </cell>
          <cell r="DV178">
            <v>479444826.8012858</v>
          </cell>
          <cell r="EB178">
            <v>6.7799399719779618</v>
          </cell>
          <cell r="EC178">
            <v>6.3459565521982801</v>
          </cell>
          <cell r="ED178">
            <v>8.1031986522744326</v>
          </cell>
          <cell r="EE178">
            <v>5.0432006980725061</v>
          </cell>
          <cell r="EF178">
            <v>8.5608557349816685</v>
          </cell>
          <cell r="EG178">
            <v>3.6012933772873339</v>
          </cell>
          <cell r="EH178">
            <v>2.3098032494886991</v>
          </cell>
          <cell r="EI178">
            <v>5.3391048341757941</v>
          </cell>
          <cell r="EJ178">
            <v>5.5479604834755127</v>
          </cell>
          <cell r="EK178">
            <v>6.0216578273712633</v>
          </cell>
          <cell r="EL178">
            <v>7.3386667024433514</v>
          </cell>
          <cell r="EM178">
            <v>4.8256995189165206</v>
          </cell>
          <cell r="EN178">
            <v>11.985962116669738</v>
          </cell>
          <cell r="EO178">
            <v>6.6363993663511405</v>
          </cell>
        </row>
        <row r="179">
          <cell r="E179">
            <v>518141617818.79462</v>
          </cell>
          <cell r="H179">
            <v>35832706538.417358</v>
          </cell>
          <cell r="K179">
            <v>104288905058.05049</v>
          </cell>
          <cell r="AD179">
            <v>340478238011.80969</v>
          </cell>
          <cell r="AE179">
            <v>200512648052.14954</v>
          </cell>
          <cell r="AF179">
            <v>96221385592.386414</v>
          </cell>
          <cell r="AG179">
            <v>33826904159.569195</v>
          </cell>
          <cell r="AH179">
            <v>9917300207.7046871</v>
          </cell>
          <cell r="AJ179">
            <v>40853946675.735764</v>
          </cell>
          <cell r="AL179">
            <v>5912713978.6984692</v>
          </cell>
          <cell r="AM179">
            <v>12.477254677556227</v>
          </cell>
          <cell r="AN179">
            <v>11.638944228897552</v>
          </cell>
          <cell r="AO179">
            <v>11.267391748328492</v>
          </cell>
          <cell r="AP179">
            <v>19.876438686565411</v>
          </cell>
          <cell r="AQ179">
            <v>17.998297060905919</v>
          </cell>
          <cell r="AS179">
            <v>11.213361204339932</v>
          </cell>
          <cell r="AT179">
            <v>11.657205102606261</v>
          </cell>
          <cell r="BE179">
            <v>11.711429072059666</v>
          </cell>
          <cell r="BF179">
            <v>10.435719748195083</v>
          </cell>
          <cell r="BG179">
            <v>10.879742440655104</v>
          </cell>
          <cell r="BH179">
            <v>10.928782381908754</v>
          </cell>
          <cell r="BI179">
            <v>49.954748350168046</v>
          </cell>
          <cell r="BO179">
            <v>11724055618.110752</v>
          </cell>
          <cell r="BP179">
            <v>4217732654.4702673</v>
          </cell>
          <cell r="BQ179">
            <v>5031888022.6295547</v>
          </cell>
          <cell r="BR179">
            <v>1882430853.1194043</v>
          </cell>
          <cell r="BS179">
            <v>592004087.89152598</v>
          </cell>
          <cell r="BT179">
            <v>18.121200405977554</v>
          </cell>
          <cell r="BU179">
            <v>16.647624276406383</v>
          </cell>
          <cell r="BV179">
            <v>17.135234414364731</v>
          </cell>
          <cell r="BW179">
            <v>16.011458972386784</v>
          </cell>
          <cell r="BX179">
            <v>51.315787026887683</v>
          </cell>
          <cell r="CI179">
            <v>12.166211010760343</v>
          </cell>
          <cell r="CJ179">
            <v>8.7878512777042506</v>
          </cell>
          <cell r="CK179">
            <v>14.405736946136916</v>
          </cell>
          <cell r="CL179">
            <v>13.021354253210205</v>
          </cell>
          <cell r="CM179">
            <v>31.449584961683573</v>
          </cell>
          <cell r="DR179">
            <v>7193833860.0288248</v>
          </cell>
          <cell r="DS179">
            <v>2795071770.9522262</v>
          </cell>
          <cell r="DT179">
            <v>3318342311.5014372</v>
          </cell>
          <cell r="DU179">
            <v>595077342.23828828</v>
          </cell>
          <cell r="DV179">
            <v>485342435.33687323</v>
          </cell>
          <cell r="EB179">
            <v>6.7195440721166042</v>
          </cell>
          <cell r="EC179">
            <v>6.3629761940390051</v>
          </cell>
          <cell r="ED179">
            <v>7.9275907692633973</v>
          </cell>
          <cell r="EE179">
            <v>4.8607570549152301</v>
          </cell>
          <cell r="EF179">
            <v>8.5480107200999669</v>
          </cell>
          <cell r="EG179">
            <v>3.4434082150366674</v>
          </cell>
          <cell r="EH179">
            <v>2.1034746164108888</v>
          </cell>
          <cell r="EI179">
            <v>5.2294902964146326</v>
          </cell>
          <cell r="EJ179">
            <v>5.5648925016594779</v>
          </cell>
          <cell r="EK179">
            <v>5.9694077570789057</v>
          </cell>
          <cell r="EL179">
            <v>7.2204226462085854</v>
          </cell>
          <cell r="EM179">
            <v>4.5768132785780118</v>
          </cell>
          <cell r="EN179">
            <v>12.102304447471623</v>
          </cell>
          <cell r="EO179">
            <v>6.6340486287919891</v>
          </cell>
        </row>
        <row r="180">
          <cell r="E180">
            <v>522501348636.07874</v>
          </cell>
          <cell r="H180">
            <v>37699910838.267441</v>
          </cell>
          <cell r="K180">
            <v>101224547046.22743</v>
          </cell>
          <cell r="AD180">
            <v>345681463219.31189</v>
          </cell>
          <cell r="AE180">
            <v>204408512522.6608</v>
          </cell>
          <cell r="AF180">
            <v>96662247203.20694</v>
          </cell>
          <cell r="AG180">
            <v>34590413442.689529</v>
          </cell>
          <cell r="AH180">
            <v>10020290050.754608</v>
          </cell>
          <cell r="AJ180">
            <v>41295201924.215866</v>
          </cell>
          <cell r="AL180">
            <v>6079826877.9177952</v>
          </cell>
          <cell r="AM180">
            <v>12.971855835777358</v>
          </cell>
          <cell r="AN180">
            <v>12.829927251641916</v>
          </cell>
          <cell r="AO180">
            <v>10.48828196483127</v>
          </cell>
          <cell r="AP180">
            <v>20.108987915459807</v>
          </cell>
          <cell r="AQ180">
            <v>17.357758625870101</v>
          </cell>
          <cell r="AS180">
            <v>11.200940953080284</v>
          </cell>
          <cell r="AT180">
            <v>12.108713274008821</v>
          </cell>
          <cell r="BE180">
            <v>12.37802585215999</v>
          </cell>
          <cell r="BF180">
            <v>10.832650030065594</v>
          </cell>
          <cell r="BG180">
            <v>11.314007623563205</v>
          </cell>
          <cell r="BH180">
            <v>12.669539373836081</v>
          </cell>
          <cell r="BI180">
            <v>55.351413178381684</v>
          </cell>
          <cell r="BO180">
            <v>11646462980.313534</v>
          </cell>
          <cell r="BP180">
            <v>4160208329.5898948</v>
          </cell>
          <cell r="BQ180">
            <v>5000515950.6560268</v>
          </cell>
          <cell r="BR180">
            <v>1874729388.3029289</v>
          </cell>
          <cell r="BS180">
            <v>611009311.76468539</v>
          </cell>
          <cell r="BT180">
            <v>17.699935269322296</v>
          </cell>
          <cell r="BU180">
            <v>17.224535076333925</v>
          </cell>
          <cell r="BV180">
            <v>15.350369765558636</v>
          </cell>
          <cell r="BW180">
            <v>16.630337744430435</v>
          </cell>
          <cell r="BX180">
            <v>51.373022501098916</v>
          </cell>
          <cell r="CI180">
            <v>11.695479156058951</v>
          </cell>
          <cell r="CJ180">
            <v>8.3749768542299421</v>
          </cell>
          <cell r="CK180">
            <v>13.411239823002074</v>
          </cell>
          <cell r="CL180">
            <v>14.931869907125295</v>
          </cell>
          <cell r="CM180">
            <v>31.753518771605592</v>
          </cell>
          <cell r="DR180">
            <v>7144287414.3009205</v>
          </cell>
          <cell r="DS180">
            <v>2793362604.9305644</v>
          </cell>
          <cell r="DT180">
            <v>3249598520.6626997</v>
          </cell>
          <cell r="DU180">
            <v>602234005.11059606</v>
          </cell>
          <cell r="DV180">
            <v>499092283.59706038</v>
          </cell>
          <cell r="EB180">
            <v>6.8958760004447495</v>
          </cell>
          <cell r="EC180">
            <v>6.6188066032544501</v>
          </cell>
          <cell r="ED180">
            <v>7.962099280230035</v>
          </cell>
          <cell r="EE180">
            <v>4.8563061529552689</v>
          </cell>
          <cell r="EF180">
            <v>9.3031286097529495</v>
          </cell>
          <cell r="EG180">
            <v>3.3691314749280119</v>
          </cell>
          <cell r="EH180">
            <v>2.035242210927342</v>
          </cell>
          <cell r="EI180">
            <v>5.1731840458289344</v>
          </cell>
          <cell r="EJ180">
            <v>5.4197946821567724</v>
          </cell>
          <cell r="EK180">
            <v>6.0977208111722421</v>
          </cell>
          <cell r="EL180">
            <v>7.1636597688366468</v>
          </cell>
          <cell r="EM180">
            <v>4.4853580076407846</v>
          </cell>
          <cell r="EN180">
            <v>12.195215898499653</v>
          </cell>
          <cell r="EO180">
            <v>6.46981497312734</v>
          </cell>
        </row>
        <row r="181">
          <cell r="E181">
            <v>526270425125.18036</v>
          </cell>
          <cell r="H181">
            <v>36070807274.70002</v>
          </cell>
          <cell r="K181">
            <v>103600044419.44942</v>
          </cell>
          <cell r="AD181">
            <v>348174613431.69788</v>
          </cell>
          <cell r="AE181">
            <v>204571249980.71136</v>
          </cell>
          <cell r="AF181">
            <v>97752133112.71608</v>
          </cell>
          <cell r="AG181">
            <v>35637265307.969276</v>
          </cell>
          <cell r="AH181">
            <v>10213965030.301199</v>
          </cell>
          <cell r="AJ181">
            <v>42036290556.709297</v>
          </cell>
          <cell r="AL181">
            <v>6355248217.1830482</v>
          </cell>
          <cell r="AM181">
            <v>12.682106502932156</v>
          </cell>
          <cell r="AN181">
            <v>11.649024701307219</v>
          </cell>
          <cell r="AO181">
            <v>10.33614353376635</v>
          </cell>
          <cell r="AP181">
            <v>25.146715092070892</v>
          </cell>
          <cell r="AQ181">
            <v>17.536126112280947</v>
          </cell>
          <cell r="AS181">
            <v>14.898924396706459</v>
          </cell>
          <cell r="AT181">
            <v>11.818511524470177</v>
          </cell>
          <cell r="BE181">
            <v>11.66058159364043</v>
          </cell>
          <cell r="BF181">
            <v>11.608892098237611</v>
          </cell>
          <cell r="BG181">
            <v>7.6383658494449502</v>
          </cell>
          <cell r="BH181">
            <v>12.755563299257688</v>
          </cell>
          <cell r="BI181">
            <v>54.889233123617821</v>
          </cell>
          <cell r="BO181">
            <v>11376133473.45269</v>
          </cell>
          <cell r="BP181">
            <v>4233393488.644793</v>
          </cell>
          <cell r="BQ181">
            <v>4749469785.0426121</v>
          </cell>
          <cell r="BR181">
            <v>1766636512.6859391</v>
          </cell>
          <cell r="BS181">
            <v>626633687.07934773</v>
          </cell>
          <cell r="BT181">
            <v>10.982340374877619</v>
          </cell>
          <cell r="BU181">
            <v>7.8935382338826354</v>
          </cell>
          <cell r="BV181">
            <v>9.3452185511370356</v>
          </cell>
          <cell r="BW181">
            <v>13.061959784651345</v>
          </cell>
          <cell r="BX181">
            <v>48.975153716232334</v>
          </cell>
          <cell r="CI181">
            <v>11.893132339901126</v>
          </cell>
          <cell r="CJ181">
            <v>8.8748476320095868</v>
          </cell>
          <cell r="CK181">
            <v>12.497657581646294</v>
          </cell>
          <cell r="CL181">
            <v>20.693266180229799</v>
          </cell>
          <cell r="CM181">
            <v>29.445050349036151</v>
          </cell>
          <cell r="DR181">
            <v>7193382633.5600462</v>
          </cell>
          <cell r="DS181">
            <v>2897201616.1611133</v>
          </cell>
          <cell r="DT181">
            <v>3186854317.7140179</v>
          </cell>
          <cell r="DU181">
            <v>598824381.94288766</v>
          </cell>
          <cell r="DV181">
            <v>510502317.7420271</v>
          </cell>
          <cell r="EB181">
            <v>6.7613472619501662</v>
          </cell>
          <cell r="EC181">
            <v>6.6103883624630768</v>
          </cell>
          <cell r="ED181">
            <v>7.5560020132160526</v>
          </cell>
          <cell r="EE181">
            <v>4.7120496516118759</v>
          </cell>
          <cell r="EF181">
            <v>9.329793139352125</v>
          </cell>
          <cell r="EG181">
            <v>3.2673644299699554</v>
          </cell>
          <cell r="EH181">
            <v>2.0693980649988459</v>
          </cell>
          <cell r="EI181">
            <v>4.8586865921034086</v>
          </cell>
          <cell r="EJ181">
            <v>4.9572729484685807</v>
          </cell>
          <cell r="EK181">
            <v>6.1350678724701773</v>
          </cell>
          <cell r="EL181">
            <v>7.0895358005376261</v>
          </cell>
          <cell r="EM181">
            <v>4.5099354351119061</v>
          </cell>
          <cell r="EN181">
            <v>11.996985351173045</v>
          </cell>
          <cell r="EO181">
            <v>5.9778800551399716</v>
          </cell>
        </row>
        <row r="182">
          <cell r="E182">
            <v>534453365569.87811</v>
          </cell>
          <cell r="H182">
            <v>35755493263.234962</v>
          </cell>
          <cell r="K182">
            <v>106499630666.74875</v>
          </cell>
          <cell r="AD182">
            <v>352285356643.23352</v>
          </cell>
          <cell r="AE182">
            <v>206739215671.79617</v>
          </cell>
          <cell r="AF182">
            <v>98748772799.18663</v>
          </cell>
          <cell r="AG182">
            <v>36439020819.323677</v>
          </cell>
          <cell r="AH182">
            <v>10358347352.926966</v>
          </cell>
          <cell r="AJ182">
            <v>42604996931.126472</v>
          </cell>
          <cell r="AL182">
            <v>6481502764.4907675</v>
          </cell>
          <cell r="AM182">
            <v>13.076325866210926</v>
          </cell>
          <cell r="AN182">
            <v>12.274333113776015</v>
          </cell>
          <cell r="AO182">
            <v>9.9992883797072718</v>
          </cell>
          <cell r="AP182">
            <v>26.672276948688189</v>
          </cell>
          <cell r="AQ182">
            <v>16.774377633464855</v>
          </cell>
          <cell r="AS182">
            <v>14.632369971738935</v>
          </cell>
          <cell r="AT182">
            <v>12.03467361406576</v>
          </cell>
          <cell r="BE182">
            <v>12.723134285780024</v>
          </cell>
          <cell r="BF182">
            <v>13.83735989635808</v>
          </cell>
          <cell r="BG182">
            <v>6.5257509476289499</v>
          </cell>
          <cell r="BH182">
            <v>13.626493655481831</v>
          </cell>
          <cell r="BI182">
            <v>58.220922502315432</v>
          </cell>
          <cell r="BO182">
            <v>11844647497.029123</v>
          </cell>
          <cell r="BP182">
            <v>4493620418.8688755</v>
          </cell>
          <cell r="BQ182">
            <v>4810475594.5151615</v>
          </cell>
          <cell r="BR182">
            <v>1888306011.270602</v>
          </cell>
          <cell r="BS182">
            <v>652245472.37447834</v>
          </cell>
          <cell r="BT182">
            <v>16.08786162049034</v>
          </cell>
          <cell r="BU182">
            <v>20.022819121404268</v>
          </cell>
          <cell r="BV182">
            <v>9.3534543268112493</v>
          </cell>
          <cell r="BW182">
            <v>16.331197662211672</v>
          </cell>
          <cell r="BX182">
            <v>49.264834206071995</v>
          </cell>
          <cell r="CI182">
            <v>11.353546548024628</v>
          </cell>
          <cell r="CJ182">
            <v>9.5235510072989129</v>
          </cell>
          <cell r="CK182">
            <v>10.144763163636661</v>
          </cell>
          <cell r="CL182">
            <v>21.089829535652061</v>
          </cell>
          <cell r="CM182">
            <v>30.791255255868766</v>
          </cell>
          <cell r="DR182">
            <v>7311044421.1780138</v>
          </cell>
          <cell r="DS182">
            <v>2968414172.1585965</v>
          </cell>
          <cell r="DT182">
            <v>3198274541.4906111</v>
          </cell>
          <cell r="DU182">
            <v>606278411.09726894</v>
          </cell>
          <cell r="DV182">
            <v>538077296.43153393</v>
          </cell>
          <cell r="EB182">
            <v>6.8053590067105567</v>
          </cell>
          <cell r="EC182">
            <v>6.6832994365467284</v>
          </cell>
          <cell r="ED182">
            <v>7.5786161573980104</v>
          </cell>
          <cell r="EE182">
            <v>4.5996039063941518</v>
          </cell>
          <cell r="EF182">
            <v>9.6293482144888909</v>
          </cell>
          <cell r="EG182">
            <v>3.3622310078089441</v>
          </cell>
          <cell r="EH182">
            <v>2.1735694431590633</v>
          </cell>
          <cell r="EI182">
            <v>4.8714282295919169</v>
          </cell>
          <cell r="EJ182">
            <v>5.182098664597568</v>
          </cell>
          <cell r="EK182">
            <v>6.2968101971418529</v>
          </cell>
          <cell r="EL182">
            <v>7.1717182587699604</v>
          </cell>
          <cell r="EM182">
            <v>4.5475326124249431</v>
          </cell>
          <cell r="EN182">
            <v>12.120125225327872</v>
          </cell>
          <cell r="EO182">
            <v>6.175523666712798</v>
          </cell>
        </row>
        <row r="183">
          <cell r="E183">
            <v>537281984128.57587</v>
          </cell>
          <cell r="H183">
            <v>33095510099.851543</v>
          </cell>
          <cell r="K183">
            <v>107591789509.13893</v>
          </cell>
          <cell r="AD183">
            <v>356078759662.94696</v>
          </cell>
          <cell r="AE183">
            <v>208661831569.36188</v>
          </cell>
          <cell r="AF183">
            <v>99616133417.500916</v>
          </cell>
          <cell r="AG183">
            <v>37295085033.720146</v>
          </cell>
          <cell r="AH183">
            <v>10505709642.364151</v>
          </cell>
          <cell r="AJ183">
            <v>43247735644.634911</v>
          </cell>
          <cell r="AL183">
            <v>6697540396.1559935</v>
          </cell>
          <cell r="AM183">
            <v>13.362615232466112</v>
          </cell>
          <cell r="AN183">
            <v>12.658926871798105</v>
          </cell>
          <cell r="AO183">
            <v>10.080451103113441</v>
          </cell>
          <cell r="AP183">
            <v>26.962062743178826</v>
          </cell>
          <cell r="AQ183">
            <v>16.451493876086509</v>
          </cell>
          <cell r="AS183">
            <v>15.067339786809786</v>
          </cell>
          <cell r="AT183">
            <v>12.321983537097392</v>
          </cell>
          <cell r="BE183">
            <v>15.772011408326648</v>
          </cell>
          <cell r="BF183">
            <v>19.925371647929467</v>
          </cell>
          <cell r="BG183">
            <v>5.854545904588826</v>
          </cell>
          <cell r="BH183">
            <v>12.43951447083267</v>
          </cell>
          <cell r="BI183">
            <v>58.739800664308419</v>
          </cell>
          <cell r="BO183">
            <v>11948625522.671803</v>
          </cell>
          <cell r="BP183">
            <v>4571350655.9112425</v>
          </cell>
          <cell r="BQ183">
            <v>4830037433.5521221</v>
          </cell>
          <cell r="BR183">
            <v>1882431615.6422334</v>
          </cell>
          <cell r="BS183">
            <v>664805817.56620824</v>
          </cell>
          <cell r="BT183">
            <v>15.398490879527715</v>
          </cell>
          <cell r="BU183">
            <v>22.962248468200563</v>
          </cell>
          <cell r="BV183">
            <v>7.1018871620967206</v>
          </cell>
          <cell r="BW183">
            <v>12.929650896115641</v>
          </cell>
          <cell r="BX183">
            <v>44.561288037310206</v>
          </cell>
          <cell r="CI183">
            <v>12.118545262211743</v>
          </cell>
          <cell r="CJ183">
            <v>10.805809415198064</v>
          </cell>
          <cell r="CK183">
            <v>10.306288601761949</v>
          </cell>
          <cell r="CL183">
            <v>20.984738840723026</v>
          </cell>
          <cell r="CM183">
            <v>32.35924086549975</v>
          </cell>
          <cell r="DR183">
            <v>7302948422.4941711</v>
          </cell>
          <cell r="DS183">
            <v>2999792020.7945914</v>
          </cell>
          <cell r="DT183">
            <v>3150835488.8901</v>
          </cell>
          <cell r="DU183">
            <v>604993728.82777464</v>
          </cell>
          <cell r="DV183">
            <v>547327183.98170793</v>
          </cell>
          <cell r="EB183">
            <v>6.7194939452356799</v>
          </cell>
          <cell r="EC183">
            <v>6.5696896383820134</v>
          </cell>
          <cell r="ED183">
            <v>7.5398199644963775</v>
          </cell>
          <cell r="EE183">
            <v>4.4990012507422579</v>
          </cell>
          <cell r="EF183">
            <v>9.7991715513977464</v>
          </cell>
          <cell r="EG183">
            <v>3.3556131048035542</v>
          </cell>
          <cell r="EH183">
            <v>2.1907938895818937</v>
          </cell>
          <cell r="EI183">
            <v>4.8486497797590324</v>
          </cell>
          <cell r="EJ183">
            <v>5.0473986423150485</v>
          </cell>
          <cell r="EK183">
            <v>6.3280429423385796</v>
          </cell>
          <cell r="EL183">
            <v>7.1166681164694792</v>
          </cell>
          <cell r="EM183">
            <v>4.5518907857131854</v>
          </cell>
          <cell r="EN183">
            <v>11.988532483342954</v>
          </cell>
          <cell r="EO183">
            <v>6.0088078011972881</v>
          </cell>
        </row>
        <row r="184">
          <cell r="E184">
            <v>545007656370.31476</v>
          </cell>
          <cell r="H184">
            <v>38072667930.711082</v>
          </cell>
          <cell r="K184">
            <v>104846149352.078</v>
          </cell>
          <cell r="AD184">
            <v>358608676765.34497</v>
          </cell>
          <cell r="AE184">
            <v>208989636175.96576</v>
          </cell>
          <cell r="AF184">
            <v>100718343268.00304</v>
          </cell>
          <cell r="AG184">
            <v>38377945028.72023</v>
          </cell>
          <cell r="AH184">
            <v>10522752292.655916</v>
          </cell>
          <cell r="AJ184">
            <v>44142842171.197609</v>
          </cell>
          <cell r="AL184">
            <v>7015823371.1034708</v>
          </cell>
          <cell r="AM184">
            <v>12.868194779735775</v>
          </cell>
          <cell r="AN184">
            <v>11.794349458505238</v>
          </cell>
          <cell r="AO184">
            <v>10.010975172069214</v>
          </cell>
          <cell r="AP184">
            <v>27.870373641604985</v>
          </cell>
          <cell r="AQ184">
            <v>14.177862059613378</v>
          </cell>
          <cell r="AS184">
            <v>16.089968055527095</v>
          </cell>
          <cell r="AT184">
            <v>11.861990286640944</v>
          </cell>
          <cell r="BE184">
            <v>14.003067690693127</v>
          </cell>
          <cell r="BF184">
            <v>18.106807709731719</v>
          </cell>
          <cell r="BG184">
            <v>4.7234480377196242</v>
          </cell>
          <cell r="BH184">
            <v>10.311009753550637</v>
          </cell>
          <cell r="BI184">
            <v>49.301312018813782</v>
          </cell>
          <cell r="BO184">
            <v>11880080877.39872</v>
          </cell>
          <cell r="BP184">
            <v>4537479965.1021881</v>
          </cell>
          <cell r="BQ184">
            <v>4827683054.6218586</v>
          </cell>
          <cell r="BR184">
            <v>1859813098.2550521</v>
          </cell>
          <cell r="BS184">
            <v>655104759.41961539</v>
          </cell>
          <cell r="BT184">
            <v>14.711128230848081</v>
          </cell>
          <cell r="BU184">
            <v>22.303586482412129</v>
          </cell>
          <cell r="BV184">
            <v>5.8784357447463353</v>
          </cell>
          <cell r="BW184">
            <v>14.973555266053307</v>
          </cell>
          <cell r="BX184">
            <v>39.604316393192285</v>
          </cell>
          <cell r="CI184">
            <v>11.722982859351339</v>
          </cell>
          <cell r="CJ184">
            <v>11.561686096153023</v>
          </cell>
          <cell r="CK184">
            <v>8.9204366215795758</v>
          </cell>
          <cell r="CL184">
            <v>22.002256910621188</v>
          </cell>
          <cell r="CM184">
            <v>24.696426393221071</v>
          </cell>
          <cell r="DR184">
            <v>7380251227.5116796</v>
          </cell>
          <cell r="DS184">
            <v>3088935827.0675325</v>
          </cell>
          <cell r="DT184">
            <v>3150616371.1725612</v>
          </cell>
          <cell r="DU184">
            <v>602229025.70056498</v>
          </cell>
          <cell r="DV184">
            <v>538470003.57102048</v>
          </cell>
          <cell r="EB184">
            <v>6.6633022966352318</v>
          </cell>
          <cell r="EC184">
            <v>6.5509022138716899</v>
          </cell>
          <cell r="ED184">
            <v>7.4296110318647539</v>
          </cell>
          <cell r="EE184">
            <v>4.4028945879968049</v>
          </cell>
          <cell r="EF184">
            <v>9.8049621992900491</v>
          </cell>
          <cell r="EG184">
            <v>3.3128258313650432</v>
          </cell>
          <cell r="EH184">
            <v>2.1711507078186911</v>
          </cell>
          <cell r="EI184">
            <v>4.7932510583258914</v>
          </cell>
          <cell r="EJ184">
            <v>4.8460465948952089</v>
          </cell>
          <cell r="EK184">
            <v>6.2256027814778916</v>
          </cell>
          <cell r="EL184">
            <v>7.1146663474806013</v>
          </cell>
          <cell r="EM184">
            <v>4.5274054782374833</v>
          </cell>
          <cell r="EN184">
            <v>12.05385518649506</v>
          </cell>
          <cell r="EO184">
            <v>5.7796333221168057</v>
          </cell>
        </row>
        <row r="185">
          <cell r="E185">
            <v>552524652287.82227</v>
          </cell>
          <cell r="H185">
            <v>40995076706.134758</v>
          </cell>
          <cell r="K185">
            <v>104475763812.59247</v>
          </cell>
          <cell r="AD185">
            <v>363577027950.1828</v>
          </cell>
          <cell r="AE185">
            <v>211562872334.12778</v>
          </cell>
          <cell r="AF185">
            <v>101909432667.50768</v>
          </cell>
          <cell r="AG185">
            <v>39411139168.263397</v>
          </cell>
          <cell r="AH185">
            <v>10693583780.284163</v>
          </cell>
          <cell r="AJ185">
            <v>45021776639.224655</v>
          </cell>
          <cell r="AL185">
            <v>7262851196.7065077</v>
          </cell>
          <cell r="AM185">
            <v>11.94684890886264</v>
          </cell>
          <cell r="AN185">
            <v>10.383931975405947</v>
          </cell>
          <cell r="AO185">
            <v>9.6265106794102717</v>
          </cell>
          <cell r="AP185">
            <v>27.971017934807783</v>
          </cell>
          <cell r="AQ185">
            <v>14.271581328778904</v>
          </cell>
          <cell r="AS185">
            <v>16.67133346927281</v>
          </cell>
          <cell r="AT185">
            <v>11.011148429268069</v>
          </cell>
          <cell r="BE185">
            <v>15.34037076628325</v>
          </cell>
          <cell r="BF185">
            <v>19.989390703690766</v>
          </cell>
          <cell r="BG185">
            <v>5.4743808189938736</v>
          </cell>
          <cell r="BH185">
            <v>12.637098030555393</v>
          </cell>
          <cell r="BI185">
            <v>46.784362873883808</v>
          </cell>
          <cell r="BO185">
            <v>12367600249.104351</v>
          </cell>
          <cell r="BP185">
            <v>4769271015.0061769</v>
          </cell>
          <cell r="BQ185">
            <v>4970234590.1864462</v>
          </cell>
          <cell r="BR185">
            <v>1953028098.5052137</v>
          </cell>
          <cell r="BS185">
            <v>675066545.40651381</v>
          </cell>
          <cell r="BT185">
            <v>13.959551375625324</v>
          </cell>
          <cell r="BU185">
            <v>22.071024483686163</v>
          </cell>
          <cell r="BV185">
            <v>6.0550806036687055</v>
          </cell>
          <cell r="BW185">
            <v>10.84250537662561</v>
          </cell>
          <cell r="BX185">
            <v>35.771285298680411</v>
          </cell>
          <cell r="CI185">
            <v>11.395423808705107</v>
          </cell>
          <cell r="CJ185">
            <v>11.116717341262738</v>
          </cell>
          <cell r="CK185">
            <v>8.3983375373994242</v>
          </cell>
          <cell r="CL185">
            <v>23.114619222288034</v>
          </cell>
          <cell r="CM185">
            <v>25.348153392251515</v>
          </cell>
          <cell r="DR185">
            <v>7581778656.1803532</v>
          </cell>
          <cell r="DS185">
            <v>3202448087.4730921</v>
          </cell>
          <cell r="DT185">
            <v>3219868080.5844297</v>
          </cell>
          <cell r="DU185">
            <v>612400060.24205363</v>
          </cell>
          <cell r="DV185">
            <v>547062427.88077652</v>
          </cell>
          <cell r="EB185">
            <v>6.6429676246097493</v>
          </cell>
          <cell r="EC185">
            <v>6.4993524162573273</v>
          </cell>
          <cell r="ED185">
            <v>7.5171056782124142</v>
          </cell>
          <cell r="EE185">
            <v>4.2973502166221467</v>
          </cell>
          <cell r="EF185">
            <v>9.7985221766851023</v>
          </cell>
          <cell r="EG185">
            <v>3.4016451256097939</v>
          </cell>
          <cell r="EH185">
            <v>2.2543043410159038</v>
          </cell>
          <cell r="EI185">
            <v>4.8771094687598362</v>
          </cell>
          <cell r="EJ185">
            <v>4.9555230823622782</v>
          </cell>
          <cell r="EK185">
            <v>6.3128185954940479</v>
          </cell>
          <cell r="EL185">
            <v>7.2265246117279194</v>
          </cell>
          <cell r="EM185">
            <v>4.6074792749417481</v>
          </cell>
          <cell r="EN185">
            <v>12.257400494478892</v>
          </cell>
          <cell r="EO185">
            <v>5.8622856385384265</v>
          </cell>
        </row>
        <row r="186">
          <cell r="E186">
            <v>553666525293.60657</v>
          </cell>
          <cell r="H186">
            <v>40056741470.743317</v>
          </cell>
          <cell r="K186">
            <v>108424438836.66869</v>
          </cell>
          <cell r="AD186">
            <v>365752244088.31818</v>
          </cell>
          <cell r="AE186">
            <v>212074007779.6246</v>
          </cell>
          <cell r="AF186">
            <v>102601082831.7309</v>
          </cell>
          <cell r="AG186">
            <v>40251558791.847267</v>
          </cell>
          <cell r="AH186">
            <v>10825594685.115414</v>
          </cell>
          <cell r="AJ186">
            <v>45675807873.988106</v>
          </cell>
          <cell r="AL186">
            <v>7501063923.2987623</v>
          </cell>
          <cell r="AM186">
            <v>10.930286300856839</v>
          </cell>
          <cell r="AN186">
            <v>8.8157246558732147</v>
          </cell>
          <cell r="AO186">
            <v>9.3330828127697885</v>
          </cell>
          <cell r="AP186">
            <v>27.642404631368244</v>
          </cell>
          <cell r="AQ186">
            <v>14.635287612626001</v>
          </cell>
          <cell r="AS186">
            <v>16.696693104893811</v>
          </cell>
          <cell r="AT186">
            <v>10.037039281786363</v>
          </cell>
          <cell r="BE186">
            <v>11.367652708318165</v>
          </cell>
          <cell r="BF186">
            <v>14.681528605159233</v>
          </cell>
          <cell r="BG186">
            <v>2.1395365171744007</v>
          </cell>
          <cell r="BH186">
            <v>5.0371647083995885</v>
          </cell>
          <cell r="BI186">
            <v>58.103533898584473</v>
          </cell>
          <cell r="BO186">
            <v>11410657084.266136</v>
          </cell>
          <cell r="BP186">
            <v>4430929700.5268984</v>
          </cell>
          <cell r="BQ186">
            <v>4556229416.9426241</v>
          </cell>
          <cell r="BR186">
            <v>1733537247.7827001</v>
          </cell>
          <cell r="BS186">
            <v>689960719.01391971</v>
          </cell>
          <cell r="BT186">
            <v>9.6652607661689593</v>
          </cell>
          <cell r="BU186">
            <v>18.471076800464271</v>
          </cell>
          <cell r="BV186">
            <v>1.1402087265824701</v>
          </cell>
          <cell r="BW186">
            <v>3.8862452751497356</v>
          </cell>
          <cell r="BX186">
            <v>40.42391564485601</v>
          </cell>
          <cell r="CI186">
            <v>10.05015113406127</v>
          </cell>
          <cell r="CJ186">
            <v>9.6411100678678743</v>
          </cell>
          <cell r="CK186">
            <v>5.8327795612854505</v>
          </cell>
          <cell r="CL186">
            <v>20.886687799113112</v>
          </cell>
          <cell r="CM186">
            <v>38.953177582791085</v>
          </cell>
          <cell r="DR186">
            <v>7404005489.8112001</v>
          </cell>
          <cell r="DS186">
            <v>3096859793.7546682</v>
          </cell>
          <cell r="DT186">
            <v>3137989997.8462591</v>
          </cell>
          <cell r="DU186">
            <v>605933487.9020915</v>
          </cell>
          <cell r="DV186">
            <v>563222210.30817783</v>
          </cell>
          <cell r="EB186">
            <v>6.5856828716632814</v>
          </cell>
          <cell r="EC186">
            <v>6.6217822685829457</v>
          </cell>
          <cell r="ED186">
            <v>7.0200569088335927</v>
          </cell>
          <cell r="EE186">
            <v>4.1538741777679649</v>
          </cell>
          <cell r="EF186">
            <v>10.803566654508934</v>
          </cell>
          <cell r="EG186">
            <v>3.1197777371697559</v>
          </cell>
          <cell r="EH186">
            <v>2.0893318077580125</v>
          </cell>
          <cell r="EI186">
            <v>4.4407225452142525</v>
          </cell>
          <cell r="EJ186">
            <v>4.3067580481723322</v>
          </cell>
          <cell r="EK186">
            <v>6.3734209443715546</v>
          </cell>
          <cell r="EL186">
            <v>6.9360558618120685</v>
          </cell>
          <cell r="EM186">
            <v>4.5358404762542399</v>
          </cell>
          <cell r="EN186">
            <v>11.638994799244335</v>
          </cell>
          <cell r="EO186">
            <v>5.1881438037698357</v>
          </cell>
        </row>
        <row r="187">
          <cell r="E187">
            <v>552101026074.95471</v>
          </cell>
          <cell r="H187">
            <v>35947308531.311691</v>
          </cell>
          <cell r="K187">
            <v>110588770496.57866</v>
          </cell>
          <cell r="AD187">
            <v>366624870555.62402</v>
          </cell>
          <cell r="AE187">
            <v>212370981961.99722</v>
          </cell>
          <cell r="AF187">
            <v>102647379082.25636</v>
          </cell>
          <cell r="AG187">
            <v>40817352696.06456</v>
          </cell>
          <cell r="AH187">
            <v>10789156815.305721</v>
          </cell>
          <cell r="AJ187">
            <v>46076748050.530479</v>
          </cell>
          <cell r="AL187">
            <v>7644015399.5995941</v>
          </cell>
          <cell r="AM187">
            <v>11.418574909142599</v>
          </cell>
          <cell r="AN187">
            <v>9.7505932186451751</v>
          </cell>
          <cell r="AO187">
            <v>9.1076580559378062</v>
          </cell>
          <cell r="AP187">
            <v>27.660129904921504</v>
          </cell>
          <cell r="AQ187">
            <v>13.616312655533601</v>
          </cell>
          <cell r="AS187">
            <v>16.963378995569457</v>
          </cell>
          <cell r="AT187">
            <v>10.524398928247681</v>
          </cell>
          <cell r="BE187">
            <v>8.8054298581758736</v>
          </cell>
          <cell r="BF187">
            <v>10.904041261468933</v>
          </cell>
          <cell r="BG187">
            <v>1.0061227347805124</v>
          </cell>
          <cell r="BH187">
            <v>2.9155898213662157</v>
          </cell>
          <cell r="BI187">
            <v>59.80891974674811</v>
          </cell>
          <cell r="BO187">
            <v>12027501817.125956</v>
          </cell>
          <cell r="BP187">
            <v>4755394233.4573278</v>
          </cell>
          <cell r="BQ187">
            <v>4672927858.3324785</v>
          </cell>
          <cell r="BR187">
            <v>1864292915.569957</v>
          </cell>
          <cell r="BS187">
            <v>734886809.7662015</v>
          </cell>
          <cell r="BT187">
            <v>9.2060949055622565</v>
          </cell>
          <cell r="BU187">
            <v>16.028300451482981</v>
          </cell>
          <cell r="BV187">
            <v>0.17182805380961952</v>
          </cell>
          <cell r="BW187">
            <v>7.5044000241701436</v>
          </cell>
          <cell r="BX187">
            <v>42.409992480022375</v>
          </cell>
          <cell r="CI187">
            <v>10.082546541714589</v>
          </cell>
          <cell r="CJ187">
            <v>10.590208673745337</v>
          </cell>
          <cell r="CK187">
            <v>5.2410600672977647</v>
          </cell>
          <cell r="CL187">
            <v>19.665022688423029</v>
          </cell>
          <cell r="CM187">
            <v>36.536018702296232</v>
          </cell>
          <cell r="DR187">
            <v>7596154370.2359114</v>
          </cell>
          <cell r="DS187">
            <v>3218063599.5956883</v>
          </cell>
          <cell r="DT187">
            <v>3164920920.2680674</v>
          </cell>
          <cell r="DU187">
            <v>626556498.94698477</v>
          </cell>
          <cell r="DV187">
            <v>586613351.42517364</v>
          </cell>
          <cell r="EB187">
            <v>6.5937451035806536</v>
          </cell>
          <cell r="EC187">
            <v>6.6071882834481936</v>
          </cell>
          <cell r="ED187">
            <v>7.054620350503817</v>
          </cell>
          <cell r="EE187">
            <v>4.1156585655860756</v>
          </cell>
          <cell r="EF187">
            <v>11.31944847556729</v>
          </cell>
          <cell r="EG187">
            <v>3.2806017221085262</v>
          </cell>
          <cell r="EH187">
            <v>2.2391920918406276</v>
          </cell>
          <cell r="EI187">
            <v>4.552408351885763</v>
          </cell>
          <cell r="EJ187">
            <v>4.5674028138275231</v>
          </cell>
          <cell r="EK187">
            <v>6.8113460796461478</v>
          </cell>
          <cell r="EL187">
            <v>7.1374818271693368</v>
          </cell>
          <cell r="EM187">
            <v>4.657547264269577</v>
          </cell>
          <cell r="EN187">
            <v>11.965830113642731</v>
          </cell>
          <cell r="EO187">
            <v>5.3863730590740868</v>
          </cell>
        </row>
        <row r="188">
          <cell r="E188">
            <v>563185567543.49597</v>
          </cell>
          <cell r="H188">
            <v>37737913149.177856</v>
          </cell>
          <cell r="K188">
            <v>112718828453.14006</v>
          </cell>
          <cell r="AD188">
            <v>369012734068.21814</v>
          </cell>
          <cell r="AE188">
            <v>214298515149.31451</v>
          </cell>
          <cell r="AF188">
            <v>102578188336.18391</v>
          </cell>
          <cell r="AG188">
            <v>41370036220.412109</v>
          </cell>
          <cell r="AH188">
            <v>10765994362.307613</v>
          </cell>
          <cell r="AJ188">
            <v>46465206100.427856</v>
          </cell>
          <cell r="AL188">
            <v>7781850014.095005</v>
          </cell>
          <cell r="AM188">
            <v>11.736613140240216</v>
          </cell>
          <cell r="AN188">
            <v>10.389727549139272</v>
          </cell>
          <cell r="AO188">
            <v>8.8722937861115625</v>
          </cell>
          <cell r="AP188">
            <v>27.812790696376808</v>
          </cell>
          <cell r="AQ188">
            <v>12.889394380192742</v>
          </cell>
          <cell r="AS188">
            <v>17.437849163388176</v>
          </cell>
          <cell r="AT188">
            <v>10.863078221445498</v>
          </cell>
          <cell r="BE188">
            <v>5.4921068251063243</v>
          </cell>
          <cell r="BF188">
            <v>5.7585027693152657</v>
          </cell>
          <cell r="BG188">
            <v>-0.3849908775962807</v>
          </cell>
          <cell r="BH188">
            <v>4.7160189643120187</v>
          </cell>
          <cell r="BI188">
            <v>59.10327786718446</v>
          </cell>
          <cell r="BO188">
            <v>12280357994.734692</v>
          </cell>
          <cell r="BP188">
            <v>4866759372.4709482</v>
          </cell>
          <cell r="BQ188">
            <v>4831234744.0570354</v>
          </cell>
          <cell r="BR188">
            <v>1829475074.0646963</v>
          </cell>
          <cell r="BS188">
            <v>752888804.14200747</v>
          </cell>
          <cell r="BT188">
            <v>9.5064365023916899</v>
          </cell>
          <cell r="BU188">
            <v>19.880977488899433</v>
          </cell>
          <cell r="BV188">
            <v>-0.80323097866539239</v>
          </cell>
          <cell r="BW188">
            <v>5.1526634393833648</v>
          </cell>
          <cell r="BX188">
            <v>38.28742047523621</v>
          </cell>
          <cell r="CI188">
            <v>9.7423618833632162</v>
          </cell>
          <cell r="CJ188">
            <v>10.049838576612347</v>
          </cell>
          <cell r="CK188">
            <v>4.8280491321411656</v>
          </cell>
          <cell r="CL188">
            <v>19.898933208322013</v>
          </cell>
          <cell r="CM188">
            <v>37.683399881954529</v>
          </cell>
          <cell r="DR188">
            <v>7663433893.3311415</v>
          </cell>
          <cell r="DS188">
            <v>3277436988.985743</v>
          </cell>
          <cell r="DT188">
            <v>3135163500.5863414</v>
          </cell>
          <cell r="DU188">
            <v>623667829.59414399</v>
          </cell>
          <cell r="DV188">
            <v>627165574.16491103</v>
          </cell>
          <cell r="EB188">
            <v>6.4859361136508173</v>
          </cell>
          <cell r="EC188">
            <v>6.3390344368975216</v>
          </cell>
          <cell r="ED188">
            <v>7.2636791175186177</v>
          </cell>
          <cell r="EE188">
            <v>4.0101355834835113</v>
          </cell>
          <cell r="EF188">
            <v>11.513367733929968</v>
          </cell>
          <cell r="EG188">
            <v>3.3278954521023287</v>
          </cell>
          <cell r="EH188">
            <v>2.2710187091497049</v>
          </cell>
          <cell r="EI188">
            <v>4.7098070480865024</v>
          </cell>
          <cell r="EJ188">
            <v>4.4222225581761219</v>
          </cell>
          <cell r="EK188">
            <v>6.9932119487069029</v>
          </cell>
          <cell r="EL188">
            <v>7.200650611622593</v>
          </cell>
          <cell r="EM188">
            <v>4.6842614954208761</v>
          </cell>
          <cell r="EN188">
            <v>12.216100871685711</v>
          </cell>
          <cell r="EO188">
            <v>5.2225772964426227</v>
          </cell>
        </row>
        <row r="189">
          <cell r="E189">
            <v>566523608249.6908</v>
          </cell>
          <cell r="H189">
            <v>37662567493.012917</v>
          </cell>
          <cell r="K189">
            <v>115158478049.05705</v>
          </cell>
          <cell r="AD189">
            <v>371466113001.63019</v>
          </cell>
          <cell r="AE189">
            <v>215708807443.94962</v>
          </cell>
          <cell r="AF189">
            <v>102937441780.93456</v>
          </cell>
          <cell r="AG189">
            <v>41943225222.724236</v>
          </cell>
          <cell r="AH189">
            <v>10876638554.021709</v>
          </cell>
          <cell r="AJ189">
            <v>46894013595.324066</v>
          </cell>
          <cell r="AL189">
            <v>7940183304.0021553</v>
          </cell>
          <cell r="AM189">
            <v>11.679189201347985</v>
          </cell>
          <cell r="AN189">
            <v>10.383077879076662</v>
          </cell>
          <cell r="AO189">
            <v>8.6864445104555941</v>
          </cell>
          <cell r="AP189">
            <v>27.582444605285229</v>
          </cell>
          <cell r="AQ189">
            <v>13.125152947708951</v>
          </cell>
          <cell r="AS189">
            <v>17.534136131671673</v>
          </cell>
          <cell r="AT189">
            <v>10.827633604803788</v>
          </cell>
          <cell r="BE189">
            <v>7.1150577271405613</v>
          </cell>
          <cell r="BF189">
            <v>11.288456464817198</v>
          </cell>
          <cell r="BG189">
            <v>-3.520075724627092</v>
          </cell>
          <cell r="BH189">
            <v>4.2786752836847075</v>
          </cell>
          <cell r="BI189">
            <v>50.983269534693918</v>
          </cell>
          <cell r="BO189">
            <v>12676275443.658998</v>
          </cell>
          <cell r="BP189">
            <v>5078148471.7610683</v>
          </cell>
          <cell r="BQ189">
            <v>4952011744.3766861</v>
          </cell>
          <cell r="BR189">
            <v>1882119534.6844139</v>
          </cell>
          <cell r="BS189">
            <v>763995692.83682835</v>
          </cell>
          <cell r="BT189">
            <v>5.4712163427781846</v>
          </cell>
          <cell r="BU189">
            <v>16.768726952388423</v>
          </cell>
          <cell r="BV189">
            <v>-4.3278651120858269</v>
          </cell>
          <cell r="BW189">
            <v>-1.1507809908414157</v>
          </cell>
          <cell r="BX189">
            <v>29.543937010717556</v>
          </cell>
          <cell r="CI189">
            <v>9.1960294089620689</v>
          </cell>
          <cell r="CJ189">
            <v>10.180805071655353</v>
          </cell>
          <cell r="CK189">
            <v>3.9283721143331007</v>
          </cell>
          <cell r="CL189">
            <v>19.341564707029725</v>
          </cell>
          <cell r="CM189">
            <v>31.22285058067067</v>
          </cell>
          <cell r="DR189">
            <v>7834334476.4585695</v>
          </cell>
          <cell r="DS189">
            <v>3384281601.7035356</v>
          </cell>
          <cell r="DT189">
            <v>3189991743.4506617</v>
          </cell>
          <cell r="DU189">
            <v>620850581.75803924</v>
          </cell>
          <cell r="DV189">
            <v>639210549.54633439</v>
          </cell>
          <cell r="EB189">
            <v>6.6214651096033288</v>
          </cell>
          <cell r="EC189">
            <v>6.5065687472318414</v>
          </cell>
          <cell r="ED189">
            <v>7.3936326681470765</v>
          </cell>
          <cell r="EE189">
            <v>4.0865280555201373</v>
          </cell>
          <cell r="EF189">
            <v>11.367659417019368</v>
          </cell>
          <cell r="EG189">
            <v>3.4124984756290186</v>
          </cell>
          <cell r="EH189">
            <v>2.3541683494219816</v>
          </cell>
          <cell r="EI189">
            <v>4.810700225983144</v>
          </cell>
          <cell r="EJ189">
            <v>4.4873028354164548</v>
          </cell>
          <cell r="EK189">
            <v>7.024189404127398</v>
          </cell>
          <cell r="EL189">
            <v>7.268142359718234</v>
          </cell>
          <cell r="EM189">
            <v>4.8733443975430513</v>
          </cell>
          <cell r="EN189">
            <v>12.087330017874718</v>
          </cell>
          <cell r="EO189">
            <v>5.2662304595623075</v>
          </cell>
        </row>
        <row r="190">
          <cell r="E190">
            <v>569214166658.90942</v>
          </cell>
          <cell r="H190">
            <v>37598657384.152557</v>
          </cell>
          <cell r="K190">
            <v>113977889290.02164</v>
          </cell>
          <cell r="AD190">
            <v>375288892950.59271</v>
          </cell>
          <cell r="AE190">
            <v>218055549272.62909</v>
          </cell>
          <cell r="AF190">
            <v>103693428390.02061</v>
          </cell>
          <cell r="AG190">
            <v>42585651604.882721</v>
          </cell>
          <cell r="AH190">
            <v>10954263683.060341</v>
          </cell>
          <cell r="AJ190">
            <v>47398664488.359962</v>
          </cell>
          <cell r="AL190">
            <v>8114644345.875905</v>
          </cell>
          <cell r="AM190">
            <v>11.625808466926845</v>
          </cell>
          <cell r="AN190">
            <v>10.47550490299507</v>
          </cell>
          <cell r="AO190">
            <v>8.5169194470527732</v>
          </cell>
          <cell r="AP190">
            <v>27.120428734616866</v>
          </cell>
          <cell r="AQ190">
            <v>12.142021744584387</v>
          </cell>
          <cell r="AS190">
            <v>17.558516292928704</v>
          </cell>
          <cell r="AT190">
            <v>10.809908088461917</v>
          </cell>
          <cell r="BE190">
            <v>7.2351574591800416</v>
          </cell>
          <cell r="BF190">
            <v>10.404133615566401</v>
          </cell>
          <cell r="BG190">
            <v>-1.8050387574914173</v>
          </cell>
          <cell r="BH190">
            <v>4.281942355241064</v>
          </cell>
          <cell r="BI190">
            <v>49.441253808693709</v>
          </cell>
          <cell r="BO190">
            <v>13023568714.763296</v>
          </cell>
          <cell r="BP190">
            <v>5310346956.1884651</v>
          </cell>
          <cell r="BQ190">
            <v>5002440984.096097</v>
          </cell>
          <cell r="BR190">
            <v>1938075159.630156</v>
          </cell>
          <cell r="BS190">
            <v>772705614.84858382</v>
          </cell>
          <cell r="BT190">
            <v>7.5648583295619964</v>
          </cell>
          <cell r="BU190">
            <v>16.478765909564142</v>
          </cell>
          <cell r="BV190">
            <v>-1.9472568012140257</v>
          </cell>
          <cell r="BW190">
            <v>4.2771873016658635</v>
          </cell>
          <cell r="BX190">
            <v>31.366063204635751</v>
          </cell>
          <cell r="CI190">
            <v>8.4047085438491145</v>
          </cell>
          <cell r="CJ190">
            <v>10.040829487898995</v>
          </cell>
          <cell r="CK190">
            <v>2.2684198383194687</v>
          </cell>
          <cell r="CL190">
            <v>19.519194305071231</v>
          </cell>
          <cell r="CM190">
            <v>30.208063979565924</v>
          </cell>
          <cell r="DR190">
            <v>8069359545.5086365</v>
          </cell>
          <cell r="DS190">
            <v>3499299580.8780308</v>
          </cell>
          <cell r="DT190">
            <v>3277688332.9317098</v>
          </cell>
          <cell r="DU190">
            <v>637870827.97713101</v>
          </cell>
          <cell r="DV190">
            <v>654500803.72176075</v>
          </cell>
          <cell r="EB190">
            <v>6.5132601541180293</v>
          </cell>
          <cell r="EC190">
            <v>6.3418568281056462</v>
          </cell>
          <cell r="ED190">
            <v>7.332435178356385</v>
          </cell>
          <cell r="EE190">
            <v>4.1371380644116238</v>
          </cell>
          <cell r="EF190">
            <v>11.408257090503092</v>
          </cell>
          <cell r="EG190">
            <v>3.4702782201651425</v>
          </cell>
          <cell r="EH190">
            <v>2.4353184195046915</v>
          </cell>
          <cell r="EI190">
            <v>4.8242603815552201</v>
          </cell>
          <cell r="EJ190">
            <v>4.5510050606057728</v>
          </cell>
          <cell r="EK190">
            <v>7.0539256421542502</v>
          </cell>
          <cell r="EL190">
            <v>7.2613257574554808</v>
          </cell>
          <cell r="EM190">
            <v>4.9378768314305841</v>
          </cell>
          <cell r="EN190">
            <v>11.957266409011716</v>
          </cell>
          <cell r="EO190">
            <v>5.2694472978335698</v>
          </cell>
        </row>
        <row r="191">
          <cell r="E191">
            <v>567013915899.60046</v>
          </cell>
          <cell r="H191">
            <v>40439780107.853065</v>
          </cell>
          <cell r="K191">
            <v>104665953431.56094</v>
          </cell>
          <cell r="AD191">
            <v>379988773562.60388</v>
          </cell>
          <cell r="AE191">
            <v>220772034581.61981</v>
          </cell>
          <cell r="AF191">
            <v>104737410309.21214</v>
          </cell>
          <cell r="AG191">
            <v>43422180258.426071</v>
          </cell>
          <cell r="AH191">
            <v>11057148413.345896</v>
          </cell>
          <cell r="AJ191">
            <v>48276729154.877815</v>
          </cell>
          <cell r="AL191">
            <v>8349929795.2622166</v>
          </cell>
          <cell r="AM191">
            <v>11.604423172979338</v>
          </cell>
          <cell r="AN191">
            <v>10.103794811089028</v>
          </cell>
          <cell r="AO191">
            <v>8.8504490601511101</v>
          </cell>
          <cell r="AP191">
            <v>28.36581217599392</v>
          </cell>
          <cell r="AQ191">
            <v>11.493533338394535</v>
          </cell>
          <cell r="AS191">
            <v>18.169070758470053</v>
          </cell>
          <cell r="AT191">
            <v>10.744596995576728</v>
          </cell>
          <cell r="BE191">
            <v>8.0553039885224784</v>
          </cell>
          <cell r="BF191">
            <v>9.5407822644081541</v>
          </cell>
          <cell r="BG191">
            <v>0.60891091546237952</v>
          </cell>
          <cell r="BH191">
            <v>10.018084799092254</v>
          </cell>
          <cell r="BI191">
            <v>48.895451800142411</v>
          </cell>
          <cell r="BO191">
            <v>13077864125.043867</v>
          </cell>
          <cell r="BP191">
            <v>5233155889.4734964</v>
          </cell>
          <cell r="BQ191">
            <v>5058820620.4565668</v>
          </cell>
          <cell r="BR191">
            <v>2007184340.198391</v>
          </cell>
          <cell r="BS191">
            <v>778703274.91542268</v>
          </cell>
          <cell r="BT191">
            <v>11.547271277371095</v>
          </cell>
          <cell r="BU191">
            <v>24.075097171628656</v>
          </cell>
          <cell r="BV191">
            <v>0.53523841758580382</v>
          </cell>
          <cell r="BW191">
            <v>6.6272546942298449</v>
          </cell>
          <cell r="BX191">
            <v>31.536807066458294</v>
          </cell>
          <cell r="CI191">
            <v>9.4497317196112096</v>
          </cell>
          <cell r="CJ191">
            <v>10.318520132446718</v>
          </cell>
          <cell r="CK191">
            <v>4.0072230722359548</v>
          </cell>
          <cell r="CL191">
            <v>21.827474501208499</v>
          </cell>
          <cell r="CM191">
            <v>31.354314098681925</v>
          </cell>
          <cell r="DR191">
            <v>8314560821.7995596</v>
          </cell>
          <cell r="DS191">
            <v>3679128547.5150909</v>
          </cell>
          <cell r="DT191">
            <v>3340382097.0080199</v>
          </cell>
          <cell r="DU191">
            <v>635888978.24074996</v>
          </cell>
          <cell r="DV191">
            <v>659161199.03570008</v>
          </cell>
          <cell r="EB191">
            <v>6.5058566384188472</v>
          </cell>
          <cell r="EC191">
            <v>6.3304393006683251</v>
          </cell>
          <cell r="ED191">
            <v>7.3273585948948572</v>
          </cell>
          <cell r="EE191">
            <v>4.1659938327057064</v>
          </cell>
          <cell r="EF191">
            <v>11.415549225611011</v>
          </cell>
          <cell r="EG191">
            <v>3.4416448681974714</v>
          </cell>
          <cell r="EH191">
            <v>2.3703889396094637</v>
          </cell>
          <cell r="EI191">
            <v>4.8300035350517163</v>
          </cell>
          <cell r="EJ191">
            <v>4.622486315179664</v>
          </cell>
          <cell r="EK191">
            <v>7.0425325391810203</v>
          </cell>
          <cell r="EL191">
            <v>7.2129238132690396</v>
          </cell>
          <cell r="EM191">
            <v>4.7256742295153931</v>
          </cell>
          <cell r="EN191">
            <v>12.184758623052815</v>
          </cell>
          <cell r="EO191">
            <v>5.3355409378108325</v>
          </cell>
        </row>
        <row r="192">
          <cell r="E192">
            <v>567329404393.34692</v>
          </cell>
          <cell r="H192">
            <v>39718373219.162041</v>
          </cell>
          <cell r="K192">
            <v>101715399066.6553</v>
          </cell>
          <cell r="AD192">
            <v>384310269417.1958</v>
          </cell>
          <cell r="AE192">
            <v>223864869582.0007</v>
          </cell>
          <cell r="AF192">
            <v>105295425268.88698</v>
          </cell>
          <cell r="AG192">
            <v>44045000964.26236</v>
          </cell>
          <cell r="AH192">
            <v>11104973602.045511</v>
          </cell>
          <cell r="AJ192">
            <v>48791222661.680267</v>
          </cell>
          <cell r="AL192">
            <v>8521004658.0149975</v>
          </cell>
          <cell r="AM192">
            <v>11.174682564154882</v>
          </cell>
          <cell r="AN192">
            <v>9.5183692788640464</v>
          </cell>
          <cell r="AO192">
            <v>8.9312821866545775</v>
          </cell>
          <cell r="AP192">
            <v>27.332970556242376</v>
          </cell>
          <cell r="AQ192">
            <v>10.824871793099611</v>
          </cell>
          <cell r="AS192">
            <v>18.152280139520684</v>
          </cell>
          <cell r="AT192">
            <v>10.406262797365628</v>
          </cell>
          <cell r="BE192">
            <v>7.4643999146051021</v>
          </cell>
          <cell r="BF192">
            <v>7.3953274527218671</v>
          </cell>
          <cell r="BG192">
            <v>2.0939823350784703</v>
          </cell>
          <cell r="BH192">
            <v>10.886125088296271</v>
          </cell>
          <cell r="BI192">
            <v>46.639686794655773</v>
          </cell>
          <cell r="BO192">
            <v>13341098386.560839</v>
          </cell>
          <cell r="BP192">
            <v>5314387161.8403139</v>
          </cell>
          <cell r="BQ192">
            <v>5121749987.2329912</v>
          </cell>
          <cell r="BR192">
            <v>2092851604.0653725</v>
          </cell>
          <cell r="BS192">
            <v>812109633.42216742</v>
          </cell>
          <cell r="BT192">
            <v>14.550644338215069</v>
          </cell>
          <cell r="BU192">
            <v>27.743294104797766</v>
          </cell>
          <cell r="BV192">
            <v>2.424430554232293</v>
          </cell>
          <cell r="BW192">
            <v>11.63486405682772</v>
          </cell>
          <cell r="BX192">
            <v>32.912808002332163</v>
          </cell>
          <cell r="CI192">
            <v>9.5859636106741632</v>
          </cell>
          <cell r="CJ192">
            <v>10.188791022892252</v>
          </cell>
          <cell r="CK192">
            <v>4.5326005603174568</v>
          </cell>
          <cell r="CL192">
            <v>21.145027535842864</v>
          </cell>
          <cell r="CM192">
            <v>31.445483785357208</v>
          </cell>
          <cell r="DR192">
            <v>8410572698.6907187</v>
          </cell>
          <cell r="DS192">
            <v>3716990869.6081533</v>
          </cell>
          <cell r="DT192">
            <v>3363652981.4945979</v>
          </cell>
          <cell r="DU192">
            <v>655187659.47492349</v>
          </cell>
          <cell r="DV192">
            <v>674741188.11304748</v>
          </cell>
          <cell r="EB192">
            <v>6.6657368312761536</v>
          </cell>
          <cell r="EC192">
            <v>6.4904993306902021</v>
          </cell>
          <cell r="ED192">
            <v>7.462341459206054</v>
          </cell>
          <cell r="EE192">
            <v>4.229045856633098</v>
          </cell>
          <cell r="EF192">
            <v>12.309582167542962</v>
          </cell>
          <cell r="EG192">
            <v>3.4714394717561241</v>
          </cell>
          <cell r="EH192">
            <v>2.373926365384309</v>
          </cell>
          <cell r="EI192">
            <v>4.8641714244981369</v>
          </cell>
          <cell r="EJ192">
            <v>4.7516212016058077</v>
          </cell>
          <cell r="EK192">
            <v>7.3130262396353523</v>
          </cell>
          <cell r="EL192">
            <v>7.2234559663342495</v>
          </cell>
          <cell r="EM192">
            <v>4.7030789867698815</v>
          </cell>
          <cell r="EN192">
            <v>12.3157549915455</v>
          </cell>
          <cell r="EO192">
            <v>5.4504919832903607</v>
          </cell>
        </row>
        <row r="193">
          <cell r="E193">
            <v>568566561670.146</v>
          </cell>
          <cell r="H193">
            <v>41907534699.076828</v>
          </cell>
          <cell r="K193">
            <v>97473381902.40596</v>
          </cell>
          <cell r="AD193">
            <v>386078193020.9361</v>
          </cell>
          <cell r="AE193">
            <v>223752940733.51205</v>
          </cell>
          <cell r="AF193">
            <v>106357988586.77126</v>
          </cell>
          <cell r="AG193">
            <v>44762014855.196884</v>
          </cell>
          <cell r="AH193">
            <v>11205248845.45612</v>
          </cell>
          <cell r="AJ193">
            <v>49365793263.445259</v>
          </cell>
          <cell r="AL193">
            <v>8719932693.0826664</v>
          </cell>
          <cell r="AM193">
            <v>10.886370840093962</v>
          </cell>
          <cell r="AN193">
            <v>9.3765329950368468</v>
          </cell>
          <cell r="AO193">
            <v>8.8037521024036725</v>
          </cell>
          <cell r="AP193">
            <v>25.604516700071024</v>
          </cell>
          <cell r="AQ193">
            <v>9.7051812123316807</v>
          </cell>
          <cell r="AS193">
            <v>17.436131042171898</v>
          </cell>
          <cell r="AT193">
            <v>10.183592012966724</v>
          </cell>
          <cell r="BE193">
            <v>7.9445484496809549</v>
          </cell>
          <cell r="BF193">
            <v>9.014259511845335</v>
          </cell>
          <cell r="BG193">
            <v>1.1678835288841727</v>
          </cell>
          <cell r="BH193">
            <v>10.040007785393957</v>
          </cell>
          <cell r="BI193">
            <v>41.597222823386517</v>
          </cell>
          <cell r="BO193">
            <v>12920062459.414703</v>
          </cell>
          <cell r="BP193">
            <v>5331647419.102725</v>
          </cell>
          <cell r="BQ193">
            <v>4842867587.1466932</v>
          </cell>
          <cell r="BR193">
            <v>1940630283.6482649</v>
          </cell>
          <cell r="BS193">
            <v>804917169.5170182</v>
          </cell>
          <cell r="BT193">
            <v>13.571649713542143</v>
          </cell>
          <cell r="BU193">
            <v>25.942637588586372</v>
          </cell>
          <cell r="BV193">
            <v>1.9664890257480305</v>
          </cell>
          <cell r="BW193">
            <v>9.8488721201505758</v>
          </cell>
          <cell r="BX193">
            <v>28.450989168588258</v>
          </cell>
          <cell r="CI193">
            <v>9.1098840966315606</v>
          </cell>
          <cell r="CJ193">
            <v>10.079962248147512</v>
          </cell>
          <cell r="CK193">
            <v>3.7046876509095883</v>
          </cell>
          <cell r="CL193">
            <v>20.363694567685918</v>
          </cell>
          <cell r="CM193">
            <v>30.719617186215697</v>
          </cell>
          <cell r="DR193">
            <v>8282009874.8687124</v>
          </cell>
          <cell r="DS193">
            <v>3695043275.8000112</v>
          </cell>
          <cell r="DT193">
            <v>3253584708.7615862</v>
          </cell>
          <cell r="DU193">
            <v>660798204.35437691</v>
          </cell>
          <cell r="DV193">
            <v>672583685.95273781</v>
          </cell>
          <cell r="EB193">
            <v>6.5819682939681936</v>
          </cell>
          <cell r="EC193">
            <v>6.588493643808695</v>
          </cell>
          <cell r="ED193">
            <v>7.0257203161302408</v>
          </cell>
          <cell r="EE193">
            <v>4.1281475696187329</v>
          </cell>
          <cell r="EF193">
            <v>12.04202739970906</v>
          </cell>
          <cell r="EG193">
            <v>3.3464885334028902</v>
          </cell>
          <cell r="EH193">
            <v>2.3828278643509204</v>
          </cell>
          <cell r="EI193">
            <v>4.5533651505600643</v>
          </cell>
          <cell r="EJ193">
            <v>4.3354399705333124</v>
          </cell>
          <cell r="EK193">
            <v>7.1833939666893079</v>
          </cell>
          <cell r="EL193">
            <v>7.1577724698998786</v>
          </cell>
          <cell r="EM193">
            <v>4.7401469377593397</v>
          </cell>
          <cell r="EN193">
            <v>12.12258878992869</v>
          </cell>
          <cell r="EO193">
            <v>5.026944387374356</v>
          </cell>
        </row>
        <row r="194">
          <cell r="E194">
            <v>576858079753.44531</v>
          </cell>
          <cell r="H194">
            <v>42510205941.719559</v>
          </cell>
          <cell r="K194">
            <v>101366685743.71126</v>
          </cell>
          <cell r="AD194">
            <v>388862824873.12628</v>
          </cell>
          <cell r="AE194">
            <v>224794284946.37878</v>
          </cell>
          <cell r="AF194">
            <v>107373039888.96457</v>
          </cell>
          <cell r="AG194">
            <v>45410706054.776604</v>
          </cell>
          <cell r="AH194">
            <v>11284793983.006235</v>
          </cell>
          <cell r="AJ194">
            <v>49910122717.227203</v>
          </cell>
          <cell r="AL194">
            <v>8898414850.5524273</v>
          </cell>
          <cell r="AM194">
            <v>10.382909065089386</v>
          </cell>
          <cell r="AN194">
            <v>8.7332580884148747</v>
          </cell>
          <cell r="AO194">
            <v>8.7335435624259041</v>
          </cell>
          <cell r="AP194">
            <v>24.621093085726464</v>
          </cell>
          <cell r="AQ194">
            <v>8.9439617973178223</v>
          </cell>
          <cell r="AS194">
            <v>17.146171370250073</v>
          </cell>
          <cell r="AT194">
            <v>9.7393720124339787</v>
          </cell>
          <cell r="BE194">
            <v>8.1436899370772142</v>
          </cell>
          <cell r="BF194">
            <v>7.3714747174872253</v>
          </cell>
          <cell r="BG194">
            <v>4.3800745007163577</v>
          </cell>
          <cell r="BH194">
            <v>14.514179687142747</v>
          </cell>
          <cell r="BI194">
            <v>36.374467283715674</v>
          </cell>
          <cell r="BO194">
            <v>13614489786.249933</v>
          </cell>
          <cell r="BP194">
            <v>5617383853.0941553</v>
          </cell>
          <cell r="BQ194">
            <v>5047621132.4407139</v>
          </cell>
          <cell r="BR194">
            <v>2128587340.8426471</v>
          </cell>
          <cell r="BS194">
            <v>820897459.87242424</v>
          </cell>
          <cell r="BT194">
            <v>14.942127147850726</v>
          </cell>
          <cell r="BU194">
            <v>25.00797418283387</v>
          </cell>
          <cell r="BV194">
            <v>4.9297732264964145</v>
          </cell>
          <cell r="BW194">
            <v>12.724702889144801</v>
          </cell>
          <cell r="BX194">
            <v>25.857134260200198</v>
          </cell>
          <cell r="CI194">
            <v>9.1939469186722356</v>
          </cell>
          <cell r="CJ194">
            <v>9.3800816185747316</v>
          </cell>
          <cell r="CK194">
            <v>5.1393891662736113</v>
          </cell>
          <cell r="CL194">
            <v>20.252368249480867</v>
          </cell>
          <cell r="CM194">
            <v>25.850022574497377</v>
          </cell>
          <cell r="DR194">
            <v>8429013766.2340765</v>
          </cell>
          <cell r="DS194">
            <v>3698832920.4885573</v>
          </cell>
          <cell r="DT194">
            <v>3348933980.0901999</v>
          </cell>
          <cell r="DU194">
            <v>680403063.81486905</v>
          </cell>
          <cell r="DV194">
            <v>700843801.84045112</v>
          </cell>
          <cell r="EB194">
            <v>6.6673060219696838</v>
          </cell>
          <cell r="EC194">
            <v>6.5995972998166854</v>
          </cell>
          <cell r="ED194">
            <v>7.2751838411977907</v>
          </cell>
          <cell r="EE194">
            <v>4.226570760891776</v>
          </cell>
          <cell r="EF194">
            <v>12.053878079846477</v>
          </cell>
          <cell r="EG194">
            <v>3.5011034522757258</v>
          </cell>
          <cell r="EH194">
            <v>2.4988997627026399</v>
          </cell>
          <cell r="EI194">
            <v>4.7010135297096038</v>
          </cell>
          <cell r="EJ194">
            <v>4.6874130040502813</v>
          </cell>
          <cell r="EK194">
            <v>7.2743681551352486</v>
          </cell>
          <cell r="EL194">
            <v>7.2745494228668512</v>
          </cell>
          <cell r="EM194">
            <v>4.8675773507550959</v>
          </cell>
          <cell r="EN194">
            <v>12.116663609496465</v>
          </cell>
          <cell r="EO194">
            <v>5.3653678416989914</v>
          </cell>
        </row>
        <row r="195">
          <cell r="E195">
            <v>578290231631.36597</v>
          </cell>
          <cell r="H195">
            <v>42055664901.213593</v>
          </cell>
          <cell r="K195">
            <v>100668212492.47105</v>
          </cell>
          <cell r="AD195">
            <v>391693728712.90857</v>
          </cell>
          <cell r="AE195">
            <v>226031094565.95718</v>
          </cell>
          <cell r="AF195">
            <v>108752500680.11334</v>
          </cell>
          <cell r="AG195">
            <v>45520232954.623718</v>
          </cell>
          <cell r="AH195">
            <v>11389900512.214573</v>
          </cell>
          <cell r="AJ195">
            <v>50517547891.491592</v>
          </cell>
          <cell r="AL195">
            <v>9098175455.6673527</v>
          </cell>
          <cell r="AM195">
            <v>10.001991998532468</v>
          </cell>
          <cell r="AN195">
            <v>8.3241208351138027</v>
          </cell>
          <cell r="AO195">
            <v>9.1715738697877534</v>
          </cell>
          <cell r="AP195">
            <v>22.054240963566251</v>
          </cell>
          <cell r="AQ195">
            <v>8.4162888557754556</v>
          </cell>
          <cell r="AS195">
            <v>16.809694515783356</v>
          </cell>
          <cell r="AT195">
            <v>9.5736536643867822</v>
          </cell>
          <cell r="BE195">
            <v>8.8022042430452743</v>
          </cell>
          <cell r="BF195">
            <v>8.4225670050887214</v>
          </cell>
          <cell r="BG195">
            <v>4.5786963555451976</v>
          </cell>
          <cell r="BH195">
            <v>14.543566537342167</v>
          </cell>
          <cell r="BI195">
            <v>35.313852246748837</v>
          </cell>
          <cell r="BO195">
            <v>13578517646.058218</v>
          </cell>
          <cell r="BP195">
            <v>5607078714.5198183</v>
          </cell>
          <cell r="BQ195">
            <v>5038170221.8270998</v>
          </cell>
          <cell r="BR195">
            <v>2108574098.142288</v>
          </cell>
          <cell r="BS195">
            <v>824694611.56901526</v>
          </cell>
          <cell r="BT195">
            <v>13.640833586204471</v>
          </cell>
          <cell r="BU195">
            <v>22.65693744734434</v>
          </cell>
          <cell r="BV195">
            <v>4.3091340623816254</v>
          </cell>
          <cell r="BW195">
            <v>12.013317276489799</v>
          </cell>
          <cell r="BX195">
            <v>24.050450489158614</v>
          </cell>
          <cell r="CI195">
            <v>8.7646269148848432</v>
          </cell>
          <cell r="CJ195">
            <v>8.5206440333650981</v>
          </cell>
          <cell r="CK195">
            <v>5.7974817585442207</v>
          </cell>
          <cell r="CL195">
            <v>19.579943969869838</v>
          </cell>
          <cell r="CM195">
            <v>20.015541418043092</v>
          </cell>
          <cell r="DR195">
            <v>8504650866.1782894</v>
          </cell>
          <cell r="DS195">
            <v>3803288167.7631512</v>
          </cell>
          <cell r="DT195">
            <v>3308865237.8758621</v>
          </cell>
          <cell r="DU195">
            <v>695766816.74036002</v>
          </cell>
          <cell r="DV195">
            <v>696730643.79891384</v>
          </cell>
          <cell r="EB195">
            <v>6.6462046673590445</v>
          </cell>
          <cell r="EC195">
            <v>6.575660245646918</v>
          </cell>
          <cell r="ED195">
            <v>7.2226177080035274</v>
          </cell>
          <cell r="EE195">
            <v>4.2221527498566012</v>
          </cell>
          <cell r="EF195">
            <v>12.230299205410811</v>
          </cell>
          <cell r="EG195">
            <v>3.4666160448053986</v>
          </cell>
          <cell r="EH195">
            <v>2.4806669742881948</v>
          </cell>
          <cell r="EI195">
            <v>4.6326936763012636</v>
          </cell>
          <cell r="EJ195">
            <v>4.632168952747219</v>
          </cell>
          <cell r="EK195">
            <v>7.2405778319539289</v>
          </cell>
          <cell r="EL195">
            <v>7.2830410064931446</v>
          </cell>
          <cell r="EM195">
            <v>4.8606049654587524</v>
          </cell>
          <cell r="EN195">
            <v>12.129550828229206</v>
          </cell>
          <cell r="EO195">
            <v>5.2941392388933739</v>
          </cell>
        </row>
        <row r="196">
          <cell r="E196">
            <v>585244485214.11304</v>
          </cell>
          <cell r="H196">
            <v>41625763251.056679</v>
          </cell>
          <cell r="K196">
            <v>104717249860.79047</v>
          </cell>
          <cell r="AD196">
            <v>395153941819.85266</v>
          </cell>
          <cell r="AE196">
            <v>227405086952.55908</v>
          </cell>
          <cell r="AF196">
            <v>109996799578.37517</v>
          </cell>
          <cell r="AG196">
            <v>46284812067.55822</v>
          </cell>
          <cell r="AH196">
            <v>11467243221.360334</v>
          </cell>
          <cell r="AJ196">
            <v>51151592809.943893</v>
          </cell>
          <cell r="AL196">
            <v>9302947629.992651</v>
          </cell>
          <cell r="AM196">
            <v>10.19084796947649</v>
          </cell>
          <cell r="AN196">
            <v>8.8116574168720199</v>
          </cell>
          <cell r="AO196">
            <v>9.212280513474024</v>
          </cell>
          <cell r="AP196">
            <v>20.602632665508459</v>
          </cell>
          <cell r="AQ196">
            <v>8.9757023869468266</v>
          </cell>
          <cell r="AS196">
            <v>15.877434016515068</v>
          </cell>
          <cell r="AT196">
            <v>9.783132259595174</v>
          </cell>
          <cell r="BE196">
            <v>8.7142411052401059</v>
          </cell>
          <cell r="BF196">
            <v>8.4042692005302335</v>
          </cell>
          <cell r="BG196">
            <v>4.2061965614460295</v>
          </cell>
          <cell r="BH196">
            <v>14.524113168146858</v>
          </cell>
          <cell r="BI196">
            <v>36.007790305558188</v>
          </cell>
          <cell r="BO196">
            <v>13577959364.375744</v>
          </cell>
          <cell r="BP196">
            <v>5553137581.6010036</v>
          </cell>
          <cell r="BQ196">
            <v>5020979809.6238604</v>
          </cell>
          <cell r="BR196">
            <v>2158052865.0468955</v>
          </cell>
          <cell r="BS196">
            <v>845789108.10398471</v>
          </cell>
          <cell r="BT196">
            <v>14.291809159373292</v>
          </cell>
          <cell r="BU196">
            <v>22.383737764359289</v>
          </cell>
          <cell r="BV196">
            <v>4.0039238867793037</v>
          </cell>
          <cell r="BW196">
            <v>16.036007439224043</v>
          </cell>
          <cell r="BX196">
            <v>29.107458912877469</v>
          </cell>
          <cell r="CI196">
            <v>9.3222197754633704</v>
          </cell>
          <cell r="CJ196">
            <v>9.5955541301741221</v>
          </cell>
          <cell r="CK196">
            <v>5.6059463463275394</v>
          </cell>
          <cell r="CL196">
            <v>20.336128590584824</v>
          </cell>
          <cell r="CM196">
            <v>21.111124931725158</v>
          </cell>
          <cell r="DR196">
            <v>8611281650.1066513</v>
          </cell>
          <cell r="DS196">
            <v>3839961925.0508809</v>
          </cell>
          <cell r="DT196">
            <v>3334837685.185039</v>
          </cell>
          <cell r="DU196">
            <v>714927623.2816422</v>
          </cell>
          <cell r="DV196">
            <v>721554416.58909249</v>
          </cell>
          <cell r="EB196">
            <v>6.5740110524801905</v>
          </cell>
          <cell r="EC196">
            <v>6.5263757942610203</v>
          </cell>
          <cell r="ED196">
            <v>7.0890517432796232</v>
          </cell>
          <cell r="EE196">
            <v>4.1809833410657884</v>
          </cell>
          <cell r="EF196">
            <v>12.237142900165416</v>
          </cell>
          <cell r="EG196">
            <v>3.4361189216140531</v>
          </cell>
          <cell r="EH196">
            <v>2.4419583818542683</v>
          </cell>
          <cell r="EI196">
            <v>4.5646599072605749</v>
          </cell>
          <cell r="EJ196">
            <v>4.662550777773407</v>
          </cell>
          <cell r="EK196">
            <v>7.3756969463114812</v>
          </cell>
          <cell r="EL196">
            <v>7.1039375460441283</v>
          </cell>
          <cell r="EM196">
            <v>4.8174434085874038</v>
          </cell>
          <cell r="EN196">
            <v>11.643488179616018</v>
          </cell>
          <cell r="EO196">
            <v>5.3093363885824276</v>
          </cell>
        </row>
        <row r="197">
          <cell r="E197">
            <v>602128795507.32971</v>
          </cell>
          <cell r="H197">
            <v>40902168824.268387</v>
          </cell>
          <cell r="K197">
            <v>109069916355.15076</v>
          </cell>
          <cell r="AD197">
            <v>403211656652.72559</v>
          </cell>
          <cell r="AE197">
            <v>232989898682.58609</v>
          </cell>
          <cell r="AF197">
            <v>111778040430.87135</v>
          </cell>
          <cell r="AG197">
            <v>46922952473.214378</v>
          </cell>
          <cell r="AH197">
            <v>11520765066.053774</v>
          </cell>
          <cell r="AJ197">
            <v>51684996832.196022</v>
          </cell>
          <cell r="AL197">
            <v>9449579763.1226597</v>
          </cell>
          <cell r="AM197">
            <v>10.90130169279384</v>
          </cell>
          <cell r="AN197">
            <v>10.127970996072477</v>
          </cell>
          <cell r="AO197">
            <v>9.6837039565917706</v>
          </cell>
          <cell r="AP197">
            <v>19.060127323089461</v>
          </cell>
          <cell r="AQ197">
            <v>7.7353046720846974</v>
          </cell>
          <cell r="AS197">
            <v>14.79999389265798</v>
          </cell>
          <cell r="AT197">
            <v>10.505777744854704</v>
          </cell>
          <cell r="BE197">
            <v>8.9210231917379978</v>
          </cell>
          <cell r="BF197">
            <v>7.4686112860037568</v>
          </cell>
          <cell r="BG197">
            <v>5.3766902693767937</v>
          </cell>
          <cell r="BH197">
            <v>20.197182283796145</v>
          </cell>
          <cell r="BI197">
            <v>35.667338849793964</v>
          </cell>
          <cell r="BO197">
            <v>14033385850.191107</v>
          </cell>
          <cell r="BP197">
            <v>5635976983.9272194</v>
          </cell>
          <cell r="BQ197">
            <v>5258757615.0566797</v>
          </cell>
          <cell r="BR197">
            <v>2267152556.6611085</v>
          </cell>
          <cell r="BS197">
            <v>871498694.54610538</v>
          </cell>
          <cell r="BT197">
            <v>13.468947633615414</v>
          </cell>
          <cell r="BU197">
            <v>18.172713737466651</v>
          </cell>
          <cell r="BV197">
            <v>5.805018246823046</v>
          </cell>
          <cell r="BW197">
            <v>16.083970240690128</v>
          </cell>
          <cell r="BX197">
            <v>29.098190463771758</v>
          </cell>
          <cell r="CI197">
            <v>9.5481719389473483</v>
          </cell>
          <cell r="CJ197">
            <v>9.5094032516740654</v>
          </cell>
          <cell r="CK197">
            <v>6.1493856586890105</v>
          </cell>
          <cell r="CL197">
            <v>21.366611593748374</v>
          </cell>
          <cell r="CM197">
            <v>20.157737967270386</v>
          </cell>
          <cell r="DR197">
            <v>8793313583.1227531</v>
          </cell>
          <cell r="DS197">
            <v>3892759940.7099175</v>
          </cell>
          <cell r="DT197">
            <v>3413005704.72926</v>
          </cell>
          <cell r="DU197">
            <v>740734351.87209415</v>
          </cell>
          <cell r="DV197">
            <v>746813585.81148267</v>
          </cell>
          <cell r="EB197">
            <v>6.5243493057133231</v>
          </cell>
          <cell r="EC197">
            <v>6.3424066757610378</v>
          </cell>
          <cell r="ED197">
            <v>7.2219271250053163</v>
          </cell>
          <cell r="EE197">
            <v>4.3383910208911063</v>
          </cell>
          <cell r="EF197">
            <v>12.338939704284362</v>
          </cell>
          <cell r="EG197">
            <v>3.4804018233722971</v>
          </cell>
          <cell r="EH197">
            <v>2.4189791127405895</v>
          </cell>
          <cell r="EI197">
            <v>4.704642875099367</v>
          </cell>
          <cell r="EJ197">
            <v>4.8316494107127985</v>
          </cell>
          <cell r="EK197">
            <v>7.5645904551425875</v>
          </cell>
          <cell r="EL197">
            <v>7.0895815994963352</v>
          </cell>
          <cell r="EM197">
            <v>4.7184697994838753</v>
          </cell>
          <cell r="EN197">
            <v>11.747556013828206</v>
          </cell>
          <cell r="EO197">
            <v>5.4595960877946856</v>
          </cell>
        </row>
        <row r="198">
          <cell r="E198">
            <v>602741259418.39783</v>
          </cell>
          <cell r="H198">
            <v>37988123343.385551</v>
          </cell>
          <cell r="K198">
            <v>108956270020.92583</v>
          </cell>
          <cell r="AD198">
            <v>408092523886.36676</v>
          </cell>
          <cell r="AE198">
            <v>237247930218.61823</v>
          </cell>
          <cell r="AF198">
            <v>112287583831.63065</v>
          </cell>
          <cell r="AG198">
            <v>47082492428.581001</v>
          </cell>
          <cell r="AH198">
            <v>11474517407.536633</v>
          </cell>
          <cell r="AJ198">
            <v>51635794369.935341</v>
          </cell>
          <cell r="AL198">
            <v>9640608186.7568169</v>
          </cell>
          <cell r="AM198">
            <v>11.576218733417987</v>
          </cell>
          <cell r="AN198">
            <v>11.870347857599285</v>
          </cell>
          <cell r="AO198">
            <v>9.4409344741379861</v>
          </cell>
          <cell r="AP198">
            <v>16.970606460382108</v>
          </cell>
          <cell r="AQ198">
            <v>5.9943378751603493</v>
          </cell>
          <cell r="AS198">
            <v>13.048453379061931</v>
          </cell>
          <cell r="AT198">
            <v>11.172402730314502</v>
          </cell>
          <cell r="BE198">
            <v>11.559761877424712</v>
          </cell>
          <cell r="BF198">
            <v>12.375107770102844</v>
          </cell>
          <cell r="BG198">
            <v>7.5062983104370762</v>
          </cell>
          <cell r="BH198">
            <v>18.268658363732413</v>
          </cell>
          <cell r="BI198">
            <v>17.141788790417966</v>
          </cell>
          <cell r="BO198">
            <v>13262963584.253395</v>
          </cell>
          <cell r="BP198">
            <v>5478276648.4287109</v>
          </cell>
          <cell r="BQ198">
            <v>4909577996.1431551</v>
          </cell>
          <cell r="BR198">
            <v>2020244347.7951541</v>
          </cell>
          <cell r="BS198">
            <v>854864591.8863759</v>
          </cell>
          <cell r="BT198">
            <v>16.233127385287549</v>
          </cell>
          <cell r="BU198">
            <v>23.637182683743973</v>
          </cell>
          <cell r="BV198">
            <v>7.7552850584428956</v>
          </cell>
          <cell r="BW198">
            <v>16.538848552528652</v>
          </cell>
          <cell r="BX198">
            <v>23.900472639679272</v>
          </cell>
          <cell r="CI198">
            <v>9.7205009101554154</v>
          </cell>
          <cell r="CJ198">
            <v>11.407818760194033</v>
          </cell>
          <cell r="CK198">
            <v>6.5809745977330802</v>
          </cell>
          <cell r="CL198">
            <v>20.567162928659499</v>
          </cell>
          <cell r="CM198">
            <v>1.9448580977492247</v>
          </cell>
          <cell r="DR198">
            <v>8699498821.0377102</v>
          </cell>
          <cell r="DS198">
            <v>3899155404.9480238</v>
          </cell>
          <cell r="DT198">
            <v>3336667481.2704768</v>
          </cell>
          <cell r="DU198">
            <v>741185995.54958558</v>
          </cell>
          <cell r="DV198">
            <v>722489939.26963007</v>
          </cell>
          <cell r="EB198">
            <v>6.5847115209949525</v>
          </cell>
          <cell r="EC198">
            <v>6.6516598036270134</v>
          </cell>
          <cell r="ED198">
            <v>6.8959602348392988</v>
          </cell>
          <cell r="EE198">
            <v>4.1999707523339485</v>
          </cell>
          <cell r="EF198">
            <v>11.939780450501479</v>
          </cell>
          <cell r="EG198">
            <v>3.2499893548519063</v>
          </cell>
          <cell r="EH198">
            <v>2.3090935475730436</v>
          </cell>
          <cell r="EI198">
            <v>4.3723249077162532</v>
          </cell>
          <cell r="EJ198">
            <v>4.2908610899468504</v>
          </cell>
          <cell r="EK198">
            <v>7.4501136869153921</v>
          </cell>
          <cell r="EL198">
            <v>6.7377661922839875</v>
          </cell>
          <cell r="EM198">
            <v>4.5929186379709028</v>
          </cell>
          <cell r="EN198">
            <v>11.082060835779181</v>
          </cell>
          <cell r="EO198">
            <v>4.9142635121969231</v>
          </cell>
        </row>
        <row r="199">
          <cell r="E199">
            <v>610593940023.85059</v>
          </cell>
          <cell r="H199">
            <v>41832228346.007416</v>
          </cell>
          <cell r="K199">
            <v>122442356874.98486</v>
          </cell>
          <cell r="AD199">
            <v>413433571363.3288</v>
          </cell>
          <cell r="AE199">
            <v>242563429840.79672</v>
          </cell>
          <cell r="AF199">
            <v>112074624717.62152</v>
          </cell>
          <cell r="AG199">
            <v>47375833733.277939</v>
          </cell>
          <cell r="AH199">
            <v>11419683071.632917</v>
          </cell>
          <cell r="AJ199">
            <v>51820911626.878502</v>
          </cell>
          <cell r="AL199">
            <v>9549132903.2236557</v>
          </cell>
          <cell r="AM199">
            <v>12.767464666749341</v>
          </cell>
          <cell r="AN199">
            <v>14.2168424329282</v>
          </cell>
          <cell r="AO199">
            <v>9.1841074946596102</v>
          </cell>
          <cell r="AP199">
            <v>16.067874577877063</v>
          </cell>
          <cell r="AQ199">
            <v>5.8440735186341852</v>
          </cell>
          <cell r="AS199">
            <v>12.466512545652385</v>
          </cell>
          <cell r="AT199">
            <v>12.367929370251819</v>
          </cell>
          <cell r="BE199">
            <v>13.227097012819677</v>
          </cell>
          <cell r="BF199">
            <v>16.808332651999681</v>
          </cell>
          <cell r="BG199">
            <v>8.5751184328460184</v>
          </cell>
          <cell r="BH199">
            <v>5.1744681078861987</v>
          </cell>
          <cell r="BI199">
            <v>10.740664571501689</v>
          </cell>
          <cell r="BO199">
            <v>14238958785.484121</v>
          </cell>
          <cell r="BP199">
            <v>5629144457.8987427</v>
          </cell>
          <cell r="BQ199">
            <v>5102402507.053071</v>
          </cell>
          <cell r="BR199">
            <v>2640352117.934854</v>
          </cell>
          <cell r="BS199">
            <v>867059702.59745502</v>
          </cell>
          <cell r="BT199">
            <v>18.386669168565597</v>
          </cell>
          <cell r="BU199">
            <v>18.373875677730499</v>
          </cell>
          <cell r="BV199">
            <v>9.1906971761778866</v>
          </cell>
          <cell r="BW199">
            <v>41.627535881486622</v>
          </cell>
          <cell r="BX199">
            <v>17.985476276721222</v>
          </cell>
          <cell r="CI199">
            <v>10.092108829866554</v>
          </cell>
          <cell r="CJ199">
            <v>13.543707579350617</v>
          </cell>
          <cell r="CK199">
            <v>7.4661426020214083</v>
          </cell>
          <cell r="CL199">
            <v>9.5837831030813234</v>
          </cell>
          <cell r="CM199">
            <v>-1.3944302410470066</v>
          </cell>
          <cell r="DR199">
            <v>9002374537.4129066</v>
          </cell>
          <cell r="DS199">
            <v>3926194625.3734741</v>
          </cell>
          <cell r="DT199">
            <v>3412175327.6235614</v>
          </cell>
          <cell r="DU199">
            <v>931437672.93195212</v>
          </cell>
          <cell r="DV199">
            <v>732566911.48392093</v>
          </cell>
          <cell r="EB199">
            <v>6.6206207502071432</v>
          </cell>
          <cell r="EC199">
            <v>6.7571001830191744</v>
          </cell>
          <cell r="ED199">
            <v>7.0152722555540601</v>
          </cell>
          <cell r="EE199">
            <v>3.7293885334201375</v>
          </cell>
          <cell r="EF199">
            <v>11.843112279182137</v>
          </cell>
          <cell r="EG199">
            <v>3.4440741564672814</v>
          </cell>
          <cell r="EH199">
            <v>2.3206896693344734</v>
          </cell>
          <cell r="EI199">
            <v>4.552683107267919</v>
          </cell>
          <cell r="EJ199">
            <v>5.5732045430584298</v>
          </cell>
          <cell r="EK199">
            <v>7.5926774601238813</v>
          </cell>
          <cell r="EL199">
            <v>7.1264821281686137</v>
          </cell>
          <cell r="EM199">
            <v>4.9971215927136674</v>
          </cell>
          <cell r="EN199">
            <v>11.292997241427074</v>
          </cell>
          <cell r="EO199">
            <v>6.1712137913458243</v>
          </cell>
        </row>
        <row r="200">
          <cell r="E200">
            <v>617045216044.54431</v>
          </cell>
          <cell r="H200">
            <v>43326486050.306084</v>
          </cell>
          <cell r="K200">
            <v>121507030614.18657</v>
          </cell>
          <cell r="AD200">
            <v>416435192277.03271</v>
          </cell>
          <cell r="AE200">
            <v>244499783272.23911</v>
          </cell>
          <cell r="AF200">
            <v>111822924960.76996</v>
          </cell>
          <cell r="AG200">
            <v>47589809636.271446</v>
          </cell>
          <cell r="AH200">
            <v>12522674407.752146</v>
          </cell>
          <cell r="AJ200">
            <v>52393093208.989731</v>
          </cell>
          <cell r="AL200">
            <v>9594448313.9508934</v>
          </cell>
          <cell r="AM200">
            <v>12.851171201058808</v>
          </cell>
          <cell r="AN200">
            <v>14.093083240395554</v>
          </cell>
          <cell r="AO200">
            <v>9.0123804821819142</v>
          </cell>
          <cell r="AP200">
            <v>15.034488688193326</v>
          </cell>
          <cell r="AQ200">
            <v>16.3169326151124</v>
          </cell>
          <cell r="AS200">
            <v>12.757690336613603</v>
          </cell>
          <cell r="AT200">
            <v>12.598122467906659</v>
          </cell>
          <cell r="BE200">
            <v>14.102835631040556</v>
          </cell>
          <cell r="BF200">
            <v>19.248332268101521</v>
          </cell>
          <cell r="BG200">
            <v>8.0785266506173024</v>
          </cell>
          <cell r="BH200">
            <v>3.1893015832191507</v>
          </cell>
          <cell r="BI200">
            <v>8.5309952940274556</v>
          </cell>
          <cell r="BO200">
            <v>14309461524.244528</v>
          </cell>
          <cell r="BP200">
            <v>5690251676.1920223</v>
          </cell>
          <cell r="BQ200">
            <v>5226123028.8321495</v>
          </cell>
          <cell r="BR200">
            <v>2573302888.6611953</v>
          </cell>
          <cell r="BS200">
            <v>819783930.55916858</v>
          </cell>
          <cell r="BT200">
            <v>16.52316268287808</v>
          </cell>
          <cell r="BU200">
            <v>16.920752408249239</v>
          </cell>
          <cell r="BV200">
            <v>8.1736513685424015</v>
          </cell>
          <cell r="BW200">
            <v>40.657991198747247</v>
          </cell>
          <cell r="BX200">
            <v>8.8851270000481541</v>
          </cell>
          <cell r="CI200">
            <v>10.287120696579311</v>
          </cell>
          <cell r="CJ200">
            <v>14.403144613842468</v>
          </cell>
          <cell r="CK200">
            <v>7.7261274924126822</v>
          </cell>
          <cell r="CL200">
            <v>7.8026469826675271</v>
          </cell>
          <cell r="CM200">
            <v>-4.9461049028599602</v>
          </cell>
          <cell r="DR200">
            <v>9092127645.6476707</v>
          </cell>
          <cell r="DS200">
            <v>4123212678.2348809</v>
          </cell>
          <cell r="DT200">
            <v>3350061424.9729562</v>
          </cell>
          <cell r="DU200">
            <v>922990802.88906753</v>
          </cell>
          <cell r="DV200">
            <v>695862739.55076134</v>
          </cell>
          <cell r="EB200">
            <v>6.5578734754184422</v>
          </cell>
          <cell r="EC200">
            <v>6.6254611000156949</v>
          </cell>
          <cell r="ED200">
            <v>7.201454858722073</v>
          </cell>
          <cell r="EE200">
            <v>3.5972089312737534</v>
          </cell>
          <cell r="EF200">
            <v>10.742694388995719</v>
          </cell>
          <cell r="EG200">
            <v>3.4361796960534465</v>
          </cell>
          <cell r="EH200">
            <v>2.3273033620059254</v>
          </cell>
          <cell r="EI200">
            <v>4.6735703172364644</v>
          </cell>
          <cell r="EJ200">
            <v>5.4072561086689142</v>
          </cell>
          <cell r="EK200">
            <v>6.5463965912240143</v>
          </cell>
          <cell r="EL200">
            <v>7.0317697707762239</v>
          </cell>
          <cell r="EM200">
            <v>4.9826023900218326</v>
          </cell>
          <cell r="EN200">
            <v>11.20014267544216</v>
          </cell>
          <cell r="EO200">
            <v>6.0160276188785877</v>
          </cell>
        </row>
        <row r="201">
          <cell r="E201">
            <v>621535770554.91101</v>
          </cell>
          <cell r="H201">
            <v>42010920813.289505</v>
          </cell>
          <cell r="K201">
            <v>124461834124.91168</v>
          </cell>
          <cell r="AD201">
            <v>419826494404.39935</v>
          </cell>
          <cell r="AE201">
            <v>246507387839.75754</v>
          </cell>
          <cell r="AF201">
            <v>112657171022.01108</v>
          </cell>
          <cell r="AG201">
            <v>48106180664.650749</v>
          </cell>
          <cell r="AH201">
            <v>12555754877.979919</v>
          </cell>
          <cell r="AJ201">
            <v>52751487963.959961</v>
          </cell>
          <cell r="AL201">
            <v>9737534215.0218258</v>
          </cell>
          <cell r="AM201">
            <v>13.018786831453699</v>
          </cell>
          <cell r="AN201">
            <v>14.277850200349707</v>
          </cell>
          <cell r="AO201">
            <v>9.4423652588544904</v>
          </cell>
          <cell r="AP201">
            <v>14.693565907724992</v>
          </cell>
          <cell r="AQ201">
            <v>15.437824063183058</v>
          </cell>
          <cell r="AS201">
            <v>12.490878727471433</v>
          </cell>
          <cell r="AT201">
            <v>12.766403462235299</v>
          </cell>
          <cell r="BE201">
            <v>10.521657758226066</v>
          </cell>
          <cell r="BF201">
            <v>14.229321128720507</v>
          </cell>
          <cell r="BG201">
            <v>6.4284006911361491</v>
          </cell>
          <cell r="BH201">
            <v>-1.1177733826717717</v>
          </cell>
          <cell r="BI201">
            <v>9.7656947116215207</v>
          </cell>
          <cell r="BO201">
            <v>14182755462.073372</v>
          </cell>
          <cell r="BP201">
            <v>5720551052.628911</v>
          </cell>
          <cell r="BQ201">
            <v>5247243663.4148645</v>
          </cell>
          <cell r="BR201">
            <v>2380123637.5779228</v>
          </cell>
          <cell r="BS201">
            <v>834837108.45167768</v>
          </cell>
          <cell r="BT201">
            <v>11.884248059377356</v>
          </cell>
          <cell r="BU201">
            <v>12.650330813290722</v>
          </cell>
          <cell r="BV201">
            <v>5.9618582159752131</v>
          </cell>
          <cell r="BW201">
            <v>26.459748900965117</v>
          </cell>
          <cell r="BX201">
            <v>9.2724888738318292</v>
          </cell>
          <cell r="CI201">
            <v>10.01657597869805</v>
          </cell>
          <cell r="CJ201">
            <v>13.054691543307806</v>
          </cell>
          <cell r="CK201">
            <v>8.0323938534040416</v>
          </cell>
          <cell r="CL201">
            <v>5.6252732212715317</v>
          </cell>
          <cell r="CM201">
            <v>3.2272683485290887</v>
          </cell>
          <cell r="DR201">
            <v>9086941077.8094692</v>
          </cell>
          <cell r="DS201">
            <v>4167195131.3345184</v>
          </cell>
          <cell r="DT201">
            <v>3397850752.9766254</v>
          </cell>
          <cell r="DU201">
            <v>818370512.91587853</v>
          </cell>
          <cell r="DV201">
            <v>703524680.58244455</v>
          </cell>
          <cell r="EB201">
            <v>6.4751650696178427</v>
          </cell>
          <cell r="EC201">
            <v>6.5038056768709511</v>
          </cell>
          <cell r="ED201">
            <v>7.1900173055238978</v>
          </cell>
          <cell r="EE201">
            <v>3.5231705463679845</v>
          </cell>
          <cell r="EF201">
            <v>10.809100425102306</v>
          </cell>
          <cell r="EG201">
            <v>3.3782421193293688</v>
          </cell>
          <cell r="EH201">
            <v>2.3206408143627577</v>
          </cell>
          <cell r="EI201">
            <v>4.6577094168196824</v>
          </cell>
          <cell r="EJ201">
            <v>4.9476462373303285</v>
          </cell>
          <cell r="EK201">
            <v>6.649039556481001</v>
          </cell>
          <cell r="EL201">
            <v>7.0082971367241091</v>
          </cell>
          <cell r="EM201">
            <v>4.6941336940782321</v>
          </cell>
          <cell r="EN201">
            <v>11.770183874808302</v>
          </cell>
          <cell r="EO201">
            <v>5.5914265751068486</v>
          </cell>
        </row>
        <row r="202">
          <cell r="E202">
            <v>622565090899.36426</v>
          </cell>
          <cell r="H202">
            <v>44698621188.49794</v>
          </cell>
          <cell r="K202">
            <v>125739778927.51541</v>
          </cell>
          <cell r="AD202">
            <v>420153300133.58582</v>
          </cell>
          <cell r="AE202">
            <v>245589646465.04688</v>
          </cell>
          <cell r="AF202">
            <v>113307953544.22906</v>
          </cell>
          <cell r="AG202">
            <v>48656540692.216995</v>
          </cell>
          <cell r="AH202">
            <v>12599159432.093031</v>
          </cell>
          <cell r="AJ202">
            <v>53185577362.56498</v>
          </cell>
          <cell r="AL202">
            <v>9865597011.1871414</v>
          </cell>
          <cell r="AM202">
            <v>11.954632291475665</v>
          </cell>
          <cell r="AN202">
            <v>12.627102260989753</v>
          </cell>
          <cell r="AO202">
            <v>9.2720679636953296</v>
          </cell>
          <cell r="AP202">
            <v>14.255714914640883</v>
          </cell>
          <cell r="AQ202">
            <v>15.0160320823421</v>
          </cell>
          <cell r="AS202">
            <v>12.209020943250737</v>
          </cell>
          <cell r="AT202">
            <v>11.728547077931495</v>
          </cell>
          <cell r="BE202">
            <v>12.059189678759964</v>
          </cell>
          <cell r="BF202">
            <v>16.090855315704268</v>
          </cell>
          <cell r="BG202">
            <v>9.3426008659648332</v>
          </cell>
          <cell r="BH202">
            <v>-3.355111287651813</v>
          </cell>
          <cell r="BI202">
            <v>5.7050312218874799</v>
          </cell>
          <cell r="BO202">
            <v>14689561201.699532</v>
          </cell>
          <cell r="BP202">
            <v>5810241466.6033764</v>
          </cell>
          <cell r="BQ202">
            <v>5471380062.4340591</v>
          </cell>
          <cell r="BR202">
            <v>2601875531.5688782</v>
          </cell>
          <cell r="BS202">
            <v>806064141.0932138</v>
          </cell>
          <cell r="BT202">
            <v>12.792134962575163</v>
          </cell>
          <cell r="BU202">
            <v>9.4135941500461442</v>
          </cell>
          <cell r="BV202">
            <v>9.3742051096419985</v>
          </cell>
          <cell r="BW202">
            <v>34.250496872649428</v>
          </cell>
          <cell r="BX202">
            <v>4.3171067484952586</v>
          </cell>
          <cell r="CI202">
            <v>10.137742732676735</v>
          </cell>
          <cell r="CJ202">
            <v>12.196490059797792</v>
          </cell>
          <cell r="CK202">
            <v>10.025048016086281</v>
          </cell>
          <cell r="CL202">
            <v>4.1866054997256041</v>
          </cell>
          <cell r="CM202">
            <v>0.83002479715237332</v>
          </cell>
          <cell r="DR202">
            <v>9170705881.4591198</v>
          </cell>
          <cell r="DS202">
            <v>4136092589.2569094</v>
          </cell>
          <cell r="DT202">
            <v>3527250947.0823669</v>
          </cell>
          <cell r="DU202">
            <v>828531497.39969182</v>
          </cell>
          <cell r="DV202">
            <v>678830847.72015119</v>
          </cell>
          <cell r="EB202">
            <v>6.5193430597600628</v>
          </cell>
          <cell r="EC202">
            <v>6.5368953714041309</v>
          </cell>
          <cell r="ED202">
            <v>7.3371681164573115</v>
          </cell>
          <cell r="EE202">
            <v>3.4994595073112249</v>
          </cell>
          <cell r="EF202">
            <v>10.484713740390688</v>
          </cell>
          <cell r="EG202">
            <v>3.4962384436892568</v>
          </cell>
          <cell r="EH202">
            <v>2.3658332304453675</v>
          </cell>
          <cell r="EI202">
            <v>4.8287696417518831</v>
          </cell>
          <cell r="EJ202">
            <v>5.3474322147712172</v>
          </cell>
          <cell r="EK202">
            <v>6.3977612588977824</v>
          </cell>
          <cell r="EL202">
            <v>7.1092389071381143</v>
          </cell>
          <cell r="EM202">
            <v>4.7514261072091797</v>
          </cell>
          <cell r="EN202">
            <v>11.870224013163485</v>
          </cell>
          <cell r="EO202">
            <v>5.9580369081380615</v>
          </cell>
        </row>
        <row r="203">
          <cell r="E203">
            <v>622128141071.42944</v>
          </cell>
          <cell r="H203">
            <v>41575833653.688614</v>
          </cell>
          <cell r="K203">
            <v>122821430790.15323</v>
          </cell>
          <cell r="AD203">
            <v>425418210085.02264</v>
          </cell>
          <cell r="AE203">
            <v>249773724248.53809</v>
          </cell>
          <cell r="AF203">
            <v>113894626187.11032</v>
          </cell>
          <cell r="AG203">
            <v>49174593126.352394</v>
          </cell>
          <cell r="AH203">
            <v>12575266523.021906</v>
          </cell>
          <cell r="AJ203">
            <v>53586130270.815964</v>
          </cell>
          <cell r="AL203">
            <v>9992139095.0160999</v>
          </cell>
          <cell r="AM203">
            <v>11.955468077778409</v>
          </cell>
          <cell r="AN203">
            <v>13.136487020142162</v>
          </cell>
          <cell r="AO203">
            <v>8.7430230047350612</v>
          </cell>
          <cell r="AP203">
            <v>13.247637114698009</v>
          </cell>
          <cell r="AQ203">
            <v>13.729743446724951</v>
          </cell>
          <cell r="AS203">
            <v>10.997847635669199</v>
          </cell>
          <cell r="AT203">
            <v>11.689542768464346</v>
          </cell>
          <cell r="BE203">
            <v>11.49790698202613</v>
          </cell>
          <cell r="BF203">
            <v>14.028571623734965</v>
          </cell>
          <cell r="BG203">
            <v>11.098758207769732</v>
          </cell>
          <cell r="BH203">
            <v>0.70834089894733498</v>
          </cell>
          <cell r="BI203">
            <v>1.3674967307961028</v>
          </cell>
          <cell r="BO203">
            <v>14885504557.41551</v>
          </cell>
          <cell r="BP203">
            <v>5820352072.413249</v>
          </cell>
          <cell r="BQ203">
            <v>5590429890.2326632</v>
          </cell>
          <cell r="BR203">
            <v>2698871029.1947327</v>
          </cell>
          <cell r="BS203">
            <v>775851565.57486892</v>
          </cell>
          <cell r="BT203">
            <v>13.822138042480848</v>
          </cell>
          <cell r="BU203">
            <v>11.220689682126594</v>
          </cell>
          <cell r="BV203">
            <v>10.508561375479598</v>
          </cell>
          <cell r="BW203">
            <v>34.46054630577553</v>
          </cell>
          <cell r="BX203">
            <v>-0.3662125783230441</v>
          </cell>
          <cell r="CI203">
            <v>9.8463994676716062</v>
          </cell>
          <cell r="CJ203">
            <v>12.092274137042791</v>
          </cell>
          <cell r="CK203">
            <v>9.9262170083893597</v>
          </cell>
          <cell r="CL203">
            <v>2.5369722333087097</v>
          </cell>
          <cell r="CM203">
            <v>-0.5343672698203461</v>
          </cell>
          <cell r="DR203">
            <v>9368076103.5449982</v>
          </cell>
          <cell r="DS203">
            <v>4192920266.6156101</v>
          </cell>
          <cell r="DT203">
            <v>3678546095.4821286</v>
          </cell>
          <cell r="DU203">
            <v>848993203.95456064</v>
          </cell>
          <cell r="DV203">
            <v>647616537.4926976</v>
          </cell>
          <cell r="EB203">
            <v>6.4792672547702157</v>
          </cell>
          <cell r="EC203">
            <v>6.3803550049901281</v>
          </cell>
          <cell r="ED203">
            <v>7.4860935289650721</v>
          </cell>
          <cell r="EE203">
            <v>3.7047159461889252</v>
          </cell>
          <cell r="EF203">
            <v>10.174696730494459</v>
          </cell>
          <cell r="EG203">
            <v>3.4990285334613542</v>
          </cell>
          <cell r="EH203">
            <v>2.3302499451950718</v>
          </cell>
          <cell r="EI203">
            <v>4.9084228794504297</v>
          </cell>
          <cell r="EJ203">
            <v>5.4883444022812311</v>
          </cell>
          <cell r="EK203">
            <v>6.1696629980326456</v>
          </cell>
          <cell r="EL203">
            <v>7.1469859134172404</v>
          </cell>
          <cell r="EM203">
            <v>4.7055787069981641</v>
          </cell>
          <cell r="EN203">
            <v>12.113795004035682</v>
          </cell>
          <cell r="EO203">
            <v>6.0845919312369903</v>
          </cell>
        </row>
        <row r="204">
          <cell r="E204">
            <v>625122038729.99426</v>
          </cell>
          <cell r="H204">
            <v>40511655626.87352</v>
          </cell>
          <cell r="K204">
            <v>124381628188.58635</v>
          </cell>
          <cell r="AD204">
            <v>430572995932.2699</v>
          </cell>
          <cell r="AE204">
            <v>253217973425.63519</v>
          </cell>
          <cell r="AF204">
            <v>115447596848.89883</v>
          </cell>
          <cell r="AG204">
            <v>49299443064.678139</v>
          </cell>
          <cell r="AH204">
            <v>12607982593.057901</v>
          </cell>
          <cell r="AJ204">
            <v>54045235682.346649</v>
          </cell>
          <cell r="AL204">
            <v>10129553273.613789</v>
          </cell>
          <cell r="AM204">
            <v>12.037858521249323</v>
          </cell>
          <cell r="AN204">
            <v>13.11197415585681</v>
          </cell>
          <cell r="AO204">
            <v>9.6416074621350703</v>
          </cell>
          <cell r="AP204">
            <v>11.929712760545019</v>
          </cell>
          <cell r="AQ204">
            <v>13.534557081122101</v>
          </cell>
          <cell r="AS204">
            <v>10.768356958582203</v>
          </cell>
          <cell r="AT204">
            <v>11.890894636608461</v>
          </cell>
          <cell r="BE204">
            <v>12.775406733244242</v>
          </cell>
          <cell r="BF204">
            <v>17.556244313859736</v>
          </cell>
          <cell r="BG204">
            <v>9.3522985386031987</v>
          </cell>
          <cell r="BH204">
            <v>0.2170285328467747</v>
          </cell>
          <cell r="BI204">
            <v>-1.2526045499497096</v>
          </cell>
          <cell r="BO204">
            <v>15119465393.764761</v>
          </cell>
          <cell r="BP204">
            <v>5922357234.0691986</v>
          </cell>
          <cell r="BQ204">
            <v>5656199663.6734571</v>
          </cell>
          <cell r="BR204">
            <v>2740240005.0135136</v>
          </cell>
          <cell r="BS204">
            <v>800668491.00858605</v>
          </cell>
          <cell r="BT204">
            <v>13.329989448210355</v>
          </cell>
          <cell r="BU204">
            <v>11.440078671617737</v>
          </cell>
          <cell r="BV204">
            <v>10.434903651538852</v>
          </cell>
          <cell r="BW204">
            <v>30.933316040687586</v>
          </cell>
          <cell r="BX204">
            <v>-1.4088174727554081</v>
          </cell>
          <cell r="CI204">
            <v>10.562532801312162</v>
          </cell>
          <cell r="CJ204">
            <v>12.396291498571355</v>
          </cell>
          <cell r="CK204">
            <v>11.164896304520999</v>
          </cell>
          <cell r="CL204">
            <v>1.9373705800924679</v>
          </cell>
          <cell r="CM204">
            <v>2.2041773084020111</v>
          </cell>
          <cell r="DR204">
            <v>9578763512.1202965</v>
          </cell>
          <cell r="DS204">
            <v>4326269244.3672743</v>
          </cell>
          <cell r="DT204">
            <v>3740890844.2827539</v>
          </cell>
          <cell r="DU204">
            <v>855544432.75575233</v>
          </cell>
          <cell r="DV204">
            <v>656058990.7145139</v>
          </cell>
          <cell r="EB204">
            <v>6.7096175546889816</v>
          </cell>
          <cell r="EC204">
            <v>6.7455168273009329</v>
          </cell>
          <cell r="ED204">
            <v>7.4426507411970544</v>
          </cell>
          <cell r="EE204">
            <v>3.7865049308901026</v>
          </cell>
          <cell r="EF204">
            <v>10.706336549626313</v>
          </cell>
          <cell r="EG204">
            <v>3.5114755306538283</v>
          </cell>
          <cell r="EH204">
            <v>2.3388376243396758</v>
          </cell>
          <cell r="EI204">
            <v>4.8993654420338046</v>
          </cell>
          <cell r="EJ204">
            <v>5.5583589482308566</v>
          </cell>
          <cell r="EK204">
            <v>6.3504885504001507</v>
          </cell>
          <cell r="EL204">
            <v>7.1319155531378744</v>
          </cell>
          <cell r="EM204">
            <v>4.6437939717922703</v>
          </cell>
          <cell r="EN204">
            <v>12.130846427718604</v>
          </cell>
          <cell r="EO204">
            <v>6.149335768069327</v>
          </cell>
        </row>
        <row r="205">
          <cell r="E205">
            <v>636353048574.10815</v>
          </cell>
          <cell r="H205">
            <v>40369850407.024834</v>
          </cell>
          <cell r="K205">
            <v>123878369576.59557</v>
          </cell>
          <cell r="AD205">
            <v>435745626002.354</v>
          </cell>
          <cell r="AE205">
            <v>257069165432.80075</v>
          </cell>
          <cell r="AF205">
            <v>116083592431.07471</v>
          </cell>
          <cell r="AG205">
            <v>49944179684.993546</v>
          </cell>
          <cell r="AH205">
            <v>12648688453.484753</v>
          </cell>
          <cell r="AJ205">
            <v>54562903630.866577</v>
          </cell>
          <cell r="AL205">
            <v>10294262980.119181</v>
          </cell>
          <cell r="AM205">
            <v>12.8646046006345</v>
          </cell>
          <cell r="AN205">
            <v>14.889737131530278</v>
          </cell>
          <cell r="AO205">
            <v>9.1442156565126211</v>
          </cell>
          <cell r="AP205">
            <v>11.577148273063065</v>
          </cell>
          <cell r="AQ205">
            <v>12.881816619485132</v>
          </cell>
          <cell r="AS205">
            <v>10.527756213065276</v>
          </cell>
          <cell r="AT205">
            <v>12.716834190555426</v>
          </cell>
          <cell r="BE205">
            <v>11.844020033322987</v>
          </cell>
          <cell r="BF205">
            <v>15.063209079530093</v>
          </cell>
          <cell r="BG205">
            <v>10.957076574641667</v>
          </cell>
          <cell r="BH205">
            <v>-1.6118802921043396</v>
          </cell>
          <cell r="BI205">
            <v>1.2205184311198103E-2</v>
          </cell>
          <cell r="BO205">
            <v>14845861555.746412</v>
          </cell>
          <cell r="BP205">
            <v>6002410334.445282</v>
          </cell>
          <cell r="BQ205">
            <v>5418172728.6416912</v>
          </cell>
          <cell r="BR205">
            <v>2620594523.7876558</v>
          </cell>
          <cell r="BS205">
            <v>804683968.87178302</v>
          </cell>
          <cell r="BT205">
            <v>14.90549370315466</v>
          </cell>
          <cell r="BU205">
            <v>12.58078155992246</v>
          </cell>
          <cell r="BV205">
            <v>11.879431579378675</v>
          </cell>
          <cell r="BW205">
            <v>35.038319553640072</v>
          </cell>
          <cell r="BX205">
            <v>-2.8972005327587702E-2</v>
          </cell>
          <cell r="CI205">
            <v>10.922402996729375</v>
          </cell>
          <cell r="CJ205">
            <v>13.475502196612975</v>
          </cell>
          <cell r="CK205">
            <v>10.487998459757497</v>
          </cell>
          <cell r="CL205">
            <v>1.4263529013676335</v>
          </cell>
          <cell r="CM205">
            <v>5.0674089295139613</v>
          </cell>
          <cell r="DR205">
            <v>9553674285.647831</v>
          </cell>
          <cell r="DS205">
            <v>4385892458.7158213</v>
          </cell>
          <cell r="DT205">
            <v>3617601502.5179472</v>
          </cell>
          <cell r="DU205">
            <v>878591208.7518667</v>
          </cell>
          <cell r="DV205">
            <v>671589115.66219127</v>
          </cell>
          <cell r="EB205">
            <v>6.5224504735928228</v>
          </cell>
          <cell r="EC205">
            <v>6.5984416065711775</v>
          </cell>
          <cell r="ED205">
            <v>7.1424159532394143</v>
          </cell>
          <cell r="EE205">
            <v>3.6401779713665761</v>
          </cell>
          <cell r="EF205">
            <v>10.669120600659349</v>
          </cell>
          <cell r="EG205">
            <v>3.407001853798576</v>
          </cell>
          <cell r="EH205">
            <v>2.3349398300413218</v>
          </cell>
          <cell r="EI205">
            <v>4.6674750627301291</v>
          </cell>
          <cell r="EJ205">
            <v>5.2470468837734288</v>
          </cell>
          <cell r="EK205">
            <v>6.3617976822734539</v>
          </cell>
          <cell r="EL205">
            <v>7.057592551647847</v>
          </cell>
          <cell r="EM205">
            <v>4.6226465144501665</v>
          </cell>
          <cell r="EN205">
            <v>12.074335530761282</v>
          </cell>
          <cell r="EO205">
            <v>5.8293075203931695</v>
          </cell>
        </row>
        <row r="206">
          <cell r="E206">
            <v>650803643781.73743</v>
          </cell>
          <cell r="H206">
            <v>39303388223.083908</v>
          </cell>
          <cell r="K206">
            <v>126654044093.39339</v>
          </cell>
          <cell r="AD206">
            <v>444192694131.2771</v>
          </cell>
          <cell r="AE206">
            <v>264374090911.8667</v>
          </cell>
          <cell r="AF206">
            <v>116739349169.2834</v>
          </cell>
          <cell r="AG206">
            <v>50491891801.945633</v>
          </cell>
          <cell r="AH206">
            <v>12587362248.181175</v>
          </cell>
          <cell r="AJ206">
            <v>54991426827.315926</v>
          </cell>
          <cell r="AL206">
            <v>10449708214.882395</v>
          </cell>
          <cell r="AM206">
            <v>14.228634294420717</v>
          </cell>
          <cell r="AN206">
            <v>17.60712287455577</v>
          </cell>
          <cell r="AO206">
            <v>8.7231480919275572</v>
          </cell>
          <cell r="AP206">
            <v>11.189400448959885</v>
          </cell>
          <cell r="AQ206">
            <v>11.542685379427198</v>
          </cell>
          <cell r="AS206">
            <v>10.180908868682948</v>
          </cell>
          <cell r="AT206">
            <v>14.065912225097566</v>
          </cell>
          <cell r="BE206">
            <v>10.307534585352119</v>
          </cell>
          <cell r="BF206">
            <v>14.714431469500733</v>
          </cell>
          <cell r="BG206">
            <v>7.2477673494518724</v>
          </cell>
          <cell r="BH206">
            <v>-2.5952347975099599</v>
          </cell>
          <cell r="BI206">
            <v>-1.9787429108683585</v>
          </cell>
          <cell r="BO206">
            <v>15246002797.756535</v>
          </cell>
          <cell r="BP206">
            <v>6226377594.3240843</v>
          </cell>
          <cell r="BQ206">
            <v>5484755402.7806835</v>
          </cell>
          <cell r="BR206">
            <v>2733868074.3540888</v>
          </cell>
          <cell r="BS206">
            <v>801001726.29767811</v>
          </cell>
          <cell r="BT206">
            <v>11.983651514832093</v>
          </cell>
          <cell r="BU206">
            <v>10.84123423209693</v>
          </cell>
          <cell r="BV206">
            <v>8.6602036656542545</v>
          </cell>
          <cell r="BW206">
            <v>28.435795041035441</v>
          </cell>
          <cell r="BX206">
            <v>-2.4236563696808266</v>
          </cell>
          <cell r="CI206">
            <v>10.985878083914891</v>
          </cell>
          <cell r="CJ206">
            <v>15.043727140583151</v>
          </cell>
          <cell r="CK206">
            <v>9.2334603134153639</v>
          </cell>
          <cell r="CL206">
            <v>1.3797624382179796</v>
          </cell>
          <cell r="CM206">
            <v>1.2749401918398462</v>
          </cell>
          <cell r="DR206">
            <v>9616565686.780695</v>
          </cell>
          <cell r="DS206">
            <v>4373111118.4574251</v>
          </cell>
          <cell r="DT206">
            <v>3666326621.4405951</v>
          </cell>
          <cell r="DU206">
            <v>908213799.97978067</v>
          </cell>
          <cell r="DV206">
            <v>668914146.90289104</v>
          </cell>
          <cell r="EB206">
            <v>6.4384389619325866</v>
          </cell>
          <cell r="EC206">
            <v>6.4372721113468785</v>
          </cell>
          <cell r="ED206">
            <v>7.1764590863903051</v>
          </cell>
          <cell r="EE206">
            <v>3.7025843373024876</v>
          </cell>
          <cell r="EF206">
            <v>10.592682775804867</v>
          </cell>
          <cell r="EG206">
            <v>3.4322948124065089</v>
          </cell>
          <cell r="EH206">
            <v>2.3551391034001683</v>
          </cell>
          <cell r="EI206">
            <v>4.6982919142604223</v>
          </cell>
          <cell r="EJ206">
            <v>5.4144694856704572</v>
          </cell>
          <cell r="EK206">
            <v>6.3635391633653793</v>
          </cell>
          <cell r="EL206">
            <v>7.0430790898949311</v>
          </cell>
          <cell r="EM206">
            <v>4.6039005152891601</v>
          </cell>
          <cell r="EN206">
            <v>12.090783905775709</v>
          </cell>
          <cell r="EO206">
            <v>5.9830393868036227</v>
          </cell>
        </row>
        <row r="207">
          <cell r="E207">
            <v>647969291521.30237</v>
          </cell>
          <cell r="H207">
            <v>41535321812.506935</v>
          </cell>
          <cell r="K207">
            <v>125020255929.67604</v>
          </cell>
          <cell r="AD207">
            <v>444447140187.28711</v>
          </cell>
          <cell r="AE207">
            <v>263269080772.84747</v>
          </cell>
          <cell r="AF207">
            <v>117399544787.97226</v>
          </cell>
          <cell r="AG207">
            <v>51166150414.912872</v>
          </cell>
          <cell r="AH207">
            <v>12612364211.554552</v>
          </cell>
          <cell r="AJ207">
            <v>55560899555.798744</v>
          </cell>
          <cell r="AL207">
            <v>10676564865.815113</v>
          </cell>
          <cell r="AM207">
            <v>13.468025553466067</v>
          </cell>
          <cell r="AN207">
            <v>16.474718347224581</v>
          </cell>
          <cell r="AO207">
            <v>7.9511220926252513</v>
          </cell>
          <cell r="AP207">
            <v>12.403094390833225</v>
          </cell>
          <cell r="AQ207">
            <v>10.732874251438851</v>
          </cell>
          <cell r="AS207">
            <v>9.9833659288846466</v>
          </cell>
          <cell r="AT207">
            <v>13.146464109343125</v>
          </cell>
          <cell r="BE207">
            <v>10.540777743301156</v>
          </cell>
          <cell r="BF207">
            <v>16.030748185002185</v>
          </cell>
          <cell r="BG207">
            <v>5.9905307628687066</v>
          </cell>
          <cell r="BH207">
            <v>-1.7343291117318027</v>
          </cell>
          <cell r="BI207">
            <v>-5.4421448780341164</v>
          </cell>
          <cell r="BO207">
            <v>15100090860.294266</v>
          </cell>
          <cell r="BP207">
            <v>6233738718.2174425</v>
          </cell>
          <cell r="BQ207">
            <v>5396316926.727066</v>
          </cell>
          <cell r="BR207">
            <v>2669086314.792542</v>
          </cell>
          <cell r="BS207">
            <v>800948900.55721736</v>
          </cell>
          <cell r="BT207">
            <v>11.205738755126582</v>
          </cell>
          <cell r="BU207">
            <v>11.176229826680629</v>
          </cell>
          <cell r="BV207">
            <v>7.1086662246613086</v>
          </cell>
          <cell r="BW207">
            <v>26.582524045234202</v>
          </cell>
          <cell r="BX207">
            <v>-2.8793338380883493</v>
          </cell>
          <cell r="CI207">
            <v>11.214925169253931</v>
          </cell>
          <cell r="CJ207">
            <v>16.28809366869033</v>
          </cell>
          <cell r="CK207">
            <v>8.0183449694431808</v>
          </cell>
          <cell r="CL207">
            <v>1.4405223118975741</v>
          </cell>
          <cell r="CM207">
            <v>3.2386632158416528</v>
          </cell>
          <cell r="DR207">
            <v>9653202332.1033039</v>
          </cell>
          <cell r="DS207">
            <v>4489816633.6407309</v>
          </cell>
          <cell r="DT207">
            <v>3576357332.8270164</v>
          </cell>
          <cell r="DU207">
            <v>920396009.48312652</v>
          </cell>
          <cell r="DV207">
            <v>666632356.15243304</v>
          </cell>
          <cell r="EB207">
            <v>6.4747458976876935</v>
          </cell>
          <cell r="EC207">
            <v>6.5505956051188665</v>
          </cell>
          <cell r="ED207">
            <v>7.091441659232979</v>
          </cell>
          <cell r="EE207">
            <v>3.6911143310236207</v>
          </cell>
          <cell r="EF207">
            <v>10.443789779515299</v>
          </cell>
          <cell r="EG207">
            <v>3.3974998362980098</v>
          </cell>
          <cell r="EH207">
            <v>2.3678202924239349</v>
          </cell>
          <cell r="EI207">
            <v>4.5965399069246873</v>
          </cell>
          <cell r="EJ207">
            <v>5.2165079708920423</v>
          </cell>
          <cell r="EK207">
            <v>6.3505056397233179</v>
          </cell>
          <cell r="EL207">
            <v>6.9980067457230986</v>
          </cell>
          <cell r="EM207">
            <v>4.6185473639782764</v>
          </cell>
          <cell r="EN207">
            <v>11.958712609397518</v>
          </cell>
          <cell r="EO207">
            <v>5.7766390133837966</v>
          </cell>
        </row>
        <row r="208">
          <cell r="E208">
            <v>649862480858.2467</v>
          </cell>
          <cell r="H208">
            <v>48845285390.615067</v>
          </cell>
          <cell r="K208">
            <v>121153689814.66406</v>
          </cell>
          <cell r="AD208">
            <v>445735291440.30585</v>
          </cell>
          <cell r="AE208">
            <v>263697926595.39859</v>
          </cell>
          <cell r="AF208">
            <v>118079701154.99744</v>
          </cell>
          <cell r="AG208">
            <v>51312326813.355347</v>
          </cell>
          <cell r="AH208">
            <v>12645336876.554539</v>
          </cell>
          <cell r="AJ208">
            <v>56090736125.557869</v>
          </cell>
          <cell r="AL208">
            <v>10842316026.55966</v>
          </cell>
          <cell r="AM208">
            <v>12.800416310540763</v>
          </cell>
          <cell r="AN208">
            <v>15.959554875925397</v>
          </cell>
          <cell r="AO208">
            <v>7.3483061394554738</v>
          </cell>
          <cell r="AP208">
            <v>10.862126302811536</v>
          </cell>
          <cell r="AQ208">
            <v>10.273556010390861</v>
          </cell>
          <cell r="AS208">
            <v>9.6558934810995858</v>
          </cell>
          <cell r="AT208">
            <v>12.622590616518359</v>
          </cell>
          <cell r="BE208">
            <v>12.730394840192915</v>
          </cell>
          <cell r="BF208">
            <v>18.962122932432134</v>
          </cell>
          <cell r="BG208">
            <v>7.8068649023512959</v>
          </cell>
          <cell r="BH208">
            <v>-1.4622456349301483</v>
          </cell>
          <cell r="BI208">
            <v>-6.2465336395989386</v>
          </cell>
          <cell r="BO208">
            <v>14999408059.473974</v>
          </cell>
          <cell r="BP208">
            <v>6037774312.5446596</v>
          </cell>
          <cell r="BQ208">
            <v>5434207092.237298</v>
          </cell>
          <cell r="BR208">
            <v>2717481692.8603702</v>
          </cell>
          <cell r="BS208">
            <v>809944961.83164608</v>
          </cell>
          <cell r="BT208">
            <v>10.468794735294761</v>
          </cell>
          <cell r="BU208">
            <v>8.7272595685254473</v>
          </cell>
          <cell r="BV208">
            <v>8.230012831786194</v>
          </cell>
          <cell r="BW208">
            <v>25.922850958580113</v>
          </cell>
          <cell r="BX208">
            <v>-4.2379531645531436</v>
          </cell>
          <cell r="CI208">
            <v>10.723493635651259</v>
          </cell>
          <cell r="CJ208">
            <v>15.673455526759007</v>
          </cell>
          <cell r="CK208">
            <v>8.0881559547873572</v>
          </cell>
          <cell r="CL208">
            <v>-2.2996993820700862E-2</v>
          </cell>
          <cell r="CM208">
            <v>1.2406571104679909</v>
          </cell>
          <cell r="DR208">
            <v>9679235727.9620361</v>
          </cell>
          <cell r="DS208">
            <v>4483544939.8677607</v>
          </cell>
          <cell r="DT208">
            <v>3581152742.6693707</v>
          </cell>
          <cell r="DU208">
            <v>937400843.98151004</v>
          </cell>
          <cell r="DV208">
            <v>677137201.44339621</v>
          </cell>
          <cell r="EB208">
            <v>6.5699301994564694</v>
          </cell>
          <cell r="EC208">
            <v>6.6953647793047644</v>
          </cell>
          <cell r="ED208">
            <v>7.1193339798086273</v>
          </cell>
          <cell r="EE208">
            <v>3.716189858573383</v>
          </cell>
          <cell r="EF208">
            <v>10.403895609659795</v>
          </cell>
          <cell r="EG208">
            <v>3.3650932173232997</v>
          </cell>
          <cell r="EH208">
            <v>2.2896555883082992</v>
          </cell>
          <cell r="EI208">
            <v>4.6021518000829635</v>
          </cell>
          <cell r="EJ208">
            <v>5.2959627084248222</v>
          </cell>
          <cell r="EK208">
            <v>6.4050880552921337</v>
          </cell>
          <cell r="EL208">
            <v>7.0225541506775766</v>
          </cell>
          <cell r="EM208">
            <v>4.5725731264943388</v>
          </cell>
          <cell r="EN208">
            <v>12.071487168969862</v>
          </cell>
          <cell r="EO208">
            <v>5.85056990964687</v>
          </cell>
        </row>
        <row r="209">
          <cell r="E209">
            <v>655762778986.1394</v>
          </cell>
          <cell r="H209">
            <v>45632848112.582054</v>
          </cell>
          <cell r="K209">
            <v>121629828952.6167</v>
          </cell>
          <cell r="AD209">
            <v>450527377613.66913</v>
          </cell>
          <cell r="AE209">
            <v>266873070992.94717</v>
          </cell>
          <cell r="AF209">
            <v>118972189346.92596</v>
          </cell>
          <cell r="AG209">
            <v>52032299103.25367</v>
          </cell>
          <cell r="AH209">
            <v>12649818170.542418</v>
          </cell>
          <cell r="AJ209">
            <v>56676491359.254936</v>
          </cell>
          <cell r="AL209">
            <v>11146575205.434288</v>
          </cell>
          <cell r="AM209">
            <v>11.734710586925123</v>
          </cell>
          <cell r="AN209">
            <v>14.5427645155217</v>
          </cell>
          <cell r="AO209">
            <v>6.4361021971071297</v>
          </cell>
          <cell r="AP209">
            <v>10.888800386028397</v>
          </cell>
          <cell r="AQ209">
            <v>9.8001573507945814</v>
          </cell>
          <cell r="AS209">
            <v>9.6575308754775371</v>
          </cell>
          <cell r="AT209">
            <v>11.568850820756404</v>
          </cell>
          <cell r="BE209">
            <v>11.349621789866692</v>
          </cell>
          <cell r="BF209">
            <v>17.192886184615229</v>
          </cell>
          <cell r="BG209">
            <v>7.7331151493014394</v>
          </cell>
          <cell r="BH209">
            <v>-4.2791279600478571</v>
          </cell>
          <cell r="BI209">
            <v>-6.4740562455762092</v>
          </cell>
          <cell r="BO209">
            <v>15572969917.824121</v>
          </cell>
          <cell r="BP209">
            <v>6278797450.5758991</v>
          </cell>
          <cell r="BQ209">
            <v>5611898995.4397087</v>
          </cell>
          <cell r="BR209">
            <v>2848836476.5419383</v>
          </cell>
          <cell r="BS209">
            <v>833436995.26657844</v>
          </cell>
          <cell r="BT209">
            <v>10.970866789157995</v>
          </cell>
          <cell r="BU209">
            <v>11.405661671115519</v>
          </cell>
          <cell r="BV209">
            <v>6.7153005754045036</v>
          </cell>
          <cell r="BW209">
            <v>25.657025954066803</v>
          </cell>
          <cell r="BX209">
            <v>-4.3673845431690843</v>
          </cell>
          <cell r="CI209">
            <v>10.787155932619763</v>
          </cell>
          <cell r="CJ209">
            <v>15.519555717456846</v>
          </cell>
          <cell r="CK209">
            <v>8.4160318885069465</v>
          </cell>
          <cell r="CL209">
            <v>0.2895978577452718</v>
          </cell>
          <cell r="CM209">
            <v>1.3013766405324256</v>
          </cell>
          <cell r="DR209">
            <v>9652662270.0758286</v>
          </cell>
          <cell r="DS209">
            <v>4324837541.1100607</v>
          </cell>
          <cell r="DT209">
            <v>3656150928.7943954</v>
          </cell>
          <cell r="DU209">
            <v>971936401.74743605</v>
          </cell>
          <cell r="DV209">
            <v>699737398.42393625</v>
          </cell>
          <cell r="EB209">
            <v>6.5018634209553214</v>
          </cell>
          <cell r="EC209">
            <v>6.4891479338119566</v>
          </cell>
          <cell r="ED209">
            <v>7.3099323490559742</v>
          </cell>
          <cell r="EE209">
            <v>3.7449640570042457</v>
          </cell>
          <cell r="EF209">
            <v>10.510103160282718</v>
          </cell>
          <cell r="EG209">
            <v>3.4566090079387073</v>
          </cell>
          <cell r="EH209">
            <v>2.3527279943287467</v>
          </cell>
          <cell r="EI209">
            <v>4.7169838819013963</v>
          </cell>
          <cell r="EJ209">
            <v>5.4751308814716504</v>
          </cell>
          <cell r="EK209">
            <v>6.5885294478572023</v>
          </cell>
          <cell r="EL209">
            <v>7.1001551164556131</v>
          </cell>
          <cell r="EM209">
            <v>4.6550551078374918</v>
          </cell>
          <cell r="EN209">
            <v>12.180193594648909</v>
          </cell>
          <cell r="EO209">
            <v>6.0146341116247051</v>
          </cell>
        </row>
        <row r="210">
          <cell r="E210">
            <v>655991596476.24451</v>
          </cell>
          <cell r="H210">
            <v>46352323691.020668</v>
          </cell>
          <cell r="K210">
            <v>122179198534.6288</v>
          </cell>
          <cell r="AD210">
            <v>450190258061.70215</v>
          </cell>
          <cell r="AE210">
            <v>265535910004.53366</v>
          </cell>
          <cell r="AF210">
            <v>119395343510.99084</v>
          </cell>
          <cell r="AG210">
            <v>52679652344.552643</v>
          </cell>
          <cell r="AH210">
            <v>12579352201.624844</v>
          </cell>
          <cell r="AJ210">
            <v>57207165676.330284</v>
          </cell>
          <cell r="AL210">
            <v>11357060857.044228</v>
          </cell>
          <cell r="AM210">
            <v>10.315732759431162</v>
          </cell>
          <cell r="AN210">
            <v>11.923383171287828</v>
          </cell>
          <cell r="AO210">
            <v>6.329960478994634</v>
          </cell>
          <cell r="AP210">
            <v>11.887985591378625</v>
          </cell>
          <cell r="AQ210">
            <v>9.6285948667657273</v>
          </cell>
          <cell r="AS210">
            <v>10.789746481829754</v>
          </cell>
          <cell r="AT210">
            <v>10.195655192044439</v>
          </cell>
          <cell r="BE210">
            <v>11.327442344940163</v>
          </cell>
          <cell r="BF210">
            <v>15.728064335949066</v>
          </cell>
          <cell r="BG210">
            <v>8.6892203182267416</v>
          </cell>
          <cell r="BH210">
            <v>-3.8173782280856883</v>
          </cell>
          <cell r="BI210">
            <v>-2.5913429441959734</v>
          </cell>
          <cell r="BO210">
            <v>14491646495.179323</v>
          </cell>
          <cell r="BP210">
            <v>5759572099.9247694</v>
          </cell>
          <cell r="BQ210">
            <v>5322562460.4857569</v>
          </cell>
          <cell r="BR210">
            <v>2595540250.7808776</v>
          </cell>
          <cell r="BS210">
            <v>813971683.98791635</v>
          </cell>
          <cell r="BT210">
            <v>9.2640148117777876</v>
          </cell>
          <cell r="BU210">
            <v>5.1347434521537005</v>
          </cell>
          <cell r="BV210">
            <v>8.4118118638105486</v>
          </cell>
          <cell r="BW210">
            <v>28.476550552589707</v>
          </cell>
          <cell r="BX210">
            <v>-4.7835538267205324</v>
          </cell>
          <cell r="CI210">
            <v>10.215755424071226</v>
          </cell>
          <cell r="CJ210">
            <v>14.158305451150088</v>
          </cell>
          <cell r="CK210">
            <v>8.7044997765233223</v>
          </cell>
          <cell r="CL210">
            <v>7.2141708425110807E-2</v>
          </cell>
          <cell r="CM210">
            <v>8.8498567752348656E-2</v>
          </cell>
          <cell r="DR210">
            <v>9436776074.5140305</v>
          </cell>
          <cell r="DS210">
            <v>4181525601.8021302</v>
          </cell>
          <cell r="DT210">
            <v>3614354595.8246112</v>
          </cell>
          <cell r="DU210">
            <v>959425758.71810162</v>
          </cell>
          <cell r="DV210">
            <v>681470118.16918707</v>
          </cell>
          <cell r="EB210">
            <v>6.6451001491349633</v>
          </cell>
          <cell r="EC210">
            <v>6.8777738117236353</v>
          </cell>
          <cell r="ED210">
            <v>7.0489684929229828</v>
          </cell>
          <cell r="EE210">
            <v>3.6104340979034082</v>
          </cell>
          <cell r="EF210">
            <v>10.60889251237745</v>
          </cell>
          <cell r="EG210">
            <v>3.2190049064085096</v>
          </cell>
          <cell r="EH210">
            <v>2.1690369863068359</v>
          </cell>
          <cell r="EI210">
            <v>4.4579313597735011</v>
          </cell>
          <cell r="EJ210">
            <v>4.9270261576607961</v>
          </cell>
          <cell r="EK210">
            <v>6.4706963517785736</v>
          </cell>
          <cell r="EL210">
            <v>6.9269732576551872</v>
          </cell>
          <cell r="EM210">
            <v>4.5277211641325827</v>
          </cell>
          <cell r="EN210">
            <v>11.989335409972204</v>
          </cell>
          <cell r="EO210">
            <v>5.4585360673838634</v>
          </cell>
        </row>
        <row r="211">
          <cell r="E211">
            <v>654061918256.02637</v>
          </cell>
          <cell r="H211">
            <v>46291957670.257278</v>
          </cell>
          <cell r="K211">
            <v>123019783287.9326</v>
          </cell>
          <cell r="AD211">
            <v>449165431275.99591</v>
          </cell>
          <cell r="AE211">
            <v>265159998899.8569</v>
          </cell>
          <cell r="AF211">
            <v>118767846299.74045</v>
          </cell>
          <cell r="AG211">
            <v>52779413361.073494</v>
          </cell>
          <cell r="AH211">
            <v>12458172715.325134</v>
          </cell>
          <cell r="AJ211">
            <v>57193874002.254875</v>
          </cell>
          <cell r="AL211">
            <v>11394142032.869781</v>
          </cell>
          <cell r="AM211">
            <v>8.6427088624754234</v>
          </cell>
          <cell r="AN211">
            <v>9.3157361247287582</v>
          </cell>
          <cell r="AO211">
            <v>5.9721115274602887</v>
          </cell>
          <cell r="AP211">
            <v>11.405772103594547</v>
          </cell>
          <cell r="AQ211">
            <v>9.0938569588842491</v>
          </cell>
          <cell r="AS211">
            <v>10.36832855057208</v>
          </cell>
          <cell r="AT211">
            <v>8.5434474155910536</v>
          </cell>
          <cell r="BE211">
            <v>10.541494441205558</v>
          </cell>
          <cell r="BF211">
            <v>12.556089695436645</v>
          </cell>
          <cell r="BG211">
            <v>7.821608486082976</v>
          </cell>
          <cell r="BH211">
            <v>12.202547041731627</v>
          </cell>
          <cell r="BI211">
            <v>-0.23147285213541702</v>
          </cell>
          <cell r="BO211">
            <v>15245258619.177187</v>
          </cell>
          <cell r="BP211">
            <v>6144439036.1559839</v>
          </cell>
          <cell r="BQ211">
            <v>5478392474.1290503</v>
          </cell>
          <cell r="BR211">
            <v>2783429901.797977</v>
          </cell>
          <cell r="BS211">
            <v>838997207.09417605</v>
          </cell>
          <cell r="BT211">
            <v>7.0672290639603119</v>
          </cell>
          <cell r="BU211">
            <v>9.1540478683965318</v>
          </cell>
          <cell r="BV211">
            <v>7.3688809645308551</v>
          </cell>
          <cell r="BW211">
            <v>5.4188902643421244</v>
          </cell>
          <cell r="BX211">
            <v>-3.2365124822676061</v>
          </cell>
          <cell r="CI211">
            <v>9.5143986580447972</v>
          </cell>
          <cell r="CJ211">
            <v>11.617777036294875</v>
          </cell>
          <cell r="CK211">
            <v>7.0946396956449664</v>
          </cell>
          <cell r="CL211">
            <v>10.171082590007853</v>
          </cell>
          <cell r="CM211">
            <v>6.0041999328061202</v>
          </cell>
          <cell r="DR211">
            <v>10004032579.790632</v>
          </cell>
          <cell r="DS211">
            <v>4627195619.4939222</v>
          </cell>
          <cell r="DT211">
            <v>3679598834.9942527</v>
          </cell>
          <cell r="DU211">
            <v>993913844.34829152</v>
          </cell>
          <cell r="DV211">
            <v>703324280.95416224</v>
          </cell>
          <cell r="EB211">
            <v>6.7363315911311092</v>
          </cell>
          <cell r="EC211">
            <v>6.9573951678207653</v>
          </cell>
          <cell r="ED211">
            <v>7.1377075313407019</v>
          </cell>
          <cell r="EE211">
            <v>3.7560611488681213</v>
          </cell>
          <cell r="EF211">
            <v>10.830764461706645</v>
          </cell>
          <cell r="EG211">
            <v>3.3941299925660409</v>
          </cell>
          <cell r="EH211">
            <v>2.3172571510216957</v>
          </cell>
          <cell r="EI211">
            <v>4.6126899197135831</v>
          </cell>
          <cell r="EJ211">
            <v>5.2737037502785995</v>
          </cell>
          <cell r="EK211">
            <v>6.7345125666952983</v>
          </cell>
          <cell r="EL211">
            <v>7.1924529242326036</v>
          </cell>
          <cell r="EM211">
            <v>4.7231862248891776</v>
          </cell>
          <cell r="EN211">
            <v>12.374693327094402</v>
          </cell>
          <cell r="EO211">
            <v>5.7988424232997371</v>
          </cell>
        </row>
        <row r="212">
          <cell r="E212">
            <v>659111477826.22485</v>
          </cell>
          <cell r="H212">
            <v>45265068468.946236</v>
          </cell>
          <cell r="K212">
            <v>124828583433.17621</v>
          </cell>
          <cell r="AD212">
            <v>449266533649.01721</v>
          </cell>
          <cell r="AE212">
            <v>266623380979.77237</v>
          </cell>
          <cell r="AF212">
            <v>118186360428.51743</v>
          </cell>
          <cell r="AG212">
            <v>52098201998.340897</v>
          </cell>
          <cell r="AH212">
            <v>12358590242.386427</v>
          </cell>
          <cell r="AJ212">
            <v>56369496518.843147</v>
          </cell>
          <cell r="AL212">
            <v>10620924665.775188</v>
          </cell>
          <cell r="AM212">
            <v>7.8839017405002432</v>
          </cell>
          <cell r="AN212">
            <v>9.0485142405626107</v>
          </cell>
          <cell r="AO212">
            <v>5.6906358602047957</v>
          </cell>
          <cell r="AP212">
            <v>9.4734406305195584</v>
          </cell>
          <cell r="AQ212">
            <v>-1.3102965071434158</v>
          </cell>
          <cell r="AS212">
            <v>7.5895563065765614</v>
          </cell>
          <cell r="AT212">
            <v>7.6677118002129285</v>
          </cell>
          <cell r="BE212">
            <v>10.979718813638129</v>
          </cell>
          <cell r="BF212">
            <v>13.00878004666146</v>
          </cell>
          <cell r="BG212">
            <v>8.7075768012506281</v>
          </cell>
          <cell r="BH212">
            <v>11.665879878754225</v>
          </cell>
          <cell r="BI212">
            <v>-0.72542309320020593</v>
          </cell>
          <cell r="BO212">
            <v>15641506271.997244</v>
          </cell>
          <cell r="BP212">
            <v>6394983897.1802416</v>
          </cell>
          <cell r="BQ212">
            <v>5645565563.3559704</v>
          </cell>
          <cell r="BR212">
            <v>2762949075.3871226</v>
          </cell>
          <cell r="BS212">
            <v>838007736.07391214</v>
          </cell>
          <cell r="BT212">
            <v>9.3088390887094761</v>
          </cell>
          <cell r="BU212">
            <v>12.384904237835649</v>
          </cell>
          <cell r="BV212">
            <v>8.0258832830720994</v>
          </cell>
          <cell r="BW212">
            <v>7.3697576589825342</v>
          </cell>
          <cell r="BX212">
            <v>2.2230010659410215</v>
          </cell>
          <cell r="CI212">
            <v>10.251693319666044</v>
          </cell>
          <cell r="CJ212">
            <v>12.243772128073571</v>
          </cell>
          <cell r="CK212">
            <v>8.085423718730711</v>
          </cell>
          <cell r="CL212">
            <v>9.3627651412971691</v>
          </cell>
          <cell r="CM212">
            <v>8.0650040863561543</v>
          </cell>
          <cell r="DR212">
            <v>9944476119.4817963</v>
          </cell>
          <cell r="DS212">
            <v>4566888774.8787766</v>
          </cell>
          <cell r="DT212">
            <v>3670773192.8238626</v>
          </cell>
          <cell r="DU212">
            <v>993897656.77998984</v>
          </cell>
          <cell r="DV212">
            <v>712916494.99916458</v>
          </cell>
          <cell r="EB212">
            <v>6.7460570351631759</v>
          </cell>
          <cell r="EC212">
            <v>6.8660749884924117</v>
          </cell>
          <cell r="ED212">
            <v>7.4070205062512366</v>
          </cell>
          <cell r="EE212">
            <v>3.6692507160171672</v>
          </cell>
          <cell r="EF212">
            <v>10.806359757518134</v>
          </cell>
          <cell r="EG212">
            <v>3.481564973236341</v>
          </cell>
          <cell r="EH212">
            <v>2.3985082904883734</v>
          </cell>
          <cell r="EI212">
            <v>4.7768334204441247</v>
          </cell>
          <cell r="EJ212">
            <v>5.3033482335438569</v>
          </cell>
          <cell r="EK212">
            <v>6.7807712662871973</v>
          </cell>
          <cell r="EL212">
            <v>7.2931012876157251</v>
          </cell>
          <cell r="EM212">
            <v>4.7753028455036262</v>
          </cell>
          <cell r="EN212">
            <v>12.646171612939828</v>
          </cell>
          <cell r="EO212">
            <v>5.8306351880549574</v>
          </cell>
        </row>
        <row r="213">
          <cell r="E213">
            <v>655277753427.77954</v>
          </cell>
          <cell r="H213">
            <v>47436379272.736076</v>
          </cell>
          <cell r="K213">
            <v>125454867577.90506</v>
          </cell>
          <cell r="AD213">
            <v>446078523795.26196</v>
          </cell>
          <cell r="AE213">
            <v>263182299822.95294</v>
          </cell>
          <cell r="AF213">
            <v>118167732172.16165</v>
          </cell>
          <cell r="AG213">
            <v>52428755631.721138</v>
          </cell>
          <cell r="AH213">
            <v>12299736168.42609</v>
          </cell>
          <cell r="AJ213">
            <v>56566403285.56015</v>
          </cell>
          <cell r="AL213">
            <v>10680698768.615404</v>
          </cell>
          <cell r="AM213">
            <v>6.253066383555872</v>
          </cell>
          <cell r="AN213">
            <v>6.7644674382071557</v>
          </cell>
          <cell r="AO213">
            <v>4.8914428617011119</v>
          </cell>
          <cell r="AP213">
            <v>8.9854877426315696</v>
          </cell>
          <cell r="AQ213">
            <v>-2.0390546967656298</v>
          </cell>
          <cell r="AS213">
            <v>7.2318629650912403</v>
          </cell>
          <cell r="AT213">
            <v>6.0650365093892766</v>
          </cell>
          <cell r="BE213">
            <v>13.084319739728322</v>
          </cell>
          <cell r="BF213">
            <v>15.534014518284089</v>
          </cell>
          <cell r="BG213">
            <v>10.315720298461617</v>
          </cell>
          <cell r="BH213">
            <v>15.056281461944931</v>
          </cell>
          <cell r="BI213">
            <v>-1.7928394960078808</v>
          </cell>
          <cell r="BO213">
            <v>15965087307.161051</v>
          </cell>
          <cell r="BP213">
            <v>6460727707.9842987</v>
          </cell>
          <cell r="BQ213">
            <v>5788147400.3086357</v>
          </cell>
          <cell r="BR213">
            <v>2862158270.4943628</v>
          </cell>
          <cell r="BS213">
            <v>854053928.37375402</v>
          </cell>
          <cell r="BT213">
            <v>12.566893999222351</v>
          </cell>
          <cell r="BU213">
            <v>12.938904810843965</v>
          </cell>
          <cell r="BV213">
            <v>10.308340370489976</v>
          </cell>
          <cell r="BW213">
            <v>20.252503916433984</v>
          </cell>
          <cell r="BX213">
            <v>2.3018646065837478</v>
          </cell>
          <cell r="CI213">
            <v>9.7198084984769793</v>
          </cell>
          <cell r="CJ213">
            <v>12.379608367891093</v>
          </cell>
          <cell r="CK213">
            <v>7.5931869732386748</v>
          </cell>
          <cell r="CL213">
            <v>11.990464555470526</v>
          </cell>
          <cell r="CM213">
            <v>-4.1804288647237513</v>
          </cell>
          <cell r="DR213">
            <v>10163699033.267975</v>
          </cell>
          <cell r="DS213">
            <v>4711751319.6992426</v>
          </cell>
          <cell r="DT213">
            <v>3727475380.8109818</v>
          </cell>
          <cell r="DU213">
            <v>1007778415.1370912</v>
          </cell>
          <cell r="DV213">
            <v>716693917.62065756</v>
          </cell>
          <cell r="EB213">
            <v>6.8914682843779902</v>
          </cell>
          <cell r="EC213">
            <v>7.03802301950887</v>
          </cell>
          <cell r="ED213">
            <v>7.5618364699498564</v>
          </cell>
          <cell r="EE213">
            <v>3.7194209102280733</v>
          </cell>
          <cell r="EF213">
            <v>10.836268035857174</v>
          </cell>
          <cell r="EG213">
            <v>3.5789858635939615</v>
          </cell>
          <cell r="EH213">
            <v>2.4548488680015854</v>
          </cell>
          <cell r="EI213">
            <v>4.8982470035692423</v>
          </cell>
          <cell r="EJ213">
            <v>5.4591382839585503</v>
          </cell>
          <cell r="EK213">
            <v>6.9436768128908675</v>
          </cell>
          <cell r="EL213">
            <v>7.4605099410593416</v>
          </cell>
          <cell r="EM213">
            <v>4.8868229792015256</v>
          </cell>
          <cell r="EN213">
            <v>12.861652804003713</v>
          </cell>
          <cell r="EO213">
            <v>5.9803012994285707</v>
          </cell>
        </row>
        <row r="214">
          <cell r="E214">
            <v>658793162469.51855</v>
          </cell>
          <cell r="H214">
            <v>46371265206.001366</v>
          </cell>
          <cell r="K214">
            <v>124004642514.59808</v>
          </cell>
          <cell r="AD214">
            <v>447941530330.20221</v>
          </cell>
          <cell r="AE214">
            <v>263178318128.91641</v>
          </cell>
          <cell r="AF214">
            <v>119262994205.51445</v>
          </cell>
          <cell r="AG214">
            <v>53101542322.4412</v>
          </cell>
          <cell r="AH214">
            <v>12398675673.330143</v>
          </cell>
          <cell r="AJ214">
            <v>57158883383.743111</v>
          </cell>
          <cell r="AL214">
            <v>10783827309.188219</v>
          </cell>
          <cell r="AM214">
            <v>6.6138312344045103</v>
          </cell>
          <cell r="AN214">
            <v>7.1618131778095284</v>
          </cell>
          <cell r="AO214">
            <v>5.2556245832829918</v>
          </cell>
          <cell r="AP214">
            <v>9.1354657914166424</v>
          </cell>
          <cell r="AQ214">
            <v>-1.5912470974230875</v>
          </cell>
          <cell r="AS214">
            <v>7.470645649086749</v>
          </cell>
          <cell r="AT214">
            <v>6.4322276252760435</v>
          </cell>
          <cell r="BE214">
            <v>13.071638236108329</v>
          </cell>
          <cell r="BF214">
            <v>16.029054909918237</v>
          </cell>
          <cell r="BG214">
            <v>8.1694178559150075</v>
          </cell>
          <cell r="BH214">
            <v>17.963202313034898</v>
          </cell>
          <cell r="BI214">
            <v>1.6770769270378905</v>
          </cell>
          <cell r="BO214">
            <v>16291927287.714806</v>
          </cell>
          <cell r="BP214">
            <v>6580157727.965064</v>
          </cell>
          <cell r="BQ214">
            <v>5874046285.597435</v>
          </cell>
          <cell r="BR214">
            <v>2981676283.2080383</v>
          </cell>
          <cell r="BS214">
            <v>856046990.9442724</v>
          </cell>
          <cell r="BT214">
            <v>10.908195718125913</v>
          </cell>
          <cell r="BU214">
            <v>13.251020044297324</v>
          </cell>
          <cell r="BV214">
            <v>7.359500136501973</v>
          </cell>
          <cell r="BW214">
            <v>14.597191411771648</v>
          </cell>
          <cell r="BX214">
            <v>6.2008526744869341</v>
          </cell>
          <cell r="CI214">
            <v>10.290020344388996</v>
          </cell>
          <cell r="CJ214">
            <v>13.832035407752951</v>
          </cell>
          <cell r="CK214">
            <v>6.7629481710393957</v>
          </cell>
          <cell r="CL214">
            <v>13.154305242393916</v>
          </cell>
          <cell r="CM214">
            <v>-2.2928479197246054</v>
          </cell>
          <cell r="DR214">
            <v>10342187296.809139</v>
          </cell>
          <cell r="DS214">
            <v>4750187907.8684015</v>
          </cell>
          <cell r="DT214">
            <v>3832697379.2261343</v>
          </cell>
          <cell r="DU214">
            <v>1036865778.6830119</v>
          </cell>
          <cell r="DV214">
            <v>722436231.03158736</v>
          </cell>
          <cell r="EB214">
            <v>6.9142323416700622</v>
          </cell>
          <cell r="EC214">
            <v>7.0777991664861091</v>
          </cell>
          <cell r="ED214">
            <v>7.5402830681052162</v>
          </cell>
          <cell r="EE214">
            <v>3.7825233699574703</v>
          </cell>
          <cell r="EF214">
            <v>10.832929125674957</v>
          </cell>
          <cell r="EG214">
            <v>3.6370655955265265</v>
          </cell>
          <cell r="EH214">
            <v>2.5002658937662985</v>
          </cell>
          <cell r="EI214">
            <v>4.9252882880629807</v>
          </cell>
          <cell r="EJ214">
            <v>5.6150464803881119</v>
          </cell>
          <cell r="EK214">
            <v>6.9043421531353593</v>
          </cell>
          <cell r="EL214">
            <v>7.5125480792291119</v>
          </cell>
          <cell r="EM214">
            <v>4.9468681831752983</v>
          </cell>
          <cell r="EN214">
            <v>12.810713506960816</v>
          </cell>
          <cell r="EO214">
            <v>6.1294500091255868</v>
          </cell>
        </row>
        <row r="215">
          <cell r="E215">
            <v>658876850688.45825</v>
          </cell>
          <cell r="H215">
            <v>50142298870.834572</v>
          </cell>
          <cell r="K215">
            <v>120683558480.98248</v>
          </cell>
          <cell r="AD215">
            <v>451969523255.21582</v>
          </cell>
          <cell r="AE215">
            <v>265901170469.74881</v>
          </cell>
          <cell r="AF215">
            <v>120083016065.95825</v>
          </cell>
          <cell r="AG215">
            <v>53572736752.702843</v>
          </cell>
          <cell r="AH215">
            <v>12412599966.805847</v>
          </cell>
          <cell r="AJ215">
            <v>57802507941.170273</v>
          </cell>
          <cell r="AL215">
            <v>10873907681.634487</v>
          </cell>
          <cell r="AM215">
            <v>6.2412262899810278</v>
          </cell>
          <cell r="AN215">
            <v>6.4568225780078592</v>
          </cell>
          <cell r="AO215">
            <v>5.4334344701052029</v>
          </cell>
          <cell r="AP215">
            <v>8.9439349605792806</v>
          </cell>
          <cell r="AQ215">
            <v>-1.2935436073522655</v>
          </cell>
          <cell r="AS215">
            <v>7.8684123093893721</v>
          </cell>
          <cell r="AT215">
            <v>6.134881865241959</v>
          </cell>
          <cell r="BE215">
            <v>16.285192571289709</v>
          </cell>
          <cell r="BF215">
            <v>21.414449388724812</v>
          </cell>
          <cell r="BG215">
            <v>8.4359235539653419</v>
          </cell>
          <cell r="BH215">
            <v>15.322435034063719</v>
          </cell>
          <cell r="BI215">
            <v>6.0754473485010729</v>
          </cell>
          <cell r="BO215">
            <v>16500508935.936502</v>
          </cell>
          <cell r="BP215">
            <v>6508690769.3868532</v>
          </cell>
          <cell r="BQ215">
            <v>6036499769.867528</v>
          </cell>
          <cell r="BR215">
            <v>3042452765.313273</v>
          </cell>
          <cell r="BS215">
            <v>912865631.36884725</v>
          </cell>
          <cell r="BT215">
            <v>10.84951049050229</v>
          </cell>
          <cell r="BU215">
            <v>11.826409956128359</v>
          </cell>
          <cell r="BV215">
            <v>7.9791695521344019</v>
          </cell>
          <cell r="BW215">
            <v>12.730572613581149</v>
          </cell>
          <cell r="BX215">
            <v>17.659829775874393</v>
          </cell>
          <cell r="CI215">
            <v>10.798212469872626</v>
          </cell>
          <cell r="CJ215">
            <v>14.230049038132698</v>
          </cell>
          <cell r="CK215">
            <v>6.9053183981753863</v>
          </cell>
          <cell r="CL215">
            <v>15.476192311010163</v>
          </cell>
          <cell r="CM215">
            <v>-0.28124395762015864</v>
          </cell>
          <cell r="DR215">
            <v>10306102841.446175</v>
          </cell>
          <cell r="DS215">
            <v>4483496046.9977112</v>
          </cell>
          <cell r="DT215">
            <v>3999353404.9633832</v>
          </cell>
          <cell r="DU215">
            <v>1052700403.2791506</v>
          </cell>
          <cell r="DV215">
            <v>770552986.20593166</v>
          </cell>
          <cell r="EB215">
            <v>7.0918123477350967</v>
          </cell>
          <cell r="EC215">
            <v>7.2768214481304998</v>
          </cell>
          <cell r="ED215">
            <v>7.6992793576771827</v>
          </cell>
          <cell r="EE215">
            <v>3.9216213750552087</v>
          </cell>
          <cell r="EF215">
            <v>10.934294946514997</v>
          </cell>
          <cell r="EG215">
            <v>3.6508012348034096</v>
          </cell>
          <cell r="EH215">
            <v>2.4477856783738141</v>
          </cell>
          <cell r="EI215">
            <v>5.0269388358399052</v>
          </cell>
          <cell r="EJ215">
            <v>5.6791064816373709</v>
          </cell>
          <cell r="EK215">
            <v>7.3543466623435902</v>
          </cell>
          <cell r="EL215">
            <v>7.5237624440571302</v>
          </cell>
          <cell r="EM215">
            <v>4.896053229038472</v>
          </cell>
          <cell r="EN215">
            <v>12.907526508503208</v>
          </cell>
          <cell r="EO215">
            <v>6.1905941912629929</v>
          </cell>
        </row>
        <row r="216">
          <cell r="E216">
            <v>650116775630.41809</v>
          </cell>
          <cell r="H216">
            <v>45535971141.58844</v>
          </cell>
          <cell r="K216">
            <v>117304452561.92809</v>
          </cell>
          <cell r="AD216">
            <v>451890468876.35449</v>
          </cell>
          <cell r="AE216">
            <v>264146233227.21524</v>
          </cell>
          <cell r="AF216">
            <v>121333726940.79655</v>
          </cell>
          <cell r="AG216">
            <v>54024030361.311333</v>
          </cell>
          <cell r="AH216">
            <v>12386478347.031157</v>
          </cell>
          <cell r="AJ216">
            <v>58150134700.958282</v>
          </cell>
          <cell r="AL216">
            <v>10991381782.033642</v>
          </cell>
          <cell r="AM216">
            <v>4.9509544596331168</v>
          </cell>
          <cell r="AN216">
            <v>4.3157520193918719</v>
          </cell>
          <cell r="AO216">
            <v>5.0985297681004571</v>
          </cell>
          <cell r="AP216">
            <v>9.583449635394059</v>
          </cell>
          <cell r="AQ216">
            <v>-1.756857168796444</v>
          </cell>
          <cell r="AS216">
            <v>7.595302281108296</v>
          </cell>
          <cell r="AT216">
            <v>4.7546270022040593</v>
          </cell>
          <cell r="BE216">
            <v>12.882055493762534</v>
          </cell>
          <cell r="BF216">
            <v>16.355566266130083</v>
          </cell>
          <cell r="BG216">
            <v>7.5677415238680323</v>
          </cell>
          <cell r="BH216">
            <v>11.770125735017679</v>
          </cell>
          <cell r="BI216">
            <v>4.2941722687897865</v>
          </cell>
          <cell r="BO216">
            <v>15799162668.819178</v>
          </cell>
          <cell r="BP216">
            <v>5952019194.2254524</v>
          </cell>
          <cell r="BQ216">
            <v>5936630370.5214424</v>
          </cell>
          <cell r="BR216">
            <v>3032687251.1038575</v>
          </cell>
          <cell r="BS216">
            <v>877825852.96842206</v>
          </cell>
          <cell r="BT216">
            <v>4.4955112985325618</v>
          </cell>
          <cell r="BU216">
            <v>0.50084719620793194</v>
          </cell>
          <cell r="BV216">
            <v>4.957935071653008</v>
          </cell>
          <cell r="BW216">
            <v>10.672322335097849</v>
          </cell>
          <cell r="BX216">
            <v>9.6366177545768483</v>
          </cell>
          <cell r="CI216">
            <v>8.9928611270293946</v>
          </cell>
          <cell r="CJ216">
            <v>11.033801057972559</v>
          </cell>
          <cell r="CK216">
            <v>6.5427172918667731</v>
          </cell>
          <cell r="CL216">
            <v>15.896629225636705</v>
          </cell>
          <cell r="CM216">
            <v>-2.7079713333284738</v>
          </cell>
          <cell r="DR216">
            <v>9989176863.4497795</v>
          </cell>
          <cell r="DS216">
            <v>4226186214.3255115</v>
          </cell>
          <cell r="DT216">
            <v>3955888773.5448308</v>
          </cell>
          <cell r="DU216">
            <v>1062020162.664924</v>
          </cell>
          <cell r="DV216">
            <v>745081712.91451192</v>
          </cell>
          <cell r="EB216">
            <v>7.2166606301959746</v>
          </cell>
          <cell r="EC216">
            <v>7.5240643431531193</v>
          </cell>
          <cell r="ED216">
            <v>7.6175102824749947</v>
          </cell>
          <cell r="EE216">
            <v>3.8620625069751147</v>
          </cell>
          <cell r="EF216">
            <v>11.365765348049457</v>
          </cell>
          <cell r="EG216">
            <v>3.4962371983867002</v>
          </cell>
          <cell r="EH216">
            <v>2.2533045887145402</v>
          </cell>
          <cell r="EI216">
            <v>4.8928113560858106</v>
          </cell>
          <cell r="EJ216">
            <v>5.6135894171932801</v>
          </cell>
          <cell r="EK216">
            <v>7.0869687765515943</v>
          </cell>
          <cell r="EL216">
            <v>7.4437573582397025</v>
          </cell>
          <cell r="EM216">
            <v>4.8283298304900155</v>
          </cell>
          <cell r="EN216">
            <v>12.732317479974403</v>
          </cell>
          <cell r="EO216">
            <v>6.1208068078952662</v>
          </cell>
        </row>
        <row r="217">
          <cell r="E217">
            <v>650573680147.53699</v>
          </cell>
          <cell r="H217">
            <v>44812959390.856163</v>
          </cell>
          <cell r="K217">
            <v>115324471429.53714</v>
          </cell>
          <cell r="AD217">
            <v>455154363166.8219</v>
          </cell>
          <cell r="AE217">
            <v>266103580211.02881</v>
          </cell>
          <cell r="AF217">
            <v>122083378904.85638</v>
          </cell>
          <cell r="AG217">
            <v>54533451949.7444</v>
          </cell>
          <cell r="AH217">
            <v>12433952101.192368</v>
          </cell>
          <cell r="AJ217">
            <v>58576622756.16967</v>
          </cell>
          <cell r="AL217">
            <v>11094166959.881748</v>
          </cell>
          <cell r="AM217">
            <v>4.454143887232731</v>
          </cell>
          <cell r="AN217">
            <v>3.5143906749834253</v>
          </cell>
          <cell r="AO217">
            <v>5.1685051678117988</v>
          </cell>
          <cell r="AP217">
            <v>9.1888029670247349</v>
          </cell>
          <cell r="AQ217">
            <v>-1.6976965879274553</v>
          </cell>
          <cell r="AS217">
            <v>7.3561318372222795</v>
          </cell>
          <cell r="AT217">
            <v>4.2767276749887673</v>
          </cell>
          <cell r="BE217">
            <v>17.947059310177149</v>
          </cell>
          <cell r="BF217">
            <v>20.159813622132905</v>
          </cell>
          <cell r="BG217">
            <v>15.087665286960439</v>
          </cell>
          <cell r="BH217">
            <v>20.234544717123406</v>
          </cell>
          <cell r="BI217">
            <v>4.6199215544738825</v>
          </cell>
          <cell r="BO217">
            <v>16876684349.641735</v>
          </cell>
          <cell r="BP217">
            <v>6659090689.9231358</v>
          </cell>
          <cell r="BQ217">
            <v>6160292270.6892891</v>
          </cell>
          <cell r="BR217">
            <v>3166730943.2423296</v>
          </cell>
          <cell r="BS217">
            <v>890570445.78698432</v>
          </cell>
          <cell r="BT217">
            <v>13.679386583726071</v>
          </cell>
          <cell r="BU217">
            <v>10.940277636626149</v>
          </cell>
          <cell r="BV217">
            <v>13.69686016329057</v>
          </cell>
          <cell r="BW217">
            <v>20.840172506554723</v>
          </cell>
          <cell r="BX217">
            <v>10.673317754250711</v>
          </cell>
          <cell r="CI217">
            <v>9.9751957539990332</v>
          </cell>
          <cell r="CJ217">
            <v>10.900699682010973</v>
          </cell>
          <cell r="CK217">
            <v>9.2740742212747982</v>
          </cell>
          <cell r="CL217">
            <v>17.026790038906903</v>
          </cell>
          <cell r="CM217">
            <v>-4.7825351747239448</v>
          </cell>
          <cell r="DR217">
            <v>10245694442.302654</v>
          </cell>
          <cell r="DS217">
            <v>4295761319.7198925</v>
          </cell>
          <cell r="DT217">
            <v>4093707169.9461608</v>
          </cell>
          <cell r="DU217">
            <v>1103796545.8142722</v>
          </cell>
          <cell r="DV217">
            <v>752429406.82232678</v>
          </cell>
          <cell r="EB217">
            <v>7.3649912222446199</v>
          </cell>
          <cell r="EC217">
            <v>7.6594907091863327</v>
          </cell>
          <cell r="ED217">
            <v>7.8160659910021177</v>
          </cell>
          <cell r="EE217">
            <v>4.0084251240371325</v>
          </cell>
          <cell r="EF217">
            <v>11.354795580091373</v>
          </cell>
          <cell r="EG217">
            <v>3.7079034532853945</v>
          </cell>
          <cell r="EH217">
            <v>2.5024431030361409</v>
          </cell>
          <cell r="EI217">
            <v>5.0459713074375241</v>
          </cell>
          <cell r="EJ217">
            <v>5.8069512015499178</v>
          </cell>
          <cell r="EK217">
            <v>7.1624085289952344</v>
          </cell>
          <cell r="EL217">
            <v>7.6455497741328511</v>
          </cell>
          <cell r="EM217">
            <v>5.0687174509009338</v>
          </cell>
          <cell r="EN217">
            <v>12.865173626593101</v>
          </cell>
          <cell r="EO217">
            <v>6.3127978812971328</v>
          </cell>
        </row>
        <row r="218">
          <cell r="E218">
            <v>652550908437.7168</v>
          </cell>
          <cell r="H218">
            <v>45556542141.001938</v>
          </cell>
          <cell r="K218">
            <v>116316206773.55028</v>
          </cell>
          <cell r="AD218">
            <v>456084767221.89758</v>
          </cell>
          <cell r="AE218">
            <v>265067184494.83948</v>
          </cell>
          <cell r="AF218">
            <v>123310489630.73828</v>
          </cell>
          <cell r="AG218">
            <v>55137292684.866989</v>
          </cell>
          <cell r="AH218">
            <v>12569800411.452988</v>
          </cell>
          <cell r="AJ218">
            <v>59091278008.659431</v>
          </cell>
          <cell r="AL218">
            <v>11222063402.446056</v>
          </cell>
          <cell r="AM218">
            <v>2.6772329324052047</v>
          </cell>
          <cell r="AN218">
            <v>0.26216395887441735</v>
          </cell>
          <cell r="AO218">
            <v>5.6288993456063308</v>
          </cell>
          <cell r="AP218">
            <v>9.2002908133110406</v>
          </cell>
          <cell r="AQ218">
            <v>-0.13951959419238325</v>
          </cell>
          <cell r="AS218">
            <v>7.4554369978757862</v>
          </cell>
          <cell r="AT218">
            <v>2.5287987292245573</v>
          </cell>
          <cell r="BE218">
            <v>17.782167950901396</v>
          </cell>
          <cell r="BF218">
            <v>20.475712751954724</v>
          </cell>
          <cell r="BG218">
            <v>14.178403232215086</v>
          </cell>
          <cell r="BH218">
            <v>18.018444044152602</v>
          </cell>
          <cell r="BI218">
            <v>5.7144892772946987</v>
          </cell>
          <cell r="BO218">
            <v>16823754410.507923</v>
          </cell>
          <cell r="BP218">
            <v>6660757596.2787151</v>
          </cell>
          <cell r="BQ218">
            <v>6138356565.1925917</v>
          </cell>
          <cell r="BR218">
            <v>3130745218.5846925</v>
          </cell>
          <cell r="BS218">
            <v>893895030.45192289</v>
          </cell>
          <cell r="BT218">
            <v>10.348624709576715</v>
          </cell>
          <cell r="BU218">
            <v>6.9764481092603248</v>
          </cell>
          <cell r="BV218">
            <v>11.916687516831526</v>
          </cell>
          <cell r="BW218">
            <v>14.517055448053062</v>
          </cell>
          <cell r="BX218">
            <v>11.597141567173441</v>
          </cell>
          <cell r="CI218">
            <v>9.9141496099685469</v>
          </cell>
          <cell r="CJ218">
            <v>9.2849747762640877</v>
          </cell>
          <cell r="CK218">
            <v>10.680719844295972</v>
          </cell>
          <cell r="CL218">
            <v>17.088585739368977</v>
          </cell>
          <cell r="CM218">
            <v>-1.1650668148651677</v>
          </cell>
          <cell r="DR218">
            <v>10432511579.179792</v>
          </cell>
          <cell r="DS218">
            <v>4408157756.3478031</v>
          </cell>
          <cell r="DT218">
            <v>4126840051.5867729</v>
          </cell>
          <cell r="DU218">
            <v>1129788620.6983402</v>
          </cell>
          <cell r="DV218">
            <v>767725150.54687119</v>
          </cell>
          <cell r="EB218">
            <v>7.3856031906820041</v>
          </cell>
          <cell r="EC218">
            <v>7.7350708898613538</v>
          </cell>
          <cell r="ED218">
            <v>7.7573149433697033</v>
          </cell>
          <cell r="EE218">
            <v>4.0015758124466858</v>
          </cell>
          <cell r="EF218">
            <v>11.21364573022306</v>
          </cell>
          <cell r="EG218">
            <v>3.688734116902157</v>
          </cell>
          <cell r="EH218">
            <v>2.5128563571430664</v>
          </cell>
          <cell r="EI218">
            <v>4.9779678789487587</v>
          </cell>
          <cell r="EJ218">
            <v>5.6780902110631892</v>
          </cell>
          <cell r="EK218">
            <v>7.1114496745505154</v>
          </cell>
          <cell r="EL218">
            <v>7.6343024654577318</v>
          </cell>
          <cell r="EM218">
            <v>5.0833143277343149</v>
          </cell>
          <cell r="EN218">
            <v>12.78357609685731</v>
          </cell>
          <cell r="EO218">
            <v>6.1780830061428391</v>
          </cell>
        </row>
        <row r="219">
          <cell r="E219">
            <v>651200376653.68274</v>
          </cell>
          <cell r="H219">
            <v>45021344907.648178</v>
          </cell>
          <cell r="K219">
            <v>116905327645.7549</v>
          </cell>
          <cell r="AD219">
            <v>456298874571.86633</v>
          </cell>
          <cell r="AE219">
            <v>264086697104.311</v>
          </cell>
          <cell r="AF219">
            <v>124353503173.88535</v>
          </cell>
          <cell r="AG219">
            <v>55200370112.595741</v>
          </cell>
          <cell r="AH219">
            <v>12658304181.074234</v>
          </cell>
          <cell r="AJ219">
            <v>59529349111.820435</v>
          </cell>
          <cell r="AL219">
            <v>11318588628.163782</v>
          </cell>
          <cell r="AM219">
            <v>2.6666240623316906</v>
          </cell>
          <cell r="AN219">
            <v>0.31056299093814577</v>
          </cell>
          <cell r="AO219">
            <v>5.9233265328857865</v>
          </cell>
          <cell r="AP219">
            <v>7.8845480165477877</v>
          </cell>
          <cell r="AQ219">
            <v>0.36424550345284246</v>
          </cell>
          <cell r="AS219">
            <v>7.1425221473173872</v>
          </cell>
          <cell r="AT219">
            <v>2.6258610265987414</v>
          </cell>
          <cell r="BE219">
            <v>15.882211462219864</v>
          </cell>
          <cell r="BF219">
            <v>16.873533272284313</v>
          </cell>
          <cell r="BG219">
            <v>15.264568930872624</v>
          </cell>
          <cell r="BH219">
            <v>17.495864318932885</v>
          </cell>
          <cell r="BI219">
            <v>4.4933518495008373</v>
          </cell>
          <cell r="BO219">
            <v>16867968703.442129</v>
          </cell>
          <cell r="BP219">
            <v>6598966258.6489973</v>
          </cell>
          <cell r="BQ219">
            <v>6188702944.1909714</v>
          </cell>
          <cell r="BR219">
            <v>3201293760.5351596</v>
          </cell>
          <cell r="BS219">
            <v>879005740.06700003</v>
          </cell>
          <cell r="BT219">
            <v>11.707729837550197</v>
          </cell>
          <cell r="BU219">
            <v>5.8588843219273157</v>
          </cell>
          <cell r="BV219">
            <v>14.683830253544761</v>
          </cell>
          <cell r="BW219">
            <v>19.939686580873438</v>
          </cell>
          <cell r="BX219">
            <v>9.7455454967824817</v>
          </cell>
          <cell r="CI219">
            <v>9.7774318944900518</v>
          </cell>
          <cell r="CJ219">
            <v>8.4525668890616643</v>
          </cell>
          <cell r="CK219">
            <v>11.85613580683702</v>
          </cell>
          <cell r="CL219">
            <v>16.592572028699347</v>
          </cell>
          <cell r="CM219">
            <v>-3.9135802003118059</v>
          </cell>
          <cell r="DR219">
            <v>10884454540.666061</v>
          </cell>
          <cell r="DS219">
            <v>4821723895.9188433</v>
          </cell>
          <cell r="DT219">
            <v>4161771105.9080548</v>
          </cell>
          <cell r="DU219">
            <v>1157138844.743525</v>
          </cell>
          <cell r="DV219">
            <v>743820694.0956372</v>
          </cell>
          <cell r="EB219">
            <v>7.308196603644566</v>
          </cell>
          <cell r="EC219">
            <v>7.6322097153148372</v>
          </cell>
          <cell r="ED219">
            <v>7.7168268095899304</v>
          </cell>
          <cell r="EE219">
            <v>4.0199516668234905</v>
          </cell>
          <cell r="EF219">
            <v>10.873459911932168</v>
          </cell>
          <cell r="EG219">
            <v>3.6966930324491631</v>
          </cell>
          <cell r="EH219">
            <v>2.498787834073477</v>
          </cell>
          <cell r="EI219">
            <v>4.9767017303382408</v>
          </cell>
          <cell r="EJ219">
            <v>5.7994063336989861</v>
          </cell>
          <cell r="EK219">
            <v>6.9441034714683578</v>
          </cell>
          <cell r="EL219">
            <v>7.6677341514881245</v>
          </cell>
          <cell r="EM219">
            <v>5.0555357975724489</v>
          </cell>
          <cell r="EN219">
            <v>12.853555230224742</v>
          </cell>
          <cell r="EO219">
            <v>6.2972746497803627</v>
          </cell>
        </row>
        <row r="220">
          <cell r="E220">
            <v>645662883155.99194</v>
          </cell>
          <cell r="H220">
            <v>42919130104.096886</v>
          </cell>
          <cell r="K220">
            <v>112145717584.17715</v>
          </cell>
          <cell r="AD220">
            <v>458170400713.42798</v>
          </cell>
          <cell r="AE220">
            <v>263967667433.31927</v>
          </cell>
          <cell r="AF220">
            <v>125655587938.92114</v>
          </cell>
          <cell r="AG220">
            <v>55837688571.603317</v>
          </cell>
          <cell r="AH220">
            <v>12709456769.584209</v>
          </cell>
          <cell r="AJ220">
            <v>60060137176.600586</v>
          </cell>
          <cell r="AL220">
            <v>11452119835.830399</v>
          </cell>
          <cell r="AM220">
            <v>2.7897968843661802</v>
          </cell>
          <cell r="AN220">
            <v>0.10229160365549106</v>
          </cell>
          <cell r="AO220">
            <v>6.4159095168941915</v>
          </cell>
          <cell r="AP220">
            <v>8.8192487834524158</v>
          </cell>
          <cell r="AQ220">
            <v>0.50706354172780355</v>
          </cell>
          <cell r="AS220">
            <v>7.0767497901209619</v>
          </cell>
          <cell r="AT220">
            <v>2.6368007334903965</v>
          </cell>
          <cell r="BE220">
            <v>17.024575105852847</v>
          </cell>
          <cell r="BF220">
            <v>16.754629572045189</v>
          </cell>
          <cell r="BG220">
            <v>18.09770883744115</v>
          </cell>
          <cell r="BH220">
            <v>21.667403615246261</v>
          </cell>
          <cell r="BI220">
            <v>7.0607438224880914</v>
          </cell>
          <cell r="BO220">
            <v>17713008747.32386</v>
          </cell>
          <cell r="BP220">
            <v>7033461222.973897</v>
          </cell>
          <cell r="BQ220">
            <v>6455695535.8333921</v>
          </cell>
          <cell r="BR220">
            <v>3315193738.417419</v>
          </cell>
          <cell r="BS220">
            <v>908658250.09914815</v>
          </cell>
          <cell r="BT220">
            <v>18.091385187270181</v>
          </cell>
          <cell r="BU220">
            <v>16.490959398076587</v>
          </cell>
          <cell r="BV220">
            <v>18.797377911034687</v>
          </cell>
          <cell r="BW220">
            <v>21.99507165503325</v>
          </cell>
          <cell r="BX220">
            <v>12.187653843079339</v>
          </cell>
          <cell r="CI220">
            <v>11.335843218200626</v>
          </cell>
          <cell r="CJ220">
            <v>10.217858474695252</v>
          </cell>
          <cell r="CK220">
            <v>13.215462728039418</v>
          </cell>
          <cell r="CL220">
            <v>16.860733378300186</v>
          </cell>
          <cell r="CM220">
            <v>-1.1637870832981734</v>
          </cell>
          <cell r="DR220">
            <v>11199336460.525085</v>
          </cell>
          <cell r="DS220">
            <v>4983740754.8527822</v>
          </cell>
          <cell r="DT220">
            <v>4275065010.6691575</v>
          </cell>
          <cell r="DU220">
            <v>1182013452.6465492</v>
          </cell>
          <cell r="DV220">
            <v>758517242.35659885</v>
          </cell>
          <cell r="EB220">
            <v>7.4797627135251368</v>
          </cell>
          <cell r="EC220">
            <v>7.8091602313417914</v>
          </cell>
          <cell r="ED220">
            <v>7.9008583893225248</v>
          </cell>
          <cell r="EE220">
            <v>4.1549558234286135</v>
          </cell>
          <cell r="EF220">
            <v>11.082293754998185</v>
          </cell>
          <cell r="EG220">
            <v>3.8660307867427739</v>
          </cell>
          <cell r="EH220">
            <v>2.6645161853963102</v>
          </cell>
          <cell r="EI220">
            <v>5.1376111812642868</v>
          </cell>
          <cell r="EJ220">
            <v>5.9371973002897285</v>
          </cell>
          <cell r="EK220">
            <v>7.149465681914231</v>
          </cell>
          <cell r="EL220">
            <v>7.8891885007544609</v>
          </cell>
          <cell r="EM220">
            <v>5.2372828836434975</v>
          </cell>
          <cell r="EN220">
            <v>13.127693909131882</v>
          </cell>
          <cell r="EO220">
            <v>6.4248997210164136</v>
          </cell>
        </row>
        <row r="221">
          <cell r="E221">
            <v>658772472446.78271</v>
          </cell>
          <cell r="H221">
            <v>46264466165.070206</v>
          </cell>
          <cell r="K221">
            <v>114666897378.42773</v>
          </cell>
          <cell r="AD221">
            <v>462490969153.74701</v>
          </cell>
          <cell r="AE221">
            <v>266017319902.44168</v>
          </cell>
          <cell r="AF221">
            <v>127541950507.22447</v>
          </cell>
          <cell r="AG221">
            <v>56162804761.215996</v>
          </cell>
          <cell r="AH221">
            <v>12768893982.86484</v>
          </cell>
          <cell r="AJ221">
            <v>60316127076.160347</v>
          </cell>
          <cell r="AL221">
            <v>11591633350.039993</v>
          </cell>
          <cell r="AM221">
            <v>2.6554638262930919</v>
          </cell>
          <cell r="AN221">
            <v>-0.32065846408614318</v>
          </cell>
          <cell r="AO221">
            <v>7.2031633672881901</v>
          </cell>
          <cell r="AP221">
            <v>7.9383493121564452</v>
          </cell>
          <cell r="AQ221">
            <v>0.94132429982047849</v>
          </cell>
          <cell r="AS221">
            <v>6.421773171939793</v>
          </cell>
          <cell r="AT221">
            <v>2.520526842725701</v>
          </cell>
          <cell r="BE221">
            <v>25.45558483757344</v>
          </cell>
          <cell r="BF221">
            <v>30.818316679395807</v>
          </cell>
          <cell r="BG221">
            <v>18.074196211921013</v>
          </cell>
          <cell r="BH221">
            <v>22.800745969016091</v>
          </cell>
          <cell r="BI221">
            <v>7.7775548372655434</v>
          </cell>
          <cell r="BO221">
            <v>18088194164.850624</v>
          </cell>
          <cell r="BP221">
            <v>7014555285.1930122</v>
          </cell>
          <cell r="BQ221">
            <v>6727860033.9130211</v>
          </cell>
          <cell r="BR221">
            <v>3408805956.3844051</v>
          </cell>
          <cell r="BS221">
            <v>936972889.36017358</v>
          </cell>
          <cell r="BT221">
            <v>16.151217528184468</v>
          </cell>
          <cell r="BU221">
            <v>11.718132977034145</v>
          </cell>
          <cell r="BV221">
            <v>19.885622306819052</v>
          </cell>
          <cell r="BW221">
            <v>19.656076593142547</v>
          </cell>
          <cell r="BX221">
            <v>12.422761970204931</v>
          </cell>
          <cell r="CI221">
            <v>11.943359414594813</v>
          </cell>
          <cell r="CJ221">
            <v>10.941440514911104</v>
          </cell>
          <cell r="CK221">
            <v>13.807693256159848</v>
          </cell>
          <cell r="CL221">
            <v>15.288874372671124</v>
          </cell>
          <cell r="CM221">
            <v>1.7452621702242821</v>
          </cell>
          <cell r="DR221">
            <v>11463336704.851131</v>
          </cell>
          <cell r="DS221">
            <v>5021775156.4254723</v>
          </cell>
          <cell r="DT221">
            <v>4437609028.9603634</v>
          </cell>
          <cell r="DU221">
            <v>1218622235.3653517</v>
          </cell>
          <cell r="DV221">
            <v>785330284.09994745</v>
          </cell>
          <cell r="EB221">
            <v>7.9459489792987723</v>
          </cell>
          <cell r="EC221">
            <v>8.5163023381229515</v>
          </cell>
          <cell r="ED221">
            <v>8.051202589248156</v>
          </cell>
          <cell r="EE221">
            <v>4.2606208336324833</v>
          </cell>
          <cell r="EF221">
            <v>11.221897746636785</v>
          </cell>
          <cell r="EG221">
            <v>3.9110372680244745</v>
          </cell>
          <cell r="EH221">
            <v>2.6368791655240744</v>
          </cell>
          <cell r="EI221">
            <v>5.2750173626456567</v>
          </cell>
          <cell r="EJ221">
            <v>6.069508050528138</v>
          </cell>
          <cell r="EK221">
            <v>7.3379330317687659</v>
          </cell>
          <cell r="EL221">
            <v>7.9412857021713901</v>
          </cell>
          <cell r="EM221">
            <v>5.1952544868272925</v>
          </cell>
          <cell r="EN221">
            <v>13.270721865902447</v>
          </cell>
          <cell r="EO221">
            <v>6.5589019723022046</v>
          </cell>
        </row>
        <row r="222">
          <cell r="E222">
            <v>651439452509.03101</v>
          </cell>
          <cell r="H222">
            <v>47292985031.033234</v>
          </cell>
          <cell r="K222">
            <v>113257841726.59381</v>
          </cell>
          <cell r="AD222">
            <v>461112290273.0108</v>
          </cell>
          <cell r="AE222">
            <v>262947166547.1395</v>
          </cell>
          <cell r="AF222">
            <v>128532918793.68419</v>
          </cell>
          <cell r="AG222">
            <v>56870118200.060226</v>
          </cell>
          <cell r="AH222">
            <v>12762086732.126629</v>
          </cell>
          <cell r="AJ222">
            <v>61380604389.639191</v>
          </cell>
          <cell r="AL222">
            <v>11778490686.162228</v>
          </cell>
          <cell r="AM222">
            <v>2.4260925277089562</v>
          </cell>
          <cell r="AN222">
            <v>-0.97491275562313628</v>
          </cell>
          <cell r="AO222">
            <v>7.6532090900615302</v>
          </cell>
          <cell r="AP222">
            <v>7.9546194194671793</v>
          </cell>
          <cell r="AQ222">
            <v>1.4526545371563948</v>
          </cell>
          <cell r="AS222">
            <v>7.2953076139475437</v>
          </cell>
          <cell r="AT222">
            <v>2.3981919676663743</v>
          </cell>
          <cell r="BE222">
            <v>22.004831291660999</v>
          </cell>
          <cell r="BF222">
            <v>24.268886358245069</v>
          </cell>
          <cell r="BG222">
            <v>18.4875679072255</v>
          </cell>
          <cell r="BH222">
            <v>22.493401536593627</v>
          </cell>
          <cell r="BI222">
            <v>12.506500469442416</v>
          </cell>
          <cell r="BO222">
            <v>16561694434.619991</v>
          </cell>
          <cell r="BP222">
            <v>6112847605.7696342</v>
          </cell>
          <cell r="BQ222">
            <v>6412431080.9480104</v>
          </cell>
          <cell r="BR222">
            <v>3116561545.4484286</v>
          </cell>
          <cell r="BS222">
            <v>919854202.4539206</v>
          </cell>
          <cell r="BT222">
            <v>14.284421995314855</v>
          </cell>
          <cell r="BU222">
            <v>6.1337109722001681</v>
          </cell>
          <cell r="BV222">
            <v>20.476389493845183</v>
          </cell>
          <cell r="BW222">
            <v>20.073712765995431</v>
          </cell>
          <cell r="BX222">
            <v>13.008132905465564</v>
          </cell>
          <cell r="CI222">
            <v>12.450377611062979</v>
          </cell>
          <cell r="CJ222">
            <v>10.460890586060145</v>
          </cell>
          <cell r="CK222">
            <v>15.401983704497923</v>
          </cell>
          <cell r="CL222">
            <v>15.673352718700183</v>
          </cell>
          <cell r="CM222">
            <v>4.0791206112098299</v>
          </cell>
          <cell r="DR222">
            <v>11162038721.810421</v>
          </cell>
          <cell r="DS222">
            <v>4674977143.1626759</v>
          </cell>
          <cell r="DT222">
            <v>4482423718.060771</v>
          </cell>
          <cell r="DU222">
            <v>1227338954.9535699</v>
          </cell>
          <cell r="DV222">
            <v>777298905.63339746</v>
          </cell>
          <cell r="EB222">
            <v>7.9153104702503185</v>
          </cell>
          <cell r="EC222">
            <v>8.6310784063998121</v>
          </cell>
          <cell r="ED222">
            <v>7.7583858395003604</v>
          </cell>
          <cell r="EE222">
            <v>4.0966691009068645</v>
          </cell>
          <cell r="EF222">
            <v>11.764791920618704</v>
          </cell>
          <cell r="EG222">
            <v>3.5916835842337465</v>
          </cell>
          <cell r="EH222">
            <v>2.3247436684866356</v>
          </cell>
          <cell r="EI222">
            <v>4.9889406862696264</v>
          </cell>
          <cell r="EJ222">
            <v>5.4801390327427315</v>
          </cell>
          <cell r="EK222">
            <v>7.207710006689787</v>
          </cell>
          <cell r="EL222">
            <v>7.6538023161538984</v>
          </cell>
          <cell r="EM222">
            <v>5.026193276775917</v>
          </cell>
          <cell r="EN222">
            <v>12.764225071953629</v>
          </cell>
          <cell r="EO222">
            <v>5.9670407217851746</v>
          </cell>
        </row>
        <row r="223">
          <cell r="E223">
            <v>647672543027.68176</v>
          </cell>
          <cell r="H223">
            <v>44634342996.352432</v>
          </cell>
          <cell r="K223">
            <v>115286557242.41583</v>
          </cell>
          <cell r="AD223">
            <v>455657754978.42505</v>
          </cell>
          <cell r="AE223">
            <v>258226738101.86475</v>
          </cell>
          <cell r="AF223">
            <v>128060075832.23029</v>
          </cell>
          <cell r="AG223">
            <v>56665056709.350876</v>
          </cell>
          <cell r="AH223">
            <v>12705884334.979206</v>
          </cell>
          <cell r="AJ223">
            <v>61066761866.796089</v>
          </cell>
          <cell r="AL223">
            <v>11765784760.167614</v>
          </cell>
          <cell r="AM223">
            <v>1.4454192710212865</v>
          </cell>
          <cell r="AN223">
            <v>-2.614746125644174</v>
          </cell>
          <cell r="AO223">
            <v>7.823859589942006</v>
          </cell>
          <cell r="AP223">
            <v>7.3620434575409011</v>
          </cell>
          <cell r="AQ223">
            <v>1.9883463274622537</v>
          </cell>
          <cell r="AS223">
            <v>6.7715081940218358</v>
          </cell>
          <cell r="AT223">
            <v>1.4285395658315769</v>
          </cell>
          <cell r="BE223">
            <v>31.271610488970957</v>
          </cell>
          <cell r="BF223">
            <v>38.974212360623994</v>
          </cell>
          <cell r="BG223">
            <v>19.614835400389442</v>
          </cell>
          <cell r="BH223">
            <v>22.341406242937502</v>
          </cell>
          <cell r="BI223">
            <v>12.315413522917119</v>
          </cell>
          <cell r="BO223">
            <v>19187206220.023979</v>
          </cell>
          <cell r="BP223">
            <v>8156871547.903616</v>
          </cell>
          <cell r="BQ223">
            <v>6622908099.1696796</v>
          </cell>
          <cell r="BR223">
            <v>3455090198.2211356</v>
          </cell>
          <cell r="BS223">
            <v>952336374.72955358</v>
          </cell>
          <cell r="BT223">
            <v>25.856875893782295</v>
          </cell>
          <cell r="BU223">
            <v>32.752095022927065</v>
          </cell>
          <cell r="BV223">
            <v>20.891450009203361</v>
          </cell>
          <cell r="BW223">
            <v>24.130670436115341</v>
          </cell>
          <cell r="BX223">
            <v>13.508884973279223</v>
          </cell>
          <cell r="CI223">
            <v>12.739154837014244</v>
          </cell>
          <cell r="CJ223">
            <v>10.009675047319799</v>
          </cell>
          <cell r="CK223">
            <v>16.843699301929369</v>
          </cell>
          <cell r="CL223">
            <v>15.303704863141121</v>
          </cell>
          <cell r="CM223">
            <v>4.3574711985657988</v>
          </cell>
          <cell r="DR223">
            <v>11386444960.120697</v>
          </cell>
          <cell r="DS223">
            <v>4731590590.0406713</v>
          </cell>
          <cell r="DT223">
            <v>4570201171.5696869</v>
          </cell>
          <cell r="DU223">
            <v>1283275132.9781711</v>
          </cell>
          <cell r="DV223">
            <v>801378065.53216946</v>
          </cell>
          <cell r="EB223">
            <v>8.7168952832956279</v>
          </cell>
          <cell r="EC223">
            <v>9.928592626322791</v>
          </cell>
          <cell r="ED223">
            <v>7.9182447627489658</v>
          </cell>
          <cell r="EE223">
            <v>4.2801141640781006</v>
          </cell>
          <cell r="EF223">
            <v>11.927458705724122</v>
          </cell>
          <cell r="EG223">
            <v>4.2108810857246306</v>
          </cell>
          <cell r="EH223">
            <v>3.1588020697864025</v>
          </cell>
          <cell r="EI223">
            <v>5.1717196449627743</v>
          </cell>
          <cell r="EJ223">
            <v>6.0973912299129065</v>
          </cell>
          <cell r="EK223">
            <v>7.4952388170871229</v>
          </cell>
          <cell r="EL223">
            <v>8.37320450769068</v>
          </cell>
          <cell r="EM223">
            <v>5.9231105428679216</v>
          </cell>
          <cell r="EN223">
            <v>13.144288320280667</v>
          </cell>
          <cell r="EO223">
            <v>6.5827097675917354</v>
          </cell>
        </row>
        <row r="224">
          <cell r="E224">
            <v>643535066860.49353</v>
          </cell>
          <cell r="H224">
            <v>44605080394.600449</v>
          </cell>
          <cell r="K224">
            <v>115276600574.16595</v>
          </cell>
          <cell r="AD224">
            <v>454836680375.64581</v>
          </cell>
          <cell r="AE224">
            <v>257952533520.72968</v>
          </cell>
          <cell r="AF224">
            <v>127438585432.50749</v>
          </cell>
          <cell r="AG224">
            <v>56802314069.528595</v>
          </cell>
          <cell r="AH224">
            <v>12643247352.880241</v>
          </cell>
          <cell r="AJ224">
            <v>61082179835.88353</v>
          </cell>
          <cell r="AL224">
            <v>11778873246.890062</v>
          </cell>
          <cell r="AM224">
            <v>1.2398312158679925</v>
          </cell>
          <cell r="AN224">
            <v>-3.2520956816238566</v>
          </cell>
          <cell r="AO224">
            <v>7.8285048887566822</v>
          </cell>
          <cell r="AP224">
            <v>9.0293175018544947</v>
          </cell>
          <cell r="AQ224">
            <v>2.3033137672735737</v>
          </cell>
          <cell r="AS224">
            <v>8.3603431076682213</v>
          </cell>
          <cell r="AT224">
            <v>1.2300446899869533</v>
          </cell>
          <cell r="BE224">
            <v>33.22829125626221</v>
          </cell>
          <cell r="BF224">
            <v>41.667922631596156</v>
          </cell>
          <cell r="BG224">
            <v>20.082242117987438</v>
          </cell>
          <cell r="BH224">
            <v>26.599448225795697</v>
          </cell>
          <cell r="BI224">
            <v>13.200663494635689</v>
          </cell>
          <cell r="BO224">
            <v>19317550863.831562</v>
          </cell>
          <cell r="BP224">
            <v>8071108748.1855564</v>
          </cell>
          <cell r="BQ224">
            <v>6875313500.6878386</v>
          </cell>
          <cell r="BR224">
            <v>3407134627.9884429</v>
          </cell>
          <cell r="BS224">
            <v>963993986.96971774</v>
          </cell>
          <cell r="BT224">
            <v>23.501857991870544</v>
          </cell>
          <cell r="BU224">
            <v>26.209993300286083</v>
          </cell>
          <cell r="BV224">
            <v>21.782546381426716</v>
          </cell>
          <cell r="BW224">
            <v>23.315143892438982</v>
          </cell>
          <cell r="BX224">
            <v>15.034020030179484</v>
          </cell>
          <cell r="CI224">
            <v>12.315249806335849</v>
          </cell>
          <cell r="CJ224">
            <v>8.8122694641843644</v>
          </cell>
          <cell r="CK224">
            <v>17.026935357257102</v>
          </cell>
          <cell r="CL224">
            <v>16.641198253022594</v>
          </cell>
          <cell r="CM224">
            <v>5.0188914585087341</v>
          </cell>
          <cell r="DR224">
            <v>11377406925.076735</v>
          </cell>
          <cell r="DS224">
            <v>4705272760.5827742</v>
          </cell>
          <cell r="DT224">
            <v>4570223642.1589804</v>
          </cell>
          <cell r="DU224">
            <v>1289037826.0213983</v>
          </cell>
          <cell r="DV224">
            <v>812872696.31358552</v>
          </cell>
          <cell r="EB224">
            <v>8.8775893906390344</v>
          </cell>
          <cell r="EC224">
            <v>10.053991216714413</v>
          </cell>
          <cell r="ED224">
            <v>8.2487615934411664</v>
          </cell>
          <cell r="EE224">
            <v>4.2605523605334694</v>
          </cell>
          <cell r="EF224">
            <v>11.957453277570252</v>
          </cell>
          <cell r="EG224">
            <v>4.2471400608845702</v>
          </cell>
          <cell r="EH224">
            <v>3.1289123770272806</v>
          </cell>
          <cell r="EI224">
            <v>5.3950014254741241</v>
          </cell>
          <cell r="EJ224">
            <v>5.9982320857878362</v>
          </cell>
          <cell r="EK224">
            <v>7.6245758709301183</v>
          </cell>
          <cell r="EL224">
            <v>8.4610373646820616</v>
          </cell>
          <cell r="EM224">
            <v>5.8887065717214497</v>
          </cell>
          <cell r="EN224">
            <v>13.542604291690427</v>
          </cell>
          <cell r="EO224">
            <v>6.4806560582915198</v>
          </cell>
        </row>
        <row r="225">
          <cell r="E225">
            <v>646107006874.43323</v>
          </cell>
          <cell r="H225">
            <v>46781151387.153778</v>
          </cell>
          <cell r="K225">
            <v>114687454247.68631</v>
          </cell>
          <cell r="AD225">
            <v>454650912420.41144</v>
          </cell>
          <cell r="AE225">
            <v>257523907519.18652</v>
          </cell>
          <cell r="AF225">
            <v>127765667273.79974</v>
          </cell>
          <cell r="AG225">
            <v>56712204384.884171</v>
          </cell>
          <cell r="AH225">
            <v>12649133242.540953</v>
          </cell>
          <cell r="AJ225">
            <v>61348124256.854767</v>
          </cell>
          <cell r="AL225">
            <v>11858015026.391487</v>
          </cell>
          <cell r="AM225">
            <v>1.921721887037986</v>
          </cell>
          <cell r="AN225">
            <v>-2.1499896868341528</v>
          </cell>
          <cell r="AO225">
            <v>8.1222977924757078</v>
          </cell>
          <cell r="AP225">
            <v>8.1700370370251676</v>
          </cell>
          <cell r="AQ225">
            <v>2.8406875507767326</v>
          </cell>
          <cell r="AS225">
            <v>8.4532879828957732</v>
          </cell>
          <cell r="AT225">
            <v>2.0147345694148555</v>
          </cell>
          <cell r="BE225">
            <v>32.66875799044999</v>
          </cell>
          <cell r="BF225">
            <v>41.658294379382021</v>
          </cell>
          <cell r="BG225">
            <v>19.223397226808835</v>
          </cell>
          <cell r="BH225">
            <v>24.051474284102746</v>
          </cell>
          <cell r="BI225">
            <v>10.487038058938669</v>
          </cell>
          <cell r="BO225">
            <v>20138852664.84193</v>
          </cell>
          <cell r="BP225">
            <v>8641251203.7766171</v>
          </cell>
          <cell r="BQ225">
            <v>7001939038.9640846</v>
          </cell>
          <cell r="BR225">
            <v>3541159185.2902794</v>
          </cell>
          <cell r="BS225">
            <v>954503236.81094718</v>
          </cell>
          <cell r="BT225">
            <v>26.143078815539965</v>
          </cell>
          <cell r="BU225">
            <v>33.750431752410549</v>
          </cell>
          <cell r="BV225">
            <v>20.970295929069248</v>
          </cell>
          <cell r="BW225">
            <v>23.723388108744835</v>
          </cell>
          <cell r="BX225">
            <v>11.761471389571799</v>
          </cell>
          <cell r="CI225">
            <v>12.904490813509772</v>
          </cell>
          <cell r="CJ225">
            <v>10.147195034673162</v>
          </cell>
          <cell r="CK225">
            <v>17.392220176906804</v>
          </cell>
          <cell r="CL225">
            <v>13.371439716910128</v>
          </cell>
          <cell r="CM225">
            <v>5.5627336254194581</v>
          </cell>
          <cell r="DR225">
            <v>12556314351.711914</v>
          </cell>
          <cell r="DS225">
            <v>5821363692.1602898</v>
          </cell>
          <cell r="DT225">
            <v>4630784747.943181</v>
          </cell>
          <cell r="DU225">
            <v>1301602194.7612848</v>
          </cell>
          <cell r="DV225">
            <v>802563716.84716296</v>
          </cell>
          <cell r="EB225">
            <v>8.9704385001690223</v>
          </cell>
          <cell r="EC225">
            <v>10.189005944461384</v>
          </cell>
          <cell r="ED225">
            <v>8.3382230273295281</v>
          </cell>
          <cell r="EE225">
            <v>4.2655032764662995</v>
          </cell>
          <cell r="EF225">
            <v>11.64195988385892</v>
          </cell>
          <cell r="EG225">
            <v>4.4295199052014045</v>
          </cell>
          <cell r="EH225">
            <v>3.3555141683817493</v>
          </cell>
          <cell r="EI225">
            <v>5.480297789201102</v>
          </cell>
          <cell r="EJ225">
            <v>6.2440866541843052</v>
          </cell>
          <cell r="EK225">
            <v>7.5459971723659942</v>
          </cell>
          <cell r="EL225">
            <v>8.6707695298584664</v>
          </cell>
          <cell r="EM225">
            <v>6.1267181854928321</v>
          </cell>
          <cell r="EN225">
            <v>13.679182392384245</v>
          </cell>
          <cell r="EO225">
            <v>6.7253502368162854</v>
          </cell>
        </row>
        <row r="226">
          <cell r="E226">
            <v>646283485659.8595</v>
          </cell>
          <cell r="H226">
            <v>46846731336.083153</v>
          </cell>
          <cell r="K226">
            <v>114449154836.66704</v>
          </cell>
          <cell r="AD226">
            <v>455530228817.41962</v>
          </cell>
          <cell r="AE226">
            <v>258219166035.67996</v>
          </cell>
          <cell r="AF226">
            <v>127793406921.71762</v>
          </cell>
          <cell r="AG226">
            <v>56892966759.400993</v>
          </cell>
          <cell r="AH226">
            <v>12624689100.621002</v>
          </cell>
          <cell r="AJ226">
            <v>61428911788.686676</v>
          </cell>
          <cell r="AL226">
            <v>11914342547.906139</v>
          </cell>
          <cell r="AM226">
            <v>1.6941270173416179</v>
          </cell>
          <cell r="AN226">
            <v>-1.8843315545497341</v>
          </cell>
          <cell r="AO226">
            <v>7.1526065340129952</v>
          </cell>
          <cell r="AP226">
            <v>7.1399516306657196</v>
          </cell>
          <cell r="AQ226">
            <v>1.8228836147155647</v>
          </cell>
          <cell r="AS226">
            <v>7.4704545508284426</v>
          </cell>
          <cell r="AT226">
            <v>1.7848058846619663</v>
          </cell>
          <cell r="BE226">
            <v>34.27721977635629</v>
          </cell>
          <cell r="BF226">
            <v>41.271135132569079</v>
          </cell>
          <cell r="BG226">
            <v>24.26559422299739</v>
          </cell>
          <cell r="BH226">
            <v>29.141119570524676</v>
          </cell>
          <cell r="BI226">
            <v>11.994496794442643</v>
          </cell>
          <cell r="BO226">
            <v>21420079184.932018</v>
          </cell>
          <cell r="BP226">
            <v>9192667560.3371391</v>
          </cell>
          <cell r="BQ226">
            <v>7398100085.2753897</v>
          </cell>
          <cell r="BR226">
            <v>3838370015.8207321</v>
          </cell>
          <cell r="BS226">
            <v>990941523.49874985</v>
          </cell>
          <cell r="BT226">
            <v>31.476643657034842</v>
          </cell>
          <cell r="BU226">
            <v>39.702845134990447</v>
          </cell>
          <cell r="BV226">
            <v>25.945553126041588</v>
          </cell>
          <cell r="BW226">
            <v>28.731949790705038</v>
          </cell>
          <cell r="BX226">
            <v>15.757842032209069</v>
          </cell>
          <cell r="CI226">
            <v>13.167475153812935</v>
          </cell>
          <cell r="CJ226">
            <v>10.119555403709102</v>
          </cell>
          <cell r="CK226">
            <v>17.977270600435279</v>
          </cell>
          <cell r="CL226">
            <v>12.590769898197873</v>
          </cell>
          <cell r="CM226">
            <v>8.2868881458029833</v>
          </cell>
          <cell r="DR226">
            <v>13317254312.51671</v>
          </cell>
          <cell r="DS226">
            <v>6264443204.5670366</v>
          </cell>
          <cell r="DT226">
            <v>4881888057.490243</v>
          </cell>
          <cell r="DU226">
            <v>1344397180.6791737</v>
          </cell>
          <cell r="DV226">
            <v>826525869.7802583</v>
          </cell>
          <cell r="EB226">
            <v>9.1295724045981554</v>
          </cell>
          <cell r="EC226">
            <v>10.190917906712887</v>
          </cell>
          <cell r="ED226">
            <v>8.7445166886376509</v>
          </cell>
          <cell r="EE226">
            <v>4.559263798082287</v>
          </cell>
          <cell r="EF226">
            <v>11.91508630643899</v>
          </cell>
          <cell r="EG226">
            <v>4.7022300233597374</v>
          </cell>
          <cell r="EH226">
            <v>3.5600252690255081</v>
          </cell>
          <cell r="EI226">
            <v>5.7891093629010477</v>
          </cell>
          <cell r="EJ226">
            <v>6.7466511845886101</v>
          </cell>
          <cell r="EK226">
            <v>7.849235063143106</v>
          </cell>
          <cell r="EL226">
            <v>8.9623883662823438</v>
          </cell>
          <cell r="EM226">
            <v>6.3535482780948032</v>
          </cell>
          <cell r="EN226">
            <v>14.029511062210059</v>
          </cell>
          <cell r="EO226">
            <v>7.223159543128947</v>
          </cell>
        </row>
        <row r="227">
          <cell r="E227">
            <v>648105196922.6709</v>
          </cell>
          <cell r="H227">
            <v>46959839962.344147</v>
          </cell>
          <cell r="K227">
            <v>112588779385.17957</v>
          </cell>
          <cell r="AD227">
            <v>457480791087.2486</v>
          </cell>
          <cell r="AE227">
            <v>258679013058.68622</v>
          </cell>
          <cell r="AF227">
            <v>128818364428.37683</v>
          </cell>
          <cell r="AG227">
            <v>57340853069.50209</v>
          </cell>
          <cell r="AH227">
            <v>12642560530.683275</v>
          </cell>
          <cell r="AJ227">
            <v>61804645158.720123</v>
          </cell>
          <cell r="AL227">
            <v>12033589562.974903</v>
          </cell>
          <cell r="AM227">
            <v>1.219389261545567</v>
          </cell>
          <cell r="AN227">
            <v>-2.716105911946054</v>
          </cell>
          <cell r="AO227">
            <v>7.2744245178023359</v>
          </cell>
          <cell r="AP227">
            <v>7.0336453674062938</v>
          </cell>
          <cell r="AQ227">
            <v>1.8526381619676346</v>
          </cell>
          <cell r="AS227">
            <v>6.9238124090101882</v>
          </cell>
          <cell r="AT227">
            <v>1.2593813280201482</v>
          </cell>
          <cell r="BE227">
            <v>33.113336203701735</v>
          </cell>
          <cell r="BF227">
            <v>39.411763187965136</v>
          </cell>
          <cell r="BG227">
            <v>23.589601422767824</v>
          </cell>
          <cell r="BH227">
            <v>31.409068664020133</v>
          </cell>
          <cell r="BI227">
            <v>10.835057609811738</v>
          </cell>
          <cell r="BO227">
            <v>21771982596.598125</v>
          </cell>
          <cell r="BP227">
            <v>9322122086.1816788</v>
          </cell>
          <cell r="BQ227">
            <v>7597663750.3787279</v>
          </cell>
          <cell r="BR227">
            <v>3857219714.1695352</v>
          </cell>
          <cell r="BS227">
            <v>994977045.86818659</v>
          </cell>
          <cell r="BT227">
            <v>31.947339813142772</v>
          </cell>
          <cell r="BU227">
            <v>43.22576408188867</v>
          </cell>
          <cell r="BV227">
            <v>25.862073056046174</v>
          </cell>
          <cell r="BW227">
            <v>26.779937494686724</v>
          </cell>
          <cell r="BX227">
            <v>8.9949069915374871</v>
          </cell>
          <cell r="CI227">
            <v>13.937775135375418</v>
          </cell>
          <cell r="CJ227">
            <v>11.205919280216259</v>
          </cell>
          <cell r="CK227">
            <v>18.800523445574701</v>
          </cell>
          <cell r="CL227">
            <v>11.600009176204251</v>
          </cell>
          <cell r="CM227">
            <v>7.5540479492174351</v>
          </cell>
          <cell r="DR227">
            <v>14169125431.315058</v>
          </cell>
          <cell r="DS227">
            <v>6859700340.7764215</v>
          </cell>
          <cell r="DT227">
            <v>5098563889.1488466</v>
          </cell>
          <cell r="DU227">
            <v>1382962791.3897538</v>
          </cell>
          <cell r="DV227">
            <v>827898410.00003552</v>
          </cell>
          <cell r="EB227">
            <v>9.3264226174921969</v>
          </cell>
          <cell r="EC227">
            <v>10.427980068002313</v>
          </cell>
          <cell r="ED227">
            <v>8.8702490955796804</v>
          </cell>
          <cell r="EE227">
            <v>4.8147160715676094</v>
          </cell>
          <cell r="EF227">
            <v>11.898594206194989</v>
          </cell>
          <cell r="EG227">
            <v>4.7591031188117965</v>
          </cell>
          <cell r="EH227">
            <v>3.6037411678491211</v>
          </cell>
          <cell r="EI227">
            <v>5.8979663218772176</v>
          </cell>
          <cell r="EJ227">
            <v>6.7268265253993516</v>
          </cell>
          <cell r="EK227">
            <v>7.8700595773569333</v>
          </cell>
          <cell r="EL227">
            <v>9.071725529866864</v>
          </cell>
          <cell r="EM227">
            <v>6.4115261263294752</v>
          </cell>
          <cell r="EN227">
            <v>14.252799192764206</v>
          </cell>
          <cell r="EO227">
            <v>7.1833655202009394</v>
          </cell>
        </row>
        <row r="228">
          <cell r="E228">
            <v>652221207373.31421</v>
          </cell>
          <cell r="H228">
            <v>47599353978.561646</v>
          </cell>
          <cell r="K228">
            <v>112711625300.00761</v>
          </cell>
          <cell r="AD228">
            <v>460709840665.22205</v>
          </cell>
          <cell r="AE228">
            <v>260986704067.18051</v>
          </cell>
          <cell r="AF228">
            <v>129606406455.58618</v>
          </cell>
          <cell r="AG228">
            <v>57322571512.139595</v>
          </cell>
          <cell r="AH228">
            <v>12794158630.315636</v>
          </cell>
          <cell r="AJ228">
            <v>62310872541.967903</v>
          </cell>
          <cell r="AL228">
            <v>12167685002.913515</v>
          </cell>
          <cell r="AM228">
            <v>1.9516613861755738</v>
          </cell>
          <cell r="AN228">
            <v>-1.1961287963235701</v>
          </cell>
          <cell r="AO228">
            <v>6.8181203391421308</v>
          </cell>
          <cell r="AP228">
            <v>6.105692464571244</v>
          </cell>
          <cell r="AQ228">
            <v>3.2913332737726453</v>
          </cell>
          <cell r="AS228">
            <v>7.1551645794228236</v>
          </cell>
          <cell r="AT228">
            <v>2.1230738196138077</v>
          </cell>
          <cell r="BE228">
            <v>33.856715180866239</v>
          </cell>
          <cell r="BF228">
            <v>39.653806076553913</v>
          </cell>
          <cell r="BG228">
            <v>25.205843668067285</v>
          </cell>
          <cell r="BH228">
            <v>33.461866558193961</v>
          </cell>
          <cell r="BI228">
            <v>9.397575249775425</v>
          </cell>
          <cell r="BO228">
            <v>22035597068.368996</v>
          </cell>
          <cell r="BP228">
            <v>9369912183.1595249</v>
          </cell>
          <cell r="BQ228">
            <v>7682016804.6418028</v>
          </cell>
          <cell r="BR228">
            <v>3993229373.3972044</v>
          </cell>
          <cell r="BS228">
            <v>990438707.17045963</v>
          </cell>
          <cell r="BT228">
            <v>39.473195702060117</v>
          </cell>
          <cell r="BU228">
            <v>57.424092184548961</v>
          </cell>
          <cell r="BV228">
            <v>29.400288129561524</v>
          </cell>
          <cell r="BW228">
            <v>31.672969968918572</v>
          </cell>
          <cell r="BX228">
            <v>12.828609891270615</v>
          </cell>
          <cell r="CI228">
            <v>16.714991417398117</v>
          </cell>
          <cell r="CJ228">
            <v>15.866101551060986</v>
          </cell>
          <cell r="CK228">
            <v>20.044162757889339</v>
          </cell>
          <cell r="CL228">
            <v>11.009241688876138</v>
          </cell>
          <cell r="CM228">
            <v>7.2480846480106331</v>
          </cell>
          <cell r="DR228">
            <v>14685349758.651268</v>
          </cell>
          <cell r="DS228">
            <v>7113359363.8292561</v>
          </cell>
          <cell r="DT228">
            <v>5305733206.6185865</v>
          </cell>
          <cell r="DU228">
            <v>1436618315.6350217</v>
          </cell>
          <cell r="DV228">
            <v>829638872.56840682</v>
          </cell>
          <cell r="EB228">
            <v>9.475063705671996</v>
          </cell>
          <cell r="EC228">
            <v>10.634848714785189</v>
          </cell>
          <cell r="ED228">
            <v>8.9287922174564542</v>
          </cell>
          <cell r="EE228">
            <v>4.8577796249472849</v>
          </cell>
          <cell r="EF228">
            <v>12.03767180194049</v>
          </cell>
          <cell r="EG228">
            <v>4.7829664407757484</v>
          </cell>
          <cell r="EH228">
            <v>3.5901875601860618</v>
          </cell>
          <cell r="EI228">
            <v>5.927189106407555</v>
          </cell>
          <cell r="EJ228">
            <v>6.9662425604049023</v>
          </cell>
          <cell r="EK228">
            <v>7.7413352123337331</v>
          </cell>
          <cell r="EL228">
            <v>9.0561275020721386</v>
          </cell>
          <cell r="EM228">
            <v>6.3592832030078883</v>
          </cell>
          <cell r="EN228">
            <v>14.233565615771546</v>
          </cell>
          <cell r="EO228">
            <v>7.3862604019887339</v>
          </cell>
        </row>
        <row r="229">
          <cell r="E229">
            <v>653885466801.3877</v>
          </cell>
          <cell r="H229">
            <v>46263453938.204048</v>
          </cell>
          <cell r="K229">
            <v>115374266542.17</v>
          </cell>
          <cell r="AD229">
            <v>461333735750.17676</v>
          </cell>
          <cell r="AE229">
            <v>259949087062.31076</v>
          </cell>
          <cell r="AF229">
            <v>130567658192.16548</v>
          </cell>
          <cell r="AG229">
            <v>57896367442.501236</v>
          </cell>
          <cell r="AH229">
            <v>12920623053.199303</v>
          </cell>
          <cell r="AJ229">
            <v>62788670529.377075</v>
          </cell>
          <cell r="AL229">
            <v>12306102217.573694</v>
          </cell>
          <cell r="AM229">
            <v>1.3576432708149122</v>
          </cell>
          <cell r="AN229">
            <v>-2.3128186189142363</v>
          </cell>
          <cell r="AO229">
            <v>6.9495777094449318</v>
          </cell>
          <cell r="AP229">
            <v>6.1667020379636783</v>
          </cell>
          <cell r="AQ229">
            <v>3.9140487919385292</v>
          </cell>
          <cell r="AS229">
            <v>7.1906633995278746</v>
          </cell>
          <cell r="AT229">
            <v>1.530605968849752</v>
          </cell>
          <cell r="BE229">
            <v>32.249908957683026</v>
          </cell>
          <cell r="BF229">
            <v>37.928896185819362</v>
          </cell>
          <cell r="BG229">
            <v>22.95072078168765</v>
          </cell>
          <cell r="BH229">
            <v>35.369745212212948</v>
          </cell>
          <cell r="BI229">
            <v>8.2842299706303422</v>
          </cell>
          <cell r="BO229">
            <v>22734417804.655224</v>
          </cell>
          <cell r="BP229">
            <v>9780609168.9005127</v>
          </cell>
          <cell r="BQ229">
            <v>7828818363.1873169</v>
          </cell>
          <cell r="BR229">
            <v>4128054749.023488</v>
          </cell>
          <cell r="BS229">
            <v>996935523.54391396</v>
          </cell>
          <cell r="BT229">
            <v>34.709030124971441</v>
          </cell>
          <cell r="BU229">
            <v>46.876046960901327</v>
          </cell>
          <cell r="BV229">
            <v>27.085177442584762</v>
          </cell>
          <cell r="BW229">
            <v>30.356977684908237</v>
          </cell>
          <cell r="BX229">
            <v>11.943477156704475</v>
          </cell>
          <cell r="CI229">
            <v>17.285741091620377</v>
          </cell>
          <cell r="CJ229">
            <v>16.52808360437572</v>
          </cell>
          <cell r="CK229">
            <v>20.84904913664387</v>
          </cell>
          <cell r="CL229">
            <v>11.050069575330102</v>
          </cell>
          <cell r="CM229">
            <v>5.2961960664887453</v>
          </cell>
          <cell r="DR229">
            <v>15112127071.83041</v>
          </cell>
          <cell r="DS229">
            <v>7340020481.1178865</v>
          </cell>
          <cell r="DT229">
            <v>5428227692.2976265</v>
          </cell>
          <cell r="DU229">
            <v>1511582210.2013648</v>
          </cell>
          <cell r="DV229">
            <v>832296688.21353436</v>
          </cell>
          <cell r="EB229">
            <v>9.6097283557938287</v>
          </cell>
          <cell r="EC229">
            <v>10.814777168585222</v>
          </cell>
          <cell r="ED229">
            <v>8.985458080832414</v>
          </cell>
          <cell r="EE229">
            <v>5.1110138803134975</v>
          </cell>
          <cell r="EF229">
            <v>11.832329797157293</v>
          </cell>
          <cell r="EG229">
            <v>4.9279764393745653</v>
          </cell>
          <cell r="EH229">
            <v>3.7625095280892698</v>
          </cell>
          <cell r="EI229">
            <v>5.9959858908284183</v>
          </cell>
          <cell r="EJ229">
            <v>7.1300755666980198</v>
          </cell>
          <cell r="EK229">
            <v>7.715847133989878</v>
          </cell>
          <cell r="EL229">
            <v>9.0492775599048123</v>
          </cell>
          <cell r="EM229">
            <v>6.5439851097804311</v>
          </cell>
          <cell r="EN229">
            <v>13.863369982782256</v>
          </cell>
          <cell r="EO229">
            <v>7.5304751034721491</v>
          </cell>
        </row>
        <row r="230">
          <cell r="E230">
            <v>652757853482.31738</v>
          </cell>
          <cell r="H230">
            <v>46133550975.058495</v>
          </cell>
          <cell r="K230">
            <v>116299141524.91708</v>
          </cell>
          <cell r="AD230">
            <v>461240705527.12756</v>
          </cell>
          <cell r="AE230">
            <v>258594122033.29028</v>
          </cell>
          <cell r="AF230">
            <v>131215622029.87888</v>
          </cell>
          <cell r="AG230">
            <v>58428972775.209778</v>
          </cell>
          <cell r="AH230">
            <v>13001988688.748341</v>
          </cell>
          <cell r="AJ230">
            <v>63161423988.917793</v>
          </cell>
          <cell r="AL230">
            <v>12436725169.947523</v>
          </cell>
          <cell r="AM230">
            <v>1.1304780768355505</v>
          </cell>
          <cell r="AN230">
            <v>-2.4420459567205399</v>
          </cell>
          <cell r="AO230">
            <v>6.410754204944813</v>
          </cell>
          <cell r="AP230">
            <v>5.9699704683654709</v>
          </cell>
          <cell r="AQ230">
            <v>3.4383066011260066</v>
          </cell>
          <cell r="AS230">
            <v>6.8878963485303313</v>
          </cell>
          <cell r="AT230">
            <v>1.289979194645352</v>
          </cell>
          <cell r="BE230">
            <v>32.604916322638601</v>
          </cell>
          <cell r="BF230">
            <v>38.829958353698622</v>
          </cell>
          <cell r="BG230">
            <v>22.053382537092659</v>
          </cell>
          <cell r="BH230">
            <v>36.223850868263163</v>
          </cell>
          <cell r="BI230">
            <v>7.9967805351414567</v>
          </cell>
          <cell r="BO230">
            <v>22881425361.809135</v>
          </cell>
          <cell r="BP230">
            <v>9935064009.4152088</v>
          </cell>
          <cell r="BQ230">
            <v>7765694153.7067928</v>
          </cell>
          <cell r="BR230">
            <v>4177106153.9126787</v>
          </cell>
          <cell r="BS230">
            <v>1003561044.7744536</v>
          </cell>
          <cell r="BT230">
            <v>36.006653470391001</v>
          </cell>
          <cell r="BU230">
            <v>49.158168058327313</v>
          </cell>
          <cell r="BV230">
            <v>26.510965455183587</v>
          </cell>
          <cell r="BW230">
            <v>33.422104395994623</v>
          </cell>
          <cell r="BX230">
            <v>12.268332476027677</v>
          </cell>
          <cell r="CI230">
            <v>18.391348130141427</v>
          </cell>
          <cell r="CJ230">
            <v>19.177186226827491</v>
          </cell>
          <cell r="CK230">
            <v>20.15169784826487</v>
          </cell>
          <cell r="CL230">
            <v>11.41367770616888</v>
          </cell>
          <cell r="CM230">
            <v>5.9596140427130795</v>
          </cell>
          <cell r="DR230">
            <v>15374246237.403032</v>
          </cell>
          <cell r="DS230">
            <v>7538565208.1040049</v>
          </cell>
          <cell r="DT230">
            <v>5425654285.9884529</v>
          </cell>
          <cell r="DU230">
            <v>1556675543.3756952</v>
          </cell>
          <cell r="DV230">
            <v>853351199.9348737</v>
          </cell>
          <cell r="EB230">
            <v>9.68419522696718</v>
          </cell>
          <cell r="EC230">
            <v>11.007401498251635</v>
          </cell>
          <cell r="ED230">
            <v>8.8976582801046469</v>
          </cell>
          <cell r="EE230">
            <v>5.1440050827938526</v>
          </cell>
          <cell r="EF230">
            <v>11.707825434494715</v>
          </cell>
          <cell r="EG230">
            <v>4.9608425899139084</v>
          </cell>
          <cell r="EH230">
            <v>3.8419527602936823</v>
          </cell>
          <cell r="EI230">
            <v>5.9182695121000766</v>
          </cell>
          <cell r="EJ230">
            <v>7.1490323302157046</v>
          </cell>
          <cell r="EK230">
            <v>7.7185195957208848</v>
          </cell>
          <cell r="EL230">
            <v>9.1882609094355789</v>
          </cell>
          <cell r="EM230">
            <v>6.6579489464028567</v>
          </cell>
          <cell r="EN230">
            <v>14.04723076078448</v>
          </cell>
          <cell r="EO230">
            <v>7.5458649994185372</v>
          </cell>
        </row>
        <row r="231">
          <cell r="E231">
            <v>650535545251.20837</v>
          </cell>
          <cell r="H231">
            <v>44815276221.772903</v>
          </cell>
          <cell r="K231">
            <v>112927894144.41908</v>
          </cell>
          <cell r="AD231">
            <v>463716998822.40112</v>
          </cell>
          <cell r="AE231">
            <v>259590378791.58313</v>
          </cell>
          <cell r="AF231">
            <v>132048005618.58925</v>
          </cell>
          <cell r="AG231">
            <v>59001454552.547119</v>
          </cell>
          <cell r="AH231">
            <v>13077159859.681309</v>
          </cell>
          <cell r="AJ231">
            <v>63685526149.700882</v>
          </cell>
          <cell r="AL231">
            <v>12598076943.929323</v>
          </cell>
          <cell r="AM231">
            <v>1.6257160961650419</v>
          </cell>
          <cell r="AN231">
            <v>-1.702591748100013</v>
          </cell>
          <cell r="AO231">
            <v>6.1876040869910831</v>
          </cell>
          <cell r="AP231">
            <v>6.8859763660969353</v>
          </cell>
          <cell r="AQ231">
            <v>3.3089399070794778</v>
          </cell>
          <cell r="AS231">
            <v>6.9817276686050311</v>
          </cell>
          <cell r="AT231">
            <v>1.6875264463928286</v>
          </cell>
          <cell r="BE231">
            <v>34.300969351509011</v>
          </cell>
          <cell r="BF231">
            <v>40.589122893786886</v>
          </cell>
          <cell r="BG231">
            <v>23.30859383837398</v>
          </cell>
          <cell r="BH231">
            <v>39.452580451575933</v>
          </cell>
          <cell r="BI231">
            <v>10.551277414384042</v>
          </cell>
          <cell r="BO231">
            <v>23211754273.624283</v>
          </cell>
          <cell r="BP231">
            <v>10059680789.279926</v>
          </cell>
          <cell r="BQ231">
            <v>7913945911.2313309</v>
          </cell>
          <cell r="BR231">
            <v>4236255952.2155981</v>
          </cell>
          <cell r="BS231">
            <v>1001871620.897437</v>
          </cell>
          <cell r="BT231">
            <v>37.608473679985075</v>
          </cell>
          <cell r="BU231">
            <v>52.443282705001117</v>
          </cell>
          <cell r="BV231">
            <v>27.877294848345556</v>
          </cell>
          <cell r="BW231">
            <v>32.329497668699545</v>
          </cell>
          <cell r="BX231">
            <v>13.977824629572023</v>
          </cell>
          <cell r="CI231">
            <v>19.247920163710642</v>
          </cell>
          <cell r="CJ231">
            <v>20.270805917282608</v>
          </cell>
          <cell r="CK231">
            <v>20.40858510846515</v>
          </cell>
          <cell r="CL231">
            <v>12.838429616746684</v>
          </cell>
          <cell r="CM231">
            <v>8.0713874385508468</v>
          </cell>
          <cell r="DR231">
            <v>15711607108.561279</v>
          </cell>
          <cell r="DS231">
            <v>7756422913.6178865</v>
          </cell>
          <cell r="DT231">
            <v>5503190888.1281023</v>
          </cell>
          <cell r="DU231">
            <v>1607733627.6229601</v>
          </cell>
          <cell r="DV231">
            <v>844259679.19232881</v>
          </cell>
          <cell r="EB231">
            <v>9.6579677446219652</v>
          </cell>
          <cell r="EC231">
            <v>10.915910080435026</v>
          </cell>
          <cell r="ED231">
            <v>8.9610371282628236</v>
          </cell>
          <cell r="EE231">
            <v>5.2447725350709655</v>
          </cell>
          <cell r="EF231">
            <v>11.635729533759568</v>
          </cell>
          <cell r="EG231">
            <v>5.0055862374185143</v>
          </cell>
          <cell r="EH231">
            <v>3.8752132633376695</v>
          </cell>
          <cell r="EI231">
            <v>5.9932339562099628</v>
          </cell>
          <cell r="EJ231">
            <v>7.1799178246406763</v>
          </cell>
          <cell r="EK231">
            <v>7.6612324973279993</v>
          </cell>
          <cell r="EL231">
            <v>9.3283878979417167</v>
          </cell>
          <cell r="EM231">
            <v>6.7260316734564345</v>
          </cell>
          <cell r="EN231">
            <v>14.34567647990842</v>
          </cell>
          <cell r="EO231">
            <v>7.5753993443570851</v>
          </cell>
        </row>
        <row r="232">
          <cell r="E232">
            <v>653855274713.41785</v>
          </cell>
          <cell r="H232">
            <v>43098638313.947136</v>
          </cell>
          <cell r="K232">
            <v>117673059129.05725</v>
          </cell>
          <cell r="AD232">
            <v>465014966263.37012</v>
          </cell>
          <cell r="AE232">
            <v>259467315513.57571</v>
          </cell>
          <cell r="AF232">
            <v>132996697634.12929</v>
          </cell>
          <cell r="AG232">
            <v>59465821276.487686</v>
          </cell>
          <cell r="AH232">
            <v>13085131839.176931</v>
          </cell>
          <cell r="AJ232">
            <v>64027914072.948357</v>
          </cell>
          <cell r="AL232">
            <v>12803244045.926258</v>
          </cell>
          <cell r="AM232">
            <v>1.4938908186308719</v>
          </cell>
          <cell r="AN232">
            <v>-1.7048875582008183</v>
          </cell>
          <cell r="AO232">
            <v>5.8422469033184043</v>
          </cell>
          <cell r="AP232">
            <v>6.4976412844020892</v>
          </cell>
          <cell r="AQ232">
            <v>2.9558703916580775</v>
          </cell>
          <cell r="AS232">
            <v>6.6063400499418279</v>
          </cell>
          <cell r="AT232">
            <v>1.5537026041806623</v>
          </cell>
          <cell r="BE232">
            <v>31.502863445967488</v>
          </cell>
          <cell r="BF232">
            <v>37.586860276429547</v>
          </cell>
          <cell r="BG232">
            <v>20.945302385266817</v>
          </cell>
          <cell r="BH232">
            <v>37.782214454305787</v>
          </cell>
          <cell r="BI232">
            <v>6.5347103085827918</v>
          </cell>
          <cell r="BO232">
            <v>23245644091.852871</v>
          </cell>
          <cell r="BP232">
            <v>9975458708.6282425</v>
          </cell>
          <cell r="BQ232">
            <v>8040809114.2794638</v>
          </cell>
          <cell r="BR232">
            <v>4244917755.5367117</v>
          </cell>
          <cell r="BS232">
            <v>984458513.40847087</v>
          </cell>
          <cell r="BT232">
            <v>31.234870503662449</v>
          </cell>
          <cell r="BU232">
            <v>41.828587552948868</v>
          </cell>
          <cell r="BV232">
            <v>24.553722672446998</v>
          </cell>
          <cell r="BW232">
            <v>28.044334373143354</v>
          </cell>
          <cell r="BX232">
            <v>8.3419991290511817</v>
          </cell>
          <cell r="CI232">
            <v>18.822107119258359</v>
          </cell>
          <cell r="CJ232">
            <v>19.610907449245939</v>
          </cell>
          <cell r="CK232">
            <v>20.582540234058079</v>
          </cell>
          <cell r="CL232">
            <v>12.71401600727522</v>
          </cell>
          <cell r="CM232">
            <v>4.1536779804806967</v>
          </cell>
          <cell r="DR232">
            <v>16081053673.213268</v>
          </cell>
          <cell r="DS232">
            <v>8000190679.5748501</v>
          </cell>
          <cell r="DT232">
            <v>5581680388.6248608</v>
          </cell>
          <cell r="DU232">
            <v>1671338500.3977301</v>
          </cell>
          <cell r="DV232">
            <v>827844104.61582625</v>
          </cell>
          <cell r="EB232">
            <v>9.6913243426901658</v>
          </cell>
          <cell r="EC232">
            <v>10.930735119328046</v>
          </cell>
          <cell r="ED232">
            <v>9.028263618332403</v>
          </cell>
          <cell r="EE232">
            <v>5.3755088601727996</v>
          </cell>
          <cell r="EF232">
            <v>11.467524389352441</v>
          </cell>
          <cell r="EG232">
            <v>4.9989023533249579</v>
          </cell>
          <cell r="EH232">
            <v>3.8445916353215259</v>
          </cell>
          <cell r="EI232">
            <v>6.0458712564424237</v>
          </cell>
          <cell r="EJ232">
            <v>7.1384160924976889</v>
          </cell>
          <cell r="EK232">
            <v>7.5234894497661724</v>
          </cell>
          <cell r="EL232">
            <v>9.400342343198453</v>
          </cell>
          <cell r="EM232">
            <v>6.7058965719338701</v>
          </cell>
          <cell r="EN232">
            <v>14.569445206593077</v>
          </cell>
          <cell r="EO232">
            <v>7.5534269555598259</v>
          </cell>
        </row>
        <row r="233">
          <cell r="E233">
            <v>660237140331.90808</v>
          </cell>
          <cell r="H233">
            <v>46357850953.247559</v>
          </cell>
          <cell r="K233">
            <v>119690371530.101</v>
          </cell>
          <cell r="AD233">
            <v>466942446729.12152</v>
          </cell>
          <cell r="AE233">
            <v>259608825746.91461</v>
          </cell>
          <cell r="AF233">
            <v>134500456017.33221</v>
          </cell>
          <cell r="AG233">
            <v>59701129836.939659</v>
          </cell>
          <cell r="AH233">
            <v>13132035127.934778</v>
          </cell>
          <cell r="AJ233">
            <v>64437546769.300621</v>
          </cell>
          <cell r="AL233">
            <v>13009545118.815248</v>
          </cell>
          <cell r="AM233">
            <v>0.96250043185053258</v>
          </cell>
          <cell r="AN233">
            <v>-2.4090514699859789</v>
          </cell>
          <cell r="AO233">
            <v>5.4558562750799178</v>
          </cell>
          <cell r="AP233">
            <v>6.3001217456416958</v>
          </cell>
          <cell r="AQ233">
            <v>2.8439514460473658</v>
          </cell>
          <cell r="AS233">
            <v>6.8330310530983152</v>
          </cell>
          <cell r="AT233">
            <v>1.0788886277694587</v>
          </cell>
          <cell r="BE233">
            <v>26.226055452338048</v>
          </cell>
          <cell r="BF233">
            <v>29.490181764301671</v>
          </cell>
          <cell r="BG233">
            <v>19.546912928773619</v>
          </cell>
          <cell r="BH233">
            <v>36.055814655945383</v>
          </cell>
          <cell r="BI233">
            <v>6.0685871457534901</v>
          </cell>
          <cell r="BO233">
            <v>23821857508.396145</v>
          </cell>
          <cell r="BP233">
            <v>10078696286.155437</v>
          </cell>
          <cell r="BQ233">
            <v>8253565666.6451273</v>
          </cell>
          <cell r="BR233">
            <v>4484423810.9533253</v>
          </cell>
          <cell r="BS233">
            <v>1005171744.6422436</v>
          </cell>
          <cell r="BT233">
            <v>31.698373487649214</v>
          </cell>
          <cell r="BU233">
            <v>43.68261245913201</v>
          </cell>
          <cell r="BV233">
            <v>22.677428261609258</v>
          </cell>
          <cell r="BW233">
            <v>31.554094551917178</v>
          </cell>
          <cell r="BX233">
            <v>7.2786369868866441</v>
          </cell>
          <cell r="CI233">
            <v>19.257599914541256</v>
          </cell>
          <cell r="CJ233">
            <v>20.43171155579595</v>
          </cell>
          <cell r="CK233">
            <v>20.482202794365634</v>
          </cell>
          <cell r="CL233">
            <v>13.492364754820274</v>
          </cell>
          <cell r="CM233">
            <v>4.6090108877544722</v>
          </cell>
          <cell r="DR233">
            <v>16288598838.21912</v>
          </cell>
          <cell r="DS233">
            <v>8011180358.8788319</v>
          </cell>
          <cell r="DT233">
            <v>5710913714.9663095</v>
          </cell>
          <cell r="DU233">
            <v>1725724143.5815132</v>
          </cell>
          <cell r="DV233">
            <v>840780620.79246593</v>
          </cell>
          <cell r="EB233">
            <v>9.9342408537061644</v>
          </cell>
          <cell r="EC233">
            <v>11.299998148743578</v>
          </cell>
          <cell r="ED233">
            <v>9.1270077253757194</v>
          </cell>
          <cell r="EE233">
            <v>5.4532603438314284</v>
          </cell>
          <cell r="EF233">
            <v>11.573756378899088</v>
          </cell>
          <cell r="EG233">
            <v>5.1016688834492419</v>
          </cell>
          <cell r="EH233">
            <v>3.8822625760731562</v>
          </cell>
          <cell r="EI233">
            <v>6.1364592441095835</v>
          </cell>
          <cell r="EJ233">
            <v>7.5114555171761914</v>
          </cell>
          <cell r="EK233">
            <v>7.6543485823002282</v>
          </cell>
          <cell r="EL233">
            <v>9.5046257085254062</v>
          </cell>
          <cell r="EM233">
            <v>6.7557210215626498</v>
          </cell>
          <cell r="EN233">
            <v>14.602812306304269</v>
          </cell>
          <cell r="EO233">
            <v>7.9190662104975749</v>
          </cell>
        </row>
        <row r="234">
          <cell r="E234">
            <v>656991543825.50232</v>
          </cell>
          <cell r="H234">
            <v>44581407027.73671</v>
          </cell>
          <cell r="K234">
            <v>119404557131.58058</v>
          </cell>
          <cell r="AD234">
            <v>466412420173.9104</v>
          </cell>
          <cell r="AE234">
            <v>258734252591.79337</v>
          </cell>
          <cell r="AF234">
            <v>134262136821.97926</v>
          </cell>
          <cell r="AG234">
            <v>60321852360.595398</v>
          </cell>
          <cell r="AH234">
            <v>13094178399.542431</v>
          </cell>
          <cell r="AJ234">
            <v>65344773933.583748</v>
          </cell>
          <cell r="AL234">
            <v>13162226297.234482</v>
          </cell>
          <cell r="AM234">
            <v>1.1494228223154712</v>
          </cell>
          <cell r="AN234">
            <v>-1.6021902843326052</v>
          </cell>
          <cell r="AO234">
            <v>4.4573935471669879</v>
          </cell>
          <cell r="AP234">
            <v>6.0695041082779344</v>
          </cell>
          <cell r="AQ234">
            <v>2.6021737227330588</v>
          </cell>
          <cell r="AS234">
            <v>6.4583423108386606</v>
          </cell>
          <cell r="AT234">
            <v>1.2483421297531772</v>
          </cell>
          <cell r="BE234">
            <v>27.030506292413214</v>
          </cell>
          <cell r="BF234">
            <v>30.503705745420163</v>
          </cell>
          <cell r="BG234">
            <v>19.462034166891939</v>
          </cell>
          <cell r="BH234">
            <v>39.254290678248353</v>
          </cell>
          <cell r="BI234">
            <v>5.8306247145472501</v>
          </cell>
          <cell r="BO234">
            <v>22531050058.464714</v>
          </cell>
          <cell r="BP234">
            <v>9585557689.5098896</v>
          </cell>
          <cell r="BQ234">
            <v>7804632812.5872774</v>
          </cell>
          <cell r="BR234">
            <v>4128969092.0538864</v>
          </cell>
          <cell r="BS234">
            <v>1011890464.3136615</v>
          </cell>
          <cell r="BT234">
            <v>36.043145509112804</v>
          </cell>
          <cell r="BU234">
            <v>56.810022230269986</v>
          </cell>
          <cell r="BV234">
            <v>21.710981592857049</v>
          </cell>
          <cell r="BW234">
            <v>32.484760266776206</v>
          </cell>
          <cell r="BX234">
            <v>10.005527138345748</v>
          </cell>
          <cell r="CI234">
            <v>18.968353196309341</v>
          </cell>
          <cell r="CJ234">
            <v>21.337290991332569</v>
          </cell>
          <cell r="CK234">
            <v>18.493975076520663</v>
          </cell>
          <cell r="CL234">
            <v>13.593657706459306</v>
          </cell>
          <cell r="CM234">
            <v>4.8621269263045441</v>
          </cell>
          <cell r="DR234">
            <v>15786864655.017082</v>
          </cell>
          <cell r="DS234">
            <v>7641332523.6931314</v>
          </cell>
          <cell r="DT234">
            <v>5569351994.6295233</v>
          </cell>
          <cell r="DU234">
            <v>1731422671.737812</v>
          </cell>
          <cell r="DV234">
            <v>844757464.95661438</v>
          </cell>
          <cell r="EB234">
            <v>9.9405994462650344</v>
          </cell>
          <cell r="EC234">
            <v>11.44728444534779</v>
          </cell>
          <cell r="ED234">
            <v>8.8728286506576293</v>
          </cell>
          <cell r="EE234">
            <v>5.3783484196166924</v>
          </cell>
          <cell r="EF234">
            <v>12.134979537181776</v>
          </cell>
          <cell r="EG234">
            <v>4.8307139955800489</v>
          </cell>
          <cell r="EH234">
            <v>3.7047888300406373</v>
          </cell>
          <cell r="EI234">
            <v>5.8129812300958603</v>
          </cell>
          <cell r="EJ234">
            <v>6.8448977119792334</v>
          </cell>
          <cell r="EK234">
            <v>7.7277888954760341</v>
          </cell>
          <cell r="EL234">
            <v>9.2391402932181315</v>
          </cell>
          <cell r="EM234">
            <v>6.6453376794269996</v>
          </cell>
          <cell r="EN234">
            <v>14.242504316838044</v>
          </cell>
          <cell r="EO234">
            <v>7.2456260983039744</v>
          </cell>
        </row>
        <row r="235">
          <cell r="E235">
            <v>652914962141.57056</v>
          </cell>
          <cell r="H235">
            <v>44021043609.201515</v>
          </cell>
          <cell r="K235">
            <v>121683695446.2179</v>
          </cell>
          <cell r="AD235">
            <v>462478765829.76941</v>
          </cell>
          <cell r="AE235">
            <v>255306113385.61398</v>
          </cell>
          <cell r="AF235">
            <v>133835939756.95778</v>
          </cell>
          <cell r="AG235">
            <v>60270878324.527412</v>
          </cell>
          <cell r="AH235">
            <v>13065834362.670265</v>
          </cell>
          <cell r="AJ235">
            <v>65160810016.664207</v>
          </cell>
          <cell r="AL235">
            <v>13200521667.326958</v>
          </cell>
          <cell r="AM235">
            <v>1.4969592367998441</v>
          </cell>
          <cell r="AN235">
            <v>-1.1310310999237627</v>
          </cell>
          <cell r="AO235">
            <v>4.5102768268655113</v>
          </cell>
          <cell r="AP235">
            <v>6.3633954055171804</v>
          </cell>
          <cell r="AQ235">
            <v>2.8329395908328836</v>
          </cell>
          <cell r="AS235">
            <v>6.7042168680867542</v>
          </cell>
          <cell r="AT235">
            <v>1.5887592842623643</v>
          </cell>
          <cell r="BE235">
            <v>19.784462575367524</v>
          </cell>
          <cell r="BF235">
            <v>19.151067733201565</v>
          </cell>
          <cell r="BG235">
            <v>18.806301256867265</v>
          </cell>
          <cell r="BH235">
            <v>39.068527835896802</v>
          </cell>
          <cell r="BI235">
            <v>6.1833179568601793</v>
          </cell>
          <cell r="BO235">
            <v>23659811325.478916</v>
          </cell>
          <cell r="BP235">
            <v>10324908885.370743</v>
          </cell>
          <cell r="BQ235">
            <v>8007950892.7704067</v>
          </cell>
          <cell r="BR235">
            <v>4283166741.3429008</v>
          </cell>
          <cell r="BS235">
            <v>1043784805.9948626</v>
          </cell>
          <cell r="BT235">
            <v>23.310350939926195</v>
          </cell>
          <cell r="BU235">
            <v>26.579275212741706</v>
          </cell>
          <cell r="BV235">
            <v>20.912909749938578</v>
          </cell>
          <cell r="BW235">
            <v>23.966857465779135</v>
          </cell>
          <cell r="BX235">
            <v>9.6025347442261442</v>
          </cell>
          <cell r="CI235">
            <v>20.404906656004652</v>
          </cell>
          <cell r="CJ235">
            <v>23.496394550512022</v>
          </cell>
          <cell r="CK235">
            <v>19.362278305772929</v>
          </cell>
          <cell r="CL235">
            <v>14.41765312275367</v>
          </cell>
          <cell r="CM235">
            <v>4.5625116843569735</v>
          </cell>
          <cell r="DR235">
            <v>16163364677.251816</v>
          </cell>
          <cell r="DS235">
            <v>7825726969.6789913</v>
          </cell>
          <cell r="DT235">
            <v>5673632541.8412695</v>
          </cell>
          <cell r="DU235">
            <v>1787544189.1757658</v>
          </cell>
          <cell r="DV235">
            <v>876460976.55579042</v>
          </cell>
          <cell r="EB235">
            <v>10.287486686170048</v>
          </cell>
          <cell r="EC235">
            <v>11.96535602298003</v>
          </cell>
          <cell r="ED235">
            <v>9.0013862872759898</v>
          </cell>
          <cell r="EE235">
            <v>5.5961844156870191</v>
          </cell>
          <cell r="EF235">
            <v>12.31606472796123</v>
          </cell>
          <cell r="EG235">
            <v>5.1158697595616083</v>
          </cell>
          <cell r="EH235">
            <v>4.0441291234479833</v>
          </cell>
          <cell r="EI235">
            <v>5.9834084232625528</v>
          </cell>
          <cell r="EJ235">
            <v>7.1065278297095151</v>
          </cell>
          <cell r="EK235">
            <v>7.9886578768900316</v>
          </cell>
          <cell r="EL235">
            <v>9.5762616273443246</v>
          </cell>
          <cell r="EM235">
            <v>6.9531270225024384</v>
          </cell>
          <cell r="EN235">
            <v>14.65489775812773</v>
          </cell>
          <cell r="EO235">
            <v>7.4969201399548737</v>
          </cell>
        </row>
        <row r="236">
          <cell r="E236">
            <v>649520410247.09265</v>
          </cell>
          <cell r="H236">
            <v>43363302393.252533</v>
          </cell>
          <cell r="K236">
            <v>120447259636.17827</v>
          </cell>
          <cell r="AD236">
            <v>461463456784.5636</v>
          </cell>
          <cell r="AE236">
            <v>255185865779.23093</v>
          </cell>
          <cell r="AF236">
            <v>133253762061.96556</v>
          </cell>
          <cell r="AG236">
            <v>60006835587.143127</v>
          </cell>
          <cell r="AH236">
            <v>13016993356.22411</v>
          </cell>
          <cell r="AJ236">
            <v>64752994676.366196</v>
          </cell>
          <cell r="AL236">
            <v>13286186234.289362</v>
          </cell>
          <cell r="AM236">
            <v>1.4569573420166515</v>
          </cell>
          <cell r="AN236">
            <v>-1.072549163885772</v>
          </cell>
          <cell r="AO236">
            <v>4.5631208238244625</v>
          </cell>
          <cell r="AP236">
            <v>5.6415333954388691</v>
          </cell>
          <cell r="AQ236">
            <v>2.9560918402717684</v>
          </cell>
          <cell r="AS236">
            <v>6.0096330064602466</v>
          </cell>
          <cell r="AT236">
            <v>1.5449388159476385</v>
          </cell>
          <cell r="BE236">
            <v>16.304799327544227</v>
          </cell>
          <cell r="BF236">
            <v>14.828902235024909</v>
          </cell>
          <cell r="BG236">
            <v>16.423028846256237</v>
          </cell>
          <cell r="BH236">
            <v>37.901714743931379</v>
          </cell>
          <cell r="BI236">
            <v>6.2290117466354822</v>
          </cell>
          <cell r="BO236">
            <v>24654767516.551071</v>
          </cell>
          <cell r="BP236">
            <v>11206929194.835558</v>
          </cell>
          <cell r="BQ236">
            <v>8150981944.7466469</v>
          </cell>
          <cell r="BR236">
            <v>4252556111.3177915</v>
          </cell>
          <cell r="BS236">
            <v>1044300265.6510742</v>
          </cell>
          <cell r="BT236">
            <v>27.628847416224133</v>
          </cell>
          <cell r="BU236">
            <v>38.852412282946332</v>
          </cell>
          <cell r="BV236">
            <v>18.554331288765002</v>
          </cell>
          <cell r="BW236">
            <v>24.813269084951941</v>
          </cell>
          <cell r="BX236">
            <v>8.3305787968446232</v>
          </cell>
          <cell r="CI236">
            <v>20.513035189452534</v>
          </cell>
          <cell r="CJ236">
            <v>24.063095343023466</v>
          </cell>
          <cell r="CK236">
            <v>18.957454643318794</v>
          </cell>
          <cell r="CL236">
            <v>14.416443216751262</v>
          </cell>
          <cell r="CM236">
            <v>4.2498112927572551</v>
          </cell>
          <cell r="DR236">
            <v>16375832574.525965</v>
          </cell>
          <cell r="DS236">
            <v>8018061634.5759306</v>
          </cell>
          <cell r="DT236">
            <v>5669509380.6069794</v>
          </cell>
          <cell r="DU236">
            <v>1797658752.9104967</v>
          </cell>
          <cell r="DV236">
            <v>890602806.4325577</v>
          </cell>
          <cell r="EB236">
            <v>10.176791021930381</v>
          </cell>
          <cell r="EC236">
            <v>11.670054820359766</v>
          </cell>
          <cell r="ED236">
            <v>9.1843644429583513</v>
          </cell>
          <cell r="EE236">
            <v>5.5616144274865036</v>
          </cell>
          <cell r="EF236">
            <v>12.337574416223122</v>
          </cell>
          <cell r="EG236">
            <v>5.3427345446470031</v>
          </cell>
          <cell r="EH236">
            <v>4.3916731675613319</v>
          </cell>
          <cell r="EI236">
            <v>6.1168869220790061</v>
          </cell>
          <cell r="EJ236">
            <v>7.0867861464585058</v>
          </cell>
          <cell r="EK236">
            <v>8.0225919847438441</v>
          </cell>
          <cell r="EL236">
            <v>9.8808898406522285</v>
          </cell>
          <cell r="EM236">
            <v>7.3033881815684252</v>
          </cell>
          <cell r="EN236">
            <v>15.027637697891613</v>
          </cell>
          <cell r="EO236">
            <v>7.4759692534771869</v>
          </cell>
        </row>
        <row r="237">
          <cell r="E237">
            <v>648884998903.79089</v>
          </cell>
          <cell r="H237">
            <v>41442570505.189156</v>
          </cell>
          <cell r="K237">
            <v>118864592951.34988</v>
          </cell>
          <cell r="AD237">
            <v>463302663232.96271</v>
          </cell>
          <cell r="AE237">
            <v>256297573668.1152</v>
          </cell>
          <cell r="AF237">
            <v>133390517846.9747</v>
          </cell>
          <cell r="AG237">
            <v>60642184411.443092</v>
          </cell>
          <cell r="AH237">
            <v>12972387306.429634</v>
          </cell>
          <cell r="AJ237">
            <v>65614485212.383507</v>
          </cell>
          <cell r="AL237">
            <v>13444289259.584957</v>
          </cell>
          <cell r="AM237">
            <v>1.9029436818881917</v>
          </cell>
          <cell r="AN237">
            <v>-0.47620194291280171</v>
          </cell>
          <cell r="AO237">
            <v>4.4024742273845785</v>
          </cell>
          <cell r="AP237">
            <v>6.9296901243472098</v>
          </cell>
          <cell r="AQ237">
            <v>2.555543195651766</v>
          </cell>
          <cell r="AS237">
            <v>6.9543462122267474</v>
          </cell>
          <cell r="AT237">
            <v>1.9569757087656514</v>
          </cell>
          <cell r="BE237">
            <v>16.997096364355869</v>
          </cell>
          <cell r="BF237">
            <v>15.613441104376768</v>
          </cell>
          <cell r="BG237">
            <v>16.702220958246382</v>
          </cell>
          <cell r="BH237">
            <v>39.214866622764369</v>
          </cell>
          <cell r="BI237">
            <v>7.2872326372604768</v>
          </cell>
          <cell r="BO237">
            <v>25068240945.867916</v>
          </cell>
          <cell r="BP237">
            <v>11497165865.728661</v>
          </cell>
          <cell r="BQ237">
            <v>8218875100.6946678</v>
          </cell>
          <cell r="BR237">
            <v>4332454915.9645348</v>
          </cell>
          <cell r="BS237">
            <v>1019745063.4800552</v>
          </cell>
          <cell r="BT237">
            <v>24.477006525955815</v>
          </cell>
          <cell r="BU237">
            <v>33.049781734199321</v>
          </cell>
          <cell r="BV237">
            <v>17.379986528854797</v>
          </cell>
          <cell r="BW237">
            <v>22.345669575127847</v>
          </cell>
          <cell r="BX237">
            <v>6.835160338175994</v>
          </cell>
          <cell r="CI237">
            <v>21.644796295076784</v>
          </cell>
          <cell r="CJ237">
            <v>24.657945717250151</v>
          </cell>
          <cell r="CK237">
            <v>20.517312018475774</v>
          </cell>
          <cell r="CL237">
            <v>18.345372057837352</v>
          </cell>
          <cell r="CM237">
            <v>1.5320384193934444</v>
          </cell>
          <cell r="DR237">
            <v>16526625230.433666</v>
          </cell>
          <cell r="DS237">
            <v>8155181067.5729637</v>
          </cell>
          <cell r="DT237">
            <v>5729878144.0678864</v>
          </cell>
          <cell r="DU237">
            <v>1791219044.4619691</v>
          </cell>
          <cell r="DV237">
            <v>850346974.33084738</v>
          </cell>
          <cell r="EB237">
            <v>10.299165261713036</v>
          </cell>
          <cell r="EC237">
            <v>11.836224718799759</v>
          </cell>
          <cell r="ED237">
            <v>9.3205563693365914</v>
          </cell>
          <cell r="EE237">
            <v>5.5533824985527653</v>
          </cell>
          <cell r="EF237">
            <v>12.179094561767029</v>
          </cell>
          <cell r="EG237">
            <v>5.4107698779324389</v>
          </cell>
          <cell r="EH237">
            <v>4.4858660584187069</v>
          </cell>
          <cell r="EI237">
            <v>6.1615137517670799</v>
          </cell>
          <cell r="EJ237">
            <v>7.1442923074304803</v>
          </cell>
          <cell r="EK237">
            <v>7.8608897452100344</v>
          </cell>
          <cell r="EL237">
            <v>10.021243215522244</v>
          </cell>
          <cell r="EM237">
            <v>7.4284828756443186</v>
          </cell>
          <cell r="EN237">
            <v>15.253939511758533</v>
          </cell>
          <cell r="EO237">
            <v>7.5548274521802492</v>
          </cell>
        </row>
        <row r="238">
          <cell r="E238">
            <v>648832833339.90417</v>
          </cell>
          <cell r="H238">
            <v>41738739510.984245</v>
          </cell>
          <cell r="K238">
            <v>119055260332.08601</v>
          </cell>
          <cell r="AD238">
            <v>463672432684.37732</v>
          </cell>
          <cell r="AE238">
            <v>255618051181.64935</v>
          </cell>
          <cell r="AF238">
            <v>134006056325.81958</v>
          </cell>
          <cell r="AG238">
            <v>61066462731.608665</v>
          </cell>
          <cell r="AH238">
            <v>12981862445.299677</v>
          </cell>
          <cell r="AJ238">
            <v>65923421794.527641</v>
          </cell>
          <cell r="AL238">
            <v>13572958541.563372</v>
          </cell>
          <cell r="AM238">
            <v>1.7874124156579629</v>
          </cell>
          <cell r="AN238">
            <v>-1.0073283459025584</v>
          </cell>
          <cell r="AO238">
            <v>4.8614788147151033</v>
          </cell>
          <cell r="AP238">
            <v>7.3356975561799986</v>
          </cell>
          <cell r="AQ238">
            <v>2.8291654695964397</v>
          </cell>
          <cell r="AS238">
            <v>7.3166036561121528</v>
          </cell>
          <cell r="AT238">
            <v>1.8395653455302474</v>
          </cell>
          <cell r="BE238">
            <v>14.571109560790418</v>
          </cell>
          <cell r="BF238">
            <v>14.58200305482109</v>
          </cell>
          <cell r="BG238">
            <v>11.453498534972773</v>
          </cell>
          <cell r="BH238">
            <v>33.730152150544669</v>
          </cell>
          <cell r="BI238">
            <v>4.5034054079086339</v>
          </cell>
          <cell r="BO238">
            <v>25474274713.009792</v>
          </cell>
          <cell r="BP238">
            <v>11766237580.849901</v>
          </cell>
          <cell r="BQ238">
            <v>8244649306.6786394</v>
          </cell>
          <cell r="BR238">
            <v>4458393487.4502783</v>
          </cell>
          <cell r="BS238">
            <v>1004994338.0309619</v>
          </cell>
          <cell r="BT238">
            <v>18.927080021859588</v>
          </cell>
          <cell r="BU238">
            <v>27.995900032507826</v>
          </cell>
          <cell r="BV238">
            <v>11.442792225643927</v>
          </cell>
          <cell r="BW238">
            <v>16.153301246987017</v>
          </cell>
          <cell r="BX238">
            <v>1.4181275281103689</v>
          </cell>
          <cell r="CI238">
            <v>20.763084305468539</v>
          </cell>
          <cell r="CJ238">
            <v>23.464008830182713</v>
          </cell>
          <cell r="CK238">
            <v>19.982694869345607</v>
          </cell>
          <cell r="CL238">
            <v>18.521405068469065</v>
          </cell>
          <cell r="CM238">
            <v>-0.66997267256677651</v>
          </cell>
          <cell r="DR238">
            <v>17339596633.545952</v>
          </cell>
          <cell r="DS238">
            <v>8856531926.930645</v>
          </cell>
          <cell r="DT238">
            <v>5810950112.4433632</v>
          </cell>
          <cell r="DU238">
            <v>1818841029.2036126</v>
          </cell>
          <cell r="DV238">
            <v>853273564.96833086</v>
          </cell>
          <cell r="EB238">
            <v>10.276174778262464</v>
          </cell>
          <cell r="EC238">
            <v>11.79578010378988</v>
          </cell>
          <cell r="ED238">
            <v>9.2942326292022113</v>
          </cell>
          <cell r="EE238">
            <v>5.6804125309092885</v>
          </cell>
          <cell r="EF238">
            <v>12.109084898877001</v>
          </cell>
          <cell r="EG238">
            <v>5.4940239956750201</v>
          </cell>
          <cell r="EH238">
            <v>4.6030542547593729</v>
          </cell>
          <cell r="EI238">
            <v>6.1524452944371175</v>
          </cell>
          <cell r="EJ238">
            <v>7.3008870794518206</v>
          </cell>
          <cell r="EK238">
            <v>7.7415266281367714</v>
          </cell>
          <cell r="EL238">
            <v>10.060788379306555</v>
          </cell>
          <cell r="EM238">
            <v>7.6017307868760655</v>
          </cell>
          <cell r="EN238">
            <v>14.999102903648371</v>
          </cell>
          <cell r="EO238">
            <v>7.7039877412926474</v>
          </cell>
          <cell r="EP238">
            <v>14.54789347245555</v>
          </cell>
        </row>
        <row r="239">
          <cell r="E239">
            <v>649102878069.56116</v>
          </cell>
          <cell r="H239">
            <v>41968121308.07338</v>
          </cell>
          <cell r="K239">
            <v>119755031271.24263</v>
          </cell>
          <cell r="AD239">
            <v>465108351586.35107</v>
          </cell>
          <cell r="AE239">
            <v>255825206452.45642</v>
          </cell>
          <cell r="AF239">
            <v>134713545406.25351</v>
          </cell>
          <cell r="AG239">
            <v>61569967587.804947</v>
          </cell>
          <cell r="AH239">
            <v>12999632139.835865</v>
          </cell>
          <cell r="AJ239">
            <v>66372041477.170097</v>
          </cell>
          <cell r="AL239">
            <v>13734218591.314188</v>
          </cell>
          <cell r="AM239">
            <v>1.6672963428638887</v>
          </cell>
          <cell r="AN239">
            <v>-1.1032230920033581</v>
          </cell>
          <cell r="AO239">
            <v>4.5763513642143927</v>
          </cell>
          <cell r="AP239">
            <v>7.3753951884475866</v>
          </cell>
          <cell r="AQ239">
            <v>2.8243614755569801</v>
          </cell>
          <cell r="AS239">
            <v>7.3900534607398427</v>
          </cell>
          <cell r="AT239">
            <v>1.7244151331906821</v>
          </cell>
          <cell r="BE239">
            <v>11.964247495662828</v>
          </cell>
          <cell r="BF239">
            <v>12.585145476691451</v>
          </cell>
          <cell r="BG239">
            <v>8.1535213955729482</v>
          </cell>
          <cell r="BH239">
            <v>26.003418835458227</v>
          </cell>
          <cell r="BI239">
            <v>4.0104756956571563</v>
          </cell>
          <cell r="BO239">
            <v>25560283431.280994</v>
          </cell>
          <cell r="BP239">
            <v>12034375227.289715</v>
          </cell>
          <cell r="BQ239">
            <v>8055850433.7949114</v>
          </cell>
          <cell r="BR239">
            <v>4475664638.537837</v>
          </cell>
          <cell r="BS239">
            <v>994393131.6585269</v>
          </cell>
          <cell r="BT239">
            <v>17.399889136760514</v>
          </cell>
          <cell r="BU239">
            <v>29.09480390874144</v>
          </cell>
          <cell r="BV239">
            <v>6.0306259722713307</v>
          </cell>
          <cell r="BW239">
            <v>16.033437817826091</v>
          </cell>
          <cell r="BX239">
            <v>-5.868619905198269E-2</v>
          </cell>
          <cell r="CI239">
            <v>19.543913582968276</v>
          </cell>
          <cell r="CJ239">
            <v>23.007550680653388</v>
          </cell>
          <cell r="CK239">
            <v>17.554544553957108</v>
          </cell>
          <cell r="CL239">
            <v>17.703167674758014</v>
          </cell>
          <cell r="CM239">
            <v>-0.55516029587787674</v>
          </cell>
          <cell r="DR239">
            <v>17723922759.565136</v>
          </cell>
          <cell r="DS239">
            <v>9313469371.8463192</v>
          </cell>
          <cell r="DT239">
            <v>5738540961.2410402</v>
          </cell>
          <cell r="DU239">
            <v>1826224305.7382677</v>
          </cell>
          <cell r="DV239">
            <v>845688120.73951066</v>
          </cell>
          <cell r="EB239">
            <v>10.271010715899095</v>
          </cell>
          <cell r="EC239">
            <v>11.871323714384351</v>
          </cell>
          <cell r="ED239">
            <v>9.1736674958342839</v>
          </cell>
          <cell r="EE239">
            <v>5.6499972333030035</v>
          </cell>
          <cell r="EF239">
            <v>12.035848564837659</v>
          </cell>
          <cell r="EG239">
            <v>5.4955546044490937</v>
          </cell>
          <cell r="EH239">
            <v>4.7041397500156936</v>
          </cell>
          <cell r="EI239">
            <v>5.9799854643428842</v>
          </cell>
          <cell r="EJ239">
            <v>7.2692333842064976</v>
          </cell>
          <cell r="EK239">
            <v>7.6493943902560479</v>
          </cell>
          <cell r="EL239">
            <v>10.118124923244261</v>
          </cell>
          <cell r="EM239">
            <v>7.7132601445243383</v>
          </cell>
          <cell r="EN239">
            <v>14.979539873604903</v>
          </cell>
          <cell r="EO239">
            <v>7.6711555972543657</v>
          </cell>
          <cell r="EP239">
            <v>14.557782017157328</v>
          </cell>
        </row>
        <row r="240">
          <cell r="E240">
            <v>649086252850.81702</v>
          </cell>
          <cell r="H240">
            <v>40158097738.988243</v>
          </cell>
          <cell r="K240">
            <v>120017112635.87428</v>
          </cell>
          <cell r="AD240">
            <v>466281928966.23077</v>
          </cell>
          <cell r="AE240">
            <v>255949137333.77554</v>
          </cell>
          <cell r="AF240">
            <v>135206086454.03802</v>
          </cell>
          <cell r="AG240">
            <v>62133424841.958717</v>
          </cell>
          <cell r="AH240">
            <v>12993280336.45838</v>
          </cell>
          <cell r="AJ240">
            <v>66823922883.559311</v>
          </cell>
          <cell r="AL240">
            <v>13913735466.695885</v>
          </cell>
          <cell r="AM240">
            <v>1.2094571917463659</v>
          </cell>
          <cell r="AN240">
            <v>-1.9302005255057986</v>
          </cell>
          <cell r="AO240">
            <v>4.3205271649675359</v>
          </cell>
          <cell r="AP240">
            <v>8.3925985923368742</v>
          </cell>
          <cell r="AQ240">
            <v>1.5563485798192778</v>
          </cell>
          <cell r="AS240">
            <v>7.2427975367408859</v>
          </cell>
          <cell r="AT240">
            <v>1.1325545112943036</v>
          </cell>
          <cell r="BE240">
            <v>11.107079791792774</v>
          </cell>
          <cell r="BF240">
            <v>11.417639191943829</v>
          </cell>
          <cell r="BG240">
            <v>6.8595298301676655</v>
          </cell>
          <cell r="BH240">
            <v>28.464766117410889</v>
          </cell>
          <cell r="BI240">
            <v>6.0424287765672879</v>
          </cell>
          <cell r="BO240">
            <v>25706139616.97403</v>
          </cell>
          <cell r="BP240">
            <v>12124274109.87011</v>
          </cell>
          <cell r="BQ240">
            <v>8028087642.1329174</v>
          </cell>
          <cell r="BR240">
            <v>4547374938.5471134</v>
          </cell>
          <cell r="BS240">
            <v>1006402926.4238998</v>
          </cell>
          <cell r="BT240">
            <v>16.657331939845264</v>
          </cell>
          <cell r="BU240">
            <v>29.395813673269842</v>
          </cell>
          <cell r="BV240">
            <v>4.5049476757458295</v>
          </cell>
          <cell r="BW240">
            <v>13.87712834232897</v>
          </cell>
          <cell r="BX240">
            <v>1.6118331339298742</v>
          </cell>
          <cell r="CI240">
            <v>18.304981952712684</v>
          </cell>
          <cell r="CJ240">
            <v>22.188461435326822</v>
          </cell>
          <cell r="CK240">
            <v>15.259994720430491</v>
          </cell>
          <cell r="CL240">
            <v>18.077950326779167</v>
          </cell>
          <cell r="CM240">
            <v>-6.333580122082072E-2</v>
          </cell>
          <cell r="DR240">
            <v>18030340673.892365</v>
          </cell>
          <cell r="DS240">
            <v>9598239741.0366859</v>
          </cell>
          <cell r="DT240">
            <v>5727787125.9219713</v>
          </cell>
          <cell r="DU240">
            <v>1851041280.3835962</v>
          </cell>
          <cell r="DV240">
            <v>853272526.5501132</v>
          </cell>
          <cell r="EB240">
            <v>10.401662931399159</v>
          </cell>
          <cell r="EC240">
            <v>12.082310184319409</v>
          </cell>
          <cell r="ED240">
            <v>9.1461054141324123</v>
          </cell>
          <cell r="EE240">
            <v>5.7573444264016036</v>
          </cell>
          <cell r="EF240">
            <v>12.569415625352907</v>
          </cell>
          <cell r="EG240">
            <v>5.5130036186402851</v>
          </cell>
          <cell r="EH240">
            <v>4.7369857293401267</v>
          </cell>
          <cell r="EI240">
            <v>5.9376673437419445</v>
          </cell>
          <cell r="EJ240">
            <v>7.3187257102175236</v>
          </cell>
          <cell r="EK240">
            <v>7.7455646331280352</v>
          </cell>
          <cell r="EL240">
            <v>10.203051147126279</v>
          </cell>
          <cell r="EM240">
            <v>7.8203523573162359</v>
          </cell>
          <cell r="EN240">
            <v>15.012955455859208</v>
          </cell>
          <cell r="EO240">
            <v>7.7302185006062354</v>
          </cell>
          <cell r="EP240">
            <v>14.808864897364085</v>
          </cell>
        </row>
        <row r="241">
          <cell r="E241">
            <v>656046977280.88989</v>
          </cell>
          <cell r="H241">
            <v>43219299300.309799</v>
          </cell>
          <cell r="K241">
            <v>123817516312.2524</v>
          </cell>
          <cell r="AD241">
            <v>465667565212.26788</v>
          </cell>
          <cell r="AE241">
            <v>254474776351.70709</v>
          </cell>
          <cell r="AF241">
            <v>135953449525.72432</v>
          </cell>
          <cell r="AG241">
            <v>62229939635.860046</v>
          </cell>
          <cell r="AH241">
            <v>13009399698.9762</v>
          </cell>
          <cell r="AJ241">
            <v>67389885269.336052</v>
          </cell>
          <cell r="AL241">
            <v>14084962321.03278</v>
          </cell>
          <cell r="AM241">
            <v>0.93941308130085499</v>
          </cell>
          <cell r="AN241">
            <v>-2.1059164979069345</v>
          </cell>
          <cell r="AO241">
            <v>4.124904595923895</v>
          </cell>
          <cell r="AP241">
            <v>7.485050245445235</v>
          </cell>
          <cell r="AQ241">
            <v>0.68709260700021701</v>
          </cell>
          <cell r="AS241">
            <v>7.3280970932585676</v>
          </cell>
          <cell r="AT241">
            <v>0.98696160775770814</v>
          </cell>
          <cell r="BE241">
            <v>9.204302437688817</v>
          </cell>
          <cell r="BF241">
            <v>9.7350459063681107</v>
          </cell>
          <cell r="BG241">
            <v>4.9623495927481942</v>
          </cell>
          <cell r="BH241">
            <v>22.604425382211591</v>
          </cell>
          <cell r="BI241">
            <v>6.0607414770381896</v>
          </cell>
          <cell r="BO241">
            <v>25953326103.429901</v>
          </cell>
          <cell r="BP241">
            <v>12482202294.25436</v>
          </cell>
          <cell r="BQ241">
            <v>7953206426.6577244</v>
          </cell>
          <cell r="BR241">
            <v>4506496490.7375689</v>
          </cell>
          <cell r="BS241">
            <v>1011420891.7802448</v>
          </cell>
          <cell r="BT241">
            <v>14.15874524007188</v>
          </cell>
          <cell r="BU241">
            <v>27.621931095499932</v>
          </cell>
          <cell r="BV241">
            <v>1.588848504332474</v>
          </cell>
          <cell r="BW241">
            <v>9.167556263724542</v>
          </cell>
          <cell r="BX241">
            <v>1.4529894756722284</v>
          </cell>
          <cell r="CI241">
            <v>15.514703469305369</v>
          </cell>
          <cell r="CJ241">
            <v>18.602173934510336</v>
          </cell>
          <cell r="CK241">
            <v>13.302363874616919</v>
          </cell>
          <cell r="CL241">
            <v>14.711987970746797</v>
          </cell>
          <cell r="CM241">
            <v>-0.41927774558762065</v>
          </cell>
          <cell r="DR241">
            <v>18373968261.008133</v>
          </cell>
          <cell r="DS241">
            <v>9918209375.3062534</v>
          </cell>
          <cell r="DT241">
            <v>5736929996.6364136</v>
          </cell>
          <cell r="DU241">
            <v>1878815704.7129996</v>
          </cell>
          <cell r="DV241">
            <v>840013184.35246205</v>
          </cell>
          <cell r="EB241">
            <v>10.396570077784119</v>
          </cell>
          <cell r="EC241">
            <v>12.122898816826524</v>
          </cell>
          <cell r="ED241">
            <v>9.0577253923192185</v>
          </cell>
          <cell r="EE241">
            <v>5.8299541981457832</v>
          </cell>
          <cell r="EF241">
            <v>12.463818739762738</v>
          </cell>
          <cell r="EG241">
            <v>5.5733592034908952</v>
          </cell>
          <cell r="EH241">
            <v>4.9050842968431692</v>
          </cell>
          <cell r="EI241">
            <v>5.8499482391970243</v>
          </cell>
          <cell r="EJ241">
            <v>7.2416854605796486</v>
          </cell>
          <cell r="EK241">
            <v>7.7745392960740567</v>
          </cell>
          <cell r="EL241">
            <v>10.367692783212009</v>
          </cell>
          <cell r="EM241">
            <v>8.0577451135596618</v>
          </cell>
          <cell r="EN241">
            <v>15.082070813299412</v>
          </cell>
          <cell r="EO241">
            <v>7.6582490633366334</v>
          </cell>
          <cell r="EP241">
            <v>15.090276670313962</v>
          </cell>
        </row>
        <row r="242">
          <cell r="E242">
            <v>664347126716.29163</v>
          </cell>
          <cell r="H242">
            <v>44099582307.399292</v>
          </cell>
          <cell r="K242">
            <v>126533385849.43497</v>
          </cell>
          <cell r="AD242">
            <v>465741463158.75854</v>
          </cell>
          <cell r="AE242">
            <v>252753413125.06049</v>
          </cell>
          <cell r="AF242">
            <v>137085434335.43988</v>
          </cell>
          <cell r="AG242">
            <v>62857887488.387726</v>
          </cell>
          <cell r="AH242">
            <v>13044728209.870531</v>
          </cell>
          <cell r="AJ242">
            <v>67993285468.473099</v>
          </cell>
          <cell r="AL242">
            <v>14280422290.701376</v>
          </cell>
          <cell r="AM242">
            <v>0.97579367512399262</v>
          </cell>
          <cell r="AN242">
            <v>-2.2586394703425938</v>
          </cell>
          <cell r="AO242">
            <v>4.4734096556158454</v>
          </cell>
          <cell r="AP242">
            <v>7.5799975642512951</v>
          </cell>
          <cell r="AQ242">
            <v>0.3287152615290001</v>
          </cell>
          <cell r="AS242">
            <v>7.6500198608617342</v>
          </cell>
          <cell r="AT242">
            <v>1.052357700668094</v>
          </cell>
          <cell r="BE242">
            <v>8.7305500989374387</v>
          </cell>
          <cell r="BF242">
            <v>9.2533136267678238</v>
          </cell>
          <cell r="BG242">
            <v>5.1381353582555134</v>
          </cell>
          <cell r="BH242">
            <v>19.638301142700687</v>
          </cell>
          <cell r="BI242">
            <v>4.9712768097784243</v>
          </cell>
          <cell r="BO242">
            <v>25775371213.473724</v>
          </cell>
          <cell r="BP242">
            <v>12240423251.434181</v>
          </cell>
          <cell r="BQ242">
            <v>7944538559.2084827</v>
          </cell>
          <cell r="BR242">
            <v>4607270787.0911751</v>
          </cell>
          <cell r="BS242">
            <v>983138615.73986936</v>
          </cell>
          <cell r="BT242">
            <v>12.647576826637774</v>
          </cell>
          <cell r="BU242">
            <v>23.204271656772836</v>
          </cell>
          <cell r="BV242">
            <v>2.3030060412090991</v>
          </cell>
          <cell r="BW242">
            <v>10.298149420396285</v>
          </cell>
          <cell r="BX242">
            <v>-2.0349961909067682</v>
          </cell>
          <cell r="CI242">
            <v>14.666422188523121</v>
          </cell>
          <cell r="CJ242">
            <v>17.167902617429242</v>
          </cell>
          <cell r="CK242">
            <v>13.042848820161822</v>
          </cell>
          <cell r="CL242">
            <v>14.439905815769926</v>
          </cell>
          <cell r="CM242">
            <v>-1.4078894455880619</v>
          </cell>
          <cell r="DR242">
            <v>18589117762.410351</v>
          </cell>
          <cell r="DS242">
            <v>10100056337.28532</v>
          </cell>
          <cell r="DT242">
            <v>5723318528.4525185</v>
          </cell>
          <cell r="DU242">
            <v>1924982876.2025385</v>
          </cell>
          <cell r="DV242">
            <v>840760020.46997082</v>
          </cell>
          <cell r="EB242">
            <v>10.427923722802596</v>
          </cell>
          <cell r="EC242">
            <v>12.303850504918429</v>
          </cell>
          <cell r="ED242">
            <v>8.9542707920499023</v>
          </cell>
          <cell r="EE242">
            <v>5.7205804341770801</v>
          </cell>
          <cell r="EF242">
            <v>12.249587581394689</v>
          </cell>
          <cell r="EG242">
            <v>5.5342659506112311</v>
          </cell>
          <cell r="EH242">
            <v>4.8428320314621072</v>
          </cell>
          <cell r="EI242">
            <v>5.795319245784107</v>
          </cell>
          <cell r="EJ242">
            <v>7.3296621493083345</v>
          </cell>
          <cell r="EK242">
            <v>7.5366738188991897</v>
          </cell>
          <cell r="EL242">
            <v>10.207950299037517</v>
          </cell>
          <cell r="EM242">
            <v>7.9636606472950886</v>
          </cell>
          <cell r="EN242">
            <v>14.755768677671128</v>
          </cell>
          <cell r="EO242">
            <v>7.7434142094776393</v>
          </cell>
          <cell r="EP242">
            <v>13.995935947250725</v>
          </cell>
        </row>
        <row r="243">
          <cell r="E243">
            <v>659617932235.15405</v>
          </cell>
          <cell r="H243">
            <v>42254672516.184761</v>
          </cell>
          <cell r="K243">
            <v>124486969208.80643</v>
          </cell>
          <cell r="AD243">
            <v>467413789190.23511</v>
          </cell>
          <cell r="AE243">
            <v>252888758152.87155</v>
          </cell>
          <cell r="AF243">
            <v>138008152234.91138</v>
          </cell>
          <cell r="AG243">
            <v>63476183525.303429</v>
          </cell>
          <cell r="AH243">
            <v>13040695277.148794</v>
          </cell>
          <cell r="AJ243">
            <v>68508353375.174629</v>
          </cell>
          <cell r="AL243">
            <v>14433655827.446783</v>
          </cell>
          <cell r="AM243">
            <v>0.79720829238993929</v>
          </cell>
          <cell r="AN243">
            <v>-2.5816136445072524</v>
          </cell>
          <cell r="AO243">
            <v>4.5136210792441345</v>
          </cell>
          <cell r="AP243">
            <v>7.584099420415269</v>
          </cell>
          <cell r="AQ243">
            <v>-0.27884175863706062</v>
          </cell>
          <cell r="AS243">
            <v>7.5728780416088215</v>
          </cell>
          <cell r="AT243">
            <v>0.86355238619082453</v>
          </cell>
          <cell r="BE243">
            <v>7.4362365066434455</v>
          </cell>
          <cell r="BF243">
            <v>7.8244951401955198</v>
          </cell>
          <cell r="BG243">
            <v>3.9886211603441302</v>
          </cell>
          <cell r="BH243">
            <v>19.62121766300826</v>
          </cell>
          <cell r="BI243">
            <v>2.2358084821131552</v>
          </cell>
          <cell r="BO243">
            <v>25862444050.878563</v>
          </cell>
          <cell r="BP243">
            <v>12282192450.165768</v>
          </cell>
          <cell r="BQ243">
            <v>7961290904.8682356</v>
          </cell>
          <cell r="BR243">
            <v>4670796312.7182961</v>
          </cell>
          <cell r="BS243">
            <v>948164383.12626708</v>
          </cell>
          <cell r="BT243">
            <v>11.419601233097154</v>
          </cell>
          <cell r="BU243">
            <v>22.093262275819491</v>
          </cell>
          <cell r="BV243">
            <v>0.59824762726408132</v>
          </cell>
          <cell r="BW243">
            <v>10.257651223255992</v>
          </cell>
          <cell r="BX243">
            <v>-5.3606905965717484</v>
          </cell>
          <cell r="CI243">
            <v>13.031413792466328</v>
          </cell>
          <cell r="CJ243">
            <v>15.770226812761013</v>
          </cell>
          <cell r="CK243">
            <v>11.073377890304382</v>
          </cell>
          <cell r="CL243">
            <v>13.870943768264787</v>
          </cell>
          <cell r="CM243">
            <v>-5.4032503092136359</v>
          </cell>
          <cell r="DR243">
            <v>18465965581.196003</v>
          </cell>
          <cell r="DS243">
            <v>10074489250.195694</v>
          </cell>
          <cell r="DT243">
            <v>5675436542.9040909</v>
          </cell>
          <cell r="DU243">
            <v>1927893117.1506848</v>
          </cell>
          <cell r="DV243">
            <v>788146670.94552922</v>
          </cell>
          <cell r="EB243">
            <v>10.294091715068637</v>
          </cell>
          <cell r="EC243">
            <v>12.081933785308637</v>
          </cell>
          <cell r="ED243">
            <v>8.9160234380182661</v>
          </cell>
          <cell r="EE243">
            <v>5.8315873850372926</v>
          </cell>
          <cell r="EF243">
            <v>11.929145601015353</v>
          </cell>
          <cell r="EG243">
            <v>5.5330939413840605</v>
          </cell>
          <cell r="EH243">
            <v>4.8567569946075535</v>
          </cell>
          <cell r="EI243">
            <v>5.768710598571654</v>
          </cell>
          <cell r="EJ243">
            <v>7.3583445842429747</v>
          </cell>
          <cell r="EK243">
            <v>7.2708115861562614</v>
          </cell>
          <cell r="EL243">
            <v>10.320720925327851</v>
          </cell>
          <cell r="EM243">
            <v>8.0236684569961731</v>
          </cell>
          <cell r="EN243">
            <v>14.941233750182729</v>
          </cell>
          <cell r="EO243">
            <v>7.8058403249125305</v>
          </cell>
          <cell r="EP243">
            <v>14.213778077855491</v>
          </cell>
        </row>
        <row r="244">
          <cell r="E244">
            <v>671448440762.33752</v>
          </cell>
          <cell r="H244">
            <v>42091644161.068245</v>
          </cell>
          <cell r="K244">
            <v>129407194382.0096</v>
          </cell>
          <cell r="AD244">
            <v>472039572257.70538</v>
          </cell>
          <cell r="AE244">
            <v>255525228256.46927</v>
          </cell>
          <cell r="AF244">
            <v>139318486790.5141</v>
          </cell>
          <cell r="AG244">
            <v>64108430993.180847</v>
          </cell>
          <cell r="AH244">
            <v>13087426217.541182</v>
          </cell>
          <cell r="AJ244">
            <v>69030775786.751877</v>
          </cell>
          <cell r="AL244">
            <v>14602452843.89275</v>
          </cell>
          <cell r="AM244">
            <v>1.5106193357133257</v>
          </cell>
          <cell r="AN244">
            <v>-1.5193001281505136</v>
          </cell>
          <cell r="AO244">
            <v>4.7533429542558236</v>
          </cell>
          <cell r="AP244">
            <v>7.8071901085957185</v>
          </cell>
          <cell r="AQ244">
            <v>1.7534239566319165E-2</v>
          </cell>
          <cell r="AS244">
            <v>7.8135634843634838</v>
          </cell>
          <cell r="AT244">
            <v>1.5726615789602771</v>
          </cell>
          <cell r="BE244">
            <v>7.5729489199225064</v>
          </cell>
          <cell r="BF244">
            <v>8.9296503902475788</v>
          </cell>
          <cell r="BG244">
            <v>2.2928918924646213</v>
          </cell>
          <cell r="BH244">
            <v>16.992147384618541</v>
          </cell>
          <cell r="BI244">
            <v>4.1152146189093797</v>
          </cell>
          <cell r="BO244">
            <v>25785354553.532455</v>
          </cell>
          <cell r="BP244">
            <v>12403578957.46776</v>
          </cell>
          <cell r="BQ244">
            <v>7853376469.4057865</v>
          </cell>
          <cell r="BR244">
            <v>4567102994.5231419</v>
          </cell>
          <cell r="BS244">
            <v>961296132.13577366</v>
          </cell>
          <cell r="BT244">
            <v>10.925532764952294</v>
          </cell>
          <cell r="BU244">
            <v>24.340938294289383</v>
          </cell>
          <cell r="BV244">
            <v>-2.3310172174193289</v>
          </cell>
          <cell r="BW244">
            <v>7.5899053301138553</v>
          </cell>
          <cell r="BX244">
            <v>-2.3528042022311957</v>
          </cell>
          <cell r="CI244">
            <v>12.582700657008594</v>
          </cell>
          <cell r="CJ244">
            <v>15.764813411897505</v>
          </cell>
          <cell r="CK244">
            <v>9.59282990778323</v>
          </cell>
          <cell r="CL244">
            <v>13.453675075121986</v>
          </cell>
          <cell r="CM244">
            <v>-1.4960088590360243</v>
          </cell>
          <cell r="DR244">
            <v>18388899055.658073</v>
          </cell>
          <cell r="DS244">
            <v>10109725836.840027</v>
          </cell>
          <cell r="DT244">
            <v>5568373531.0446768</v>
          </cell>
          <cell r="DU244">
            <v>1914014190.7492759</v>
          </cell>
          <cell r="DV244">
            <v>796785497.02409351</v>
          </cell>
          <cell r="EB244">
            <v>10.270101249553024</v>
          </cell>
          <cell r="EC244">
            <v>12.090502571632911</v>
          </cell>
          <cell r="ED244">
            <v>8.8162073709670352</v>
          </cell>
          <cell r="EE244">
            <v>5.833491478658952</v>
          </cell>
          <cell r="EF244">
            <v>11.937344506866381</v>
          </cell>
          <cell r="EG244">
            <v>5.462540869233564</v>
          </cell>
          <cell r="EH244">
            <v>4.8541504265944164</v>
          </cell>
          <cell r="EI244">
            <v>5.6369952404195267</v>
          </cell>
          <cell r="EJ244">
            <v>7.1240286554648966</v>
          </cell>
          <cell r="EK244">
            <v>7.3451885508805468</v>
          </cell>
          <cell r="EL244">
            <v>10.294071433839681</v>
          </cell>
          <cell r="EM244">
            <v>8.0383045947541039</v>
          </cell>
          <cell r="EN244">
            <v>14.912367399258027</v>
          </cell>
          <cell r="EO244">
            <v>7.5742190997381718</v>
          </cell>
          <cell r="EP244">
            <v>14.39063168030485</v>
          </cell>
        </row>
        <row r="245">
          <cell r="E245">
            <v>682293972629.83154</v>
          </cell>
          <cell r="H245">
            <v>47095176800.655228</v>
          </cell>
          <cell r="K245">
            <v>130375427153.83409</v>
          </cell>
          <cell r="AD245">
            <v>477071781050.36914</v>
          </cell>
          <cell r="AE245">
            <v>257891952546.07828</v>
          </cell>
          <cell r="AF245">
            <v>141264013138.42816</v>
          </cell>
          <cell r="AG245">
            <v>64763954069.910278</v>
          </cell>
          <cell r="AH245">
            <v>13151861295.95248</v>
          </cell>
          <cell r="AJ245">
            <v>69589890188.175674</v>
          </cell>
          <cell r="AL245">
            <v>14764797909.74509</v>
          </cell>
          <cell r="AM245">
            <v>2.16928968274408</v>
          </cell>
          <cell r="AN245">
            <v>-0.66133082952659628</v>
          </cell>
          <cell r="AO245">
            <v>5.0286499550785013</v>
          </cell>
          <cell r="AP245">
            <v>8.4802821099007719</v>
          </cell>
          <cell r="AQ245">
            <v>0.15097559384018577</v>
          </cell>
          <cell r="AS245">
            <v>7.9958714712114576</v>
          </cell>
          <cell r="AT245">
            <v>2.1664853556986996</v>
          </cell>
          <cell r="BE245">
            <v>3.9639259485056755</v>
          </cell>
          <cell r="BF245">
            <v>4.228453398657539</v>
          </cell>
          <cell r="BG245">
            <v>0.52219012958756306</v>
          </cell>
          <cell r="BH245">
            <v>15.066435790998778</v>
          </cell>
          <cell r="BI245">
            <v>2.8744861479524708</v>
          </cell>
          <cell r="BO245">
            <v>25818519875.467899</v>
          </cell>
          <cell r="BP245">
            <v>12171589388.831499</v>
          </cell>
          <cell r="BQ245">
            <v>7901226172.8863831</v>
          </cell>
          <cell r="BR245">
            <v>4766177384.5301228</v>
          </cell>
          <cell r="BS245">
            <v>979526929.2199024</v>
          </cell>
          <cell r="BT245">
            <v>8.3816401234371405</v>
          </cell>
          <cell r="BU245">
            <v>20.765514142448716</v>
          </cell>
          <cell r="BV245">
            <v>-4.2689366994757556</v>
          </cell>
          <cell r="BW245">
            <v>6.2829381310617105</v>
          </cell>
          <cell r="BX245">
            <v>-2.551286937683328</v>
          </cell>
          <cell r="CI245">
            <v>10.781182166035851</v>
          </cell>
          <cell r="CJ245">
            <v>14.051035760997554</v>
          </cell>
          <cell r="CK245">
            <v>7.2921587451381331</v>
          </cell>
          <cell r="CL245">
            <v>12.612650767118371</v>
          </cell>
          <cell r="CM245">
            <v>-0.80206430097816694</v>
          </cell>
          <cell r="DR245">
            <v>18561467782.492802</v>
          </cell>
          <cell r="DS245">
            <v>10197555185.885368</v>
          </cell>
          <cell r="DT245">
            <v>5553863816.5672455</v>
          </cell>
          <cell r="DU245">
            <v>1984131882.8320036</v>
          </cell>
          <cell r="DV245">
            <v>825916897.2081846</v>
          </cell>
          <cell r="EB245">
            <v>10.108738973094407</v>
          </cell>
          <cell r="EC245">
            <v>11.856222156852796</v>
          </cell>
          <cell r="ED245">
            <v>8.7353955923154274</v>
          </cell>
          <cell r="EE245">
            <v>5.7843436521429323</v>
          </cell>
          <cell r="EF245">
            <v>11.888493678877968</v>
          </cell>
          <cell r="EG245">
            <v>5.4118732025237906</v>
          </cell>
          <cell r="EH245">
            <v>4.7196468399520022</v>
          </cell>
          <cell r="EI245">
            <v>5.5932335471340275</v>
          </cell>
          <cell r="EJ245">
            <v>7.3593057326073881</v>
          </cell>
          <cell r="EK245">
            <v>7.4478197965892061</v>
          </cell>
          <cell r="EL245">
            <v>10.201941688378088</v>
          </cell>
          <cell r="EM245">
            <v>7.9189975540181461</v>
          </cell>
          <cell r="EN245">
            <v>14.723993800752439</v>
          </cell>
          <cell r="EO245">
            <v>7.8113180409593186</v>
          </cell>
          <cell r="EP245">
            <v>14.258737623915552</v>
          </cell>
        </row>
        <row r="246">
          <cell r="E246">
            <v>687832397912.44067</v>
          </cell>
          <cell r="H246">
            <v>51196468835.056076</v>
          </cell>
          <cell r="K246">
            <v>130219950797.8484</v>
          </cell>
          <cell r="AD246">
            <v>478264629831.53564</v>
          </cell>
          <cell r="AE246">
            <v>258079763402.64178</v>
          </cell>
          <cell r="AF246">
            <v>141697370868.48581</v>
          </cell>
          <cell r="AG246">
            <v>65387077054.549026</v>
          </cell>
          <cell r="AH246">
            <v>13100418505.858807</v>
          </cell>
          <cell r="AJ246">
            <v>70064243622.523575</v>
          </cell>
          <cell r="AL246">
            <v>14950503701.832912</v>
          </cell>
          <cell r="AM246">
            <v>2.5411436627708062</v>
          </cell>
          <cell r="AN246">
            <v>-0.25295807671208426</v>
          </cell>
          <cell r="AO246">
            <v>5.5378487356901429</v>
          </cell>
          <cell r="AP246">
            <v>8.3969979298288866</v>
          </cell>
          <cell r="AQ246">
            <v>4.7655577356375822E-2</v>
          </cell>
          <cell r="AS246">
            <v>7.2224133696394466</v>
          </cell>
          <cell r="AT246">
            <v>2.4407280561475231</v>
          </cell>
          <cell r="BE246">
            <v>3.0048538289274562</v>
          </cell>
          <cell r="BF246">
            <v>3.3893315187990991</v>
          </cell>
          <cell r="BG246">
            <v>-0.6508696781520773</v>
          </cell>
          <cell r="BH246">
            <v>14.584134283418493</v>
          </cell>
          <cell r="BI246">
            <v>-0.39625421146810558</v>
          </cell>
          <cell r="BO246">
            <v>24131859111.895641</v>
          </cell>
          <cell r="BP246">
            <v>11380866579.845646</v>
          </cell>
          <cell r="BQ246">
            <v>7420723221.3690405</v>
          </cell>
          <cell r="BR246">
            <v>4370603182.444418</v>
          </cell>
          <cell r="BS246">
            <v>959666128.23655009</v>
          </cell>
          <cell r="BT246">
            <v>7.1049021207492125</v>
          </cell>
          <cell r="BU246">
            <v>18.729310787002838</v>
          </cell>
          <cell r="BV246">
            <v>-4.9189961967085694</v>
          </cell>
          <cell r="BW246">
            <v>5.8521651531747043</v>
          </cell>
          <cell r="BX246">
            <v>-5.1610661350123266</v>
          </cell>
          <cell r="CI246">
            <v>10.80700941983026</v>
          </cell>
          <cell r="CJ246">
            <v>14.213591755219102</v>
          </cell>
          <cell r="CK246">
            <v>6.4878961990030959</v>
          </cell>
          <cell r="CL246">
            <v>12.607080669248294</v>
          </cell>
          <cell r="CM246">
            <v>5.637467121235118</v>
          </cell>
          <cell r="DR246">
            <v>17916372466.695297</v>
          </cell>
          <cell r="DS246">
            <v>9699403082.6398869</v>
          </cell>
          <cell r="DT246">
            <v>5423550981.6051779</v>
          </cell>
          <cell r="DU246">
            <v>1980504163.5543008</v>
          </cell>
          <cell r="DV246">
            <v>812914238.89593112</v>
          </cell>
          <cell r="EB246">
            <v>9.9855526899706444</v>
          </cell>
          <cell r="EC246">
            <v>11.865285061989765</v>
          </cell>
          <cell r="ED246">
            <v>8.3525277471333172</v>
          </cell>
          <cell r="EE246">
            <v>5.6853363958964733</v>
          </cell>
          <cell r="EF246">
            <v>12.08113683419535</v>
          </cell>
          <cell r="EG246">
            <v>5.045712688474552</v>
          </cell>
          <cell r="EH246">
            <v>4.4098252531678916</v>
          </cell>
          <cell r="EI246">
            <v>5.2370225191097353</v>
          </cell>
          <cell r="EJ246">
            <v>6.6842002721703739</v>
          </cell>
          <cell r="EK246">
            <v>7.3254616087826925</v>
          </cell>
          <cell r="EL246">
            <v>9.8873416876585623</v>
          </cell>
          <cell r="EM246">
            <v>7.6594763054750912</v>
          </cell>
          <cell r="EN246">
            <v>14.442042180755838</v>
          </cell>
          <cell r="EO246">
            <v>7.1339136459849604</v>
          </cell>
          <cell r="EP246">
            <v>14.217628441910424</v>
          </cell>
        </row>
        <row r="247">
          <cell r="E247">
            <v>682969908693.19067</v>
          </cell>
          <cell r="H247">
            <v>47910161950.601891</v>
          </cell>
          <cell r="K247">
            <v>133511685724.0997</v>
          </cell>
          <cell r="AD247">
            <v>473233622704.3324</v>
          </cell>
          <cell r="AE247">
            <v>252923199352.75555</v>
          </cell>
          <cell r="AF247">
            <v>141696129466.67267</v>
          </cell>
          <cell r="AG247">
            <v>65534447428.597572</v>
          </cell>
          <cell r="AH247">
            <v>13079846456.306545</v>
          </cell>
          <cell r="AJ247">
            <v>70105692808.985779</v>
          </cell>
          <cell r="AL247">
            <v>15027132902.931942</v>
          </cell>
          <cell r="AM247">
            <v>2.3254812262065494</v>
          </cell>
          <cell r="AN247">
            <v>-0.93335564952151673</v>
          </cell>
          <cell r="AO247">
            <v>5.8730037118495781</v>
          </cell>
          <cell r="AP247">
            <v>8.7331879846326075</v>
          </cell>
          <cell r="AQ247">
            <v>0.10724224146230199</v>
          </cell>
          <cell r="AS247">
            <v>7.5887374497907167</v>
          </cell>
          <cell r="AT247">
            <v>2.2329631013265017</v>
          </cell>
          <cell r="BE247">
            <v>-0.51465614243105806</v>
          </cell>
          <cell r="BF247">
            <v>-1.4918792332596076</v>
          </cell>
          <cell r="BG247">
            <v>-1.7971698000847414</v>
          </cell>
          <cell r="BH247">
            <v>13.084797993116082</v>
          </cell>
          <cell r="BI247">
            <v>-0.86646946524254753</v>
          </cell>
          <cell r="BO247">
            <v>24934258405.91951</v>
          </cell>
          <cell r="BP247">
            <v>11853168476.742266</v>
          </cell>
          <cell r="BQ247">
            <v>7572844044.9334774</v>
          </cell>
          <cell r="BR247">
            <v>4517392496.8758574</v>
          </cell>
          <cell r="BS247">
            <v>990853387.36791587</v>
          </cell>
          <cell r="BT247">
            <v>5.3865479437199104</v>
          </cell>
          <cell r="BU247">
            <v>14.801676298924992</v>
          </cell>
          <cell r="BV247">
            <v>-5.4334355150672087</v>
          </cell>
          <cell r="BW247">
            <v>5.4685182641178276</v>
          </cell>
          <cell r="BX247">
            <v>-5.0711045344730916</v>
          </cell>
          <cell r="CI247">
            <v>9.5046543111409356</v>
          </cell>
          <cell r="CJ247">
            <v>12.848487689321274</v>
          </cell>
          <cell r="CK247">
            <v>4.9737112474603551</v>
          </cell>
          <cell r="CL247">
            <v>12.15643775471904</v>
          </cell>
          <cell r="CM247">
            <v>5.7402503437727015</v>
          </cell>
          <cell r="DR247">
            <v>18006341463.222729</v>
          </cell>
          <cell r="DS247">
            <v>9747985347.9679642</v>
          </cell>
          <cell r="DT247">
            <v>5392746821.6518774</v>
          </cell>
          <cell r="DU247">
            <v>2039280048.2810452</v>
          </cell>
          <cell r="DV247">
            <v>826329245.32184267</v>
          </cell>
          <cell r="EB247">
            <v>10.001948079201149</v>
          </cell>
          <cell r="EC247">
            <v>11.897897055630596</v>
          </cell>
          <cell r="ED247">
            <v>8.3492635340643933</v>
          </cell>
          <cell r="EE247">
            <v>5.8201492654628266</v>
          </cell>
          <cell r="EF247">
            <v>12.196270234199979</v>
          </cell>
          <cell r="EG247">
            <v>5.2689110007506743</v>
          </cell>
          <cell r="EH247">
            <v>4.6864694528122284</v>
          </cell>
          <cell r="EI247">
            <v>5.3444254782658911</v>
          </cell>
          <cell r="EJ247">
            <v>6.893157223607842</v>
          </cell>
          <cell r="EK247">
            <v>7.575420634163244</v>
          </cell>
          <cell r="EL247">
            <v>10.211233893449029</v>
          </cell>
          <cell r="EM247">
            <v>8.1022763393618931</v>
          </cell>
          <cell r="EN247">
            <v>14.542991223053875</v>
          </cell>
          <cell r="EO247">
            <v>7.3504084380371566</v>
          </cell>
          <cell r="EP247">
            <v>14.576523672639041</v>
          </cell>
        </row>
        <row r="248">
          <cell r="E248">
            <v>684557319782.30969</v>
          </cell>
          <cell r="H248">
            <v>47227951196.078011</v>
          </cell>
          <cell r="K248">
            <v>132390232885.23242</v>
          </cell>
          <cell r="AD248">
            <v>475251226958.29144</v>
          </cell>
          <cell r="AE248">
            <v>254673430515.7562</v>
          </cell>
          <cell r="AF248">
            <v>141865910408.71021</v>
          </cell>
          <cell r="AG248">
            <v>65657544282.544304</v>
          </cell>
          <cell r="AH248">
            <v>13054341751.280764</v>
          </cell>
          <cell r="AJ248">
            <v>70114568689.763428</v>
          </cell>
          <cell r="AL248">
            <v>15052372184.312122</v>
          </cell>
          <cell r="AM248">
            <v>2.9878357583934756</v>
          </cell>
          <cell r="AN248">
            <v>-0.20080863879743394</v>
          </cell>
          <cell r="AO248">
            <v>6.4629682595676474</v>
          </cell>
          <cell r="AP248">
            <v>9.4167750058993036</v>
          </cell>
          <cell r="AQ248">
            <v>0.28692028976717854</v>
          </cell>
          <cell r="AS248">
            <v>8.280040236276708</v>
          </cell>
          <cell r="AT248">
            <v>2.8954004877021378</v>
          </cell>
          <cell r="BE248">
            <v>0.90349544777774682</v>
          </cell>
          <cell r="BF248">
            <v>0.94909784775794037</v>
          </cell>
          <cell r="BG248">
            <v>-2.354381019400309</v>
          </cell>
          <cell r="BH248">
            <v>13.361389993112427</v>
          </cell>
          <cell r="BI248">
            <v>-1.0036481393577601</v>
          </cell>
          <cell r="BO248">
            <v>25015669909.532887</v>
          </cell>
          <cell r="BP248">
            <v>11920123244.553423</v>
          </cell>
          <cell r="BQ248">
            <v>7612280192.3430004</v>
          </cell>
          <cell r="BR248">
            <v>4510839092.9665728</v>
          </cell>
          <cell r="BS248">
            <v>972427379.66989887</v>
          </cell>
          <cell r="BT248">
            <v>1.4638239551013177</v>
          </cell>
          <cell r="BU248">
            <v>6.3638668302332446</v>
          </cell>
          <cell r="BV248">
            <v>-6.6090411689703537</v>
          </cell>
          <cell r="BW248">
            <v>6.0735937372204063</v>
          </cell>
          <cell r="BX248">
            <v>-6.8823966004036059</v>
          </cell>
          <cell r="CI248">
            <v>8.7221387407469422</v>
          </cell>
          <cell r="CJ248">
            <v>12.499247196458295</v>
          </cell>
          <cell r="CK248">
            <v>3.5281353519979186</v>
          </cell>
          <cell r="CL248">
            <v>12.263175977784702</v>
          </cell>
          <cell r="CM248">
            <v>3.7976664339803845</v>
          </cell>
          <cell r="DR248">
            <v>17959933016.533409</v>
          </cell>
          <cell r="DS248">
            <v>9777532434.7064056</v>
          </cell>
          <cell r="DT248">
            <v>5314984058.9913034</v>
          </cell>
          <cell r="DU248">
            <v>2038163856.7452981</v>
          </cell>
          <cell r="DV248">
            <v>829252666.09040034</v>
          </cell>
          <cell r="EB248">
            <v>9.9708259620422979</v>
          </cell>
          <cell r="EC248">
            <v>11.804519554525992</v>
          </cell>
          <cell r="ED248">
            <v>8.4237079393611953</v>
          </cell>
          <cell r="EE248">
            <v>5.7621177563643755</v>
          </cell>
          <cell r="EF248">
            <v>12.178805117220312</v>
          </cell>
          <cell r="EG248">
            <v>5.263672872480198</v>
          </cell>
          <cell r="EH248">
            <v>4.6805523530323452</v>
          </cell>
          <cell r="EI248">
            <v>5.3658276117302002</v>
          </cell>
          <cell r="EJ248">
            <v>6.8702525235410361</v>
          </cell>
          <cell r="EK248">
            <v>7.4490724863587525</v>
          </cell>
          <cell r="EL248">
            <v>10.242057634271138</v>
          </cell>
          <cell r="EM248">
            <v>8.0752104483317009</v>
          </cell>
          <cell r="EN248">
            <v>14.717736744039364</v>
          </cell>
          <cell r="EO248">
            <v>7.3368122653953289</v>
          </cell>
          <cell r="EP248">
            <v>14.4451470533423</v>
          </cell>
        </row>
        <row r="249">
          <cell r="E249">
            <v>686780651576.08057</v>
          </cell>
          <cell r="H249">
            <v>46069189776.787323</v>
          </cell>
          <cell r="K249">
            <v>132612322825.99902</v>
          </cell>
          <cell r="AD249">
            <v>477752289010.75299</v>
          </cell>
          <cell r="AE249">
            <v>256073965205.9357</v>
          </cell>
          <cell r="AF249">
            <v>142735920070.35532</v>
          </cell>
          <cell r="AG249">
            <v>65920189554.732124</v>
          </cell>
          <cell r="AH249">
            <v>13022214179.729939</v>
          </cell>
          <cell r="AJ249">
            <v>70280426180.101028</v>
          </cell>
          <cell r="AL249">
            <v>15120491986.711914</v>
          </cell>
          <cell r="AM249">
            <v>3.1188307179068842</v>
          </cell>
          <cell r="AN249">
            <v>-8.724564145466962E-2</v>
          </cell>
          <cell r="AO249">
            <v>7.0060468871570247</v>
          </cell>
          <cell r="AP249">
            <v>8.7035208156075008</v>
          </cell>
          <cell r="AQ249">
            <v>0.38409948857762721</v>
          </cell>
          <cell r="AS249">
            <v>7.1111446696786818</v>
          </cell>
          <cell r="AT249">
            <v>2.9550077764176397</v>
          </cell>
          <cell r="BE249">
            <v>-1.2450412511213149</v>
          </cell>
          <cell r="BF249">
            <v>-1.7754699352132031</v>
          </cell>
          <cell r="BG249">
            <v>-3.7111290834602961</v>
          </cell>
          <cell r="BH249">
            <v>12.891202992643237</v>
          </cell>
          <cell r="BI249">
            <v>-1.7863578528418356</v>
          </cell>
          <cell r="BO249">
            <v>25515816102.237404</v>
          </cell>
          <cell r="BP249">
            <v>12287939130.731123</v>
          </cell>
          <cell r="BQ249">
            <v>7693501717.6593828</v>
          </cell>
          <cell r="BR249">
            <v>4580174081.2267351</v>
          </cell>
          <cell r="BS249">
            <v>954201172.62016594</v>
          </cell>
          <cell r="BT249">
            <v>1.7854270562341235</v>
          </cell>
          <cell r="BU249">
            <v>6.8779843157663834</v>
          </cell>
          <cell r="BV249">
            <v>-6.3922784638846704</v>
          </cell>
          <cell r="BW249">
            <v>5.7177551773103907</v>
          </cell>
          <cell r="BX249">
            <v>-6.4274781224445965</v>
          </cell>
          <cell r="CI249">
            <v>6.5150413299422061</v>
          </cell>
          <cell r="CJ249">
            <v>8.670099611909631</v>
          </cell>
          <cell r="CK249">
            <v>2.9439226918380745</v>
          </cell>
          <cell r="CL249">
            <v>11.045976718203265</v>
          </cell>
          <cell r="CM249">
            <v>4.7844195654540567</v>
          </cell>
          <cell r="DR249">
            <v>17674794346.968994</v>
          </cell>
          <cell r="DS249">
            <v>9464870701.7463741</v>
          </cell>
          <cell r="DT249">
            <v>5380323960.6542873</v>
          </cell>
          <cell r="DU249">
            <v>2034681010.6334732</v>
          </cell>
          <cell r="DV249">
            <v>794918673.93485963</v>
          </cell>
          <cell r="EB249">
            <v>9.8633162681094486</v>
          </cell>
          <cell r="EC249">
            <v>11.636228209395611</v>
          </cell>
          <cell r="ED249">
            <v>8.3870573226932077</v>
          </cell>
          <cell r="EE249">
            <v>5.7673203796532331</v>
          </cell>
          <cell r="EF249">
            <v>11.915763961222698</v>
          </cell>
          <cell r="EG249">
            <v>5.3408045736570209</v>
          </cell>
          <cell r="EH249">
            <v>4.7985897827797972</v>
          </cell>
          <cell r="EI249">
            <v>5.3900249592865022</v>
          </cell>
          <cell r="EJ249">
            <v>6.9480596341791685</v>
          </cell>
          <cell r="EK249">
            <v>7.3274879329311924</v>
          </cell>
          <cell r="EL249">
            <v>10.394339789044334</v>
          </cell>
          <cell r="EM249">
            <v>8.3420587187784303</v>
          </cell>
          <cell r="EN249">
            <v>14.706019911297854</v>
          </cell>
          <cell r="EO249">
            <v>7.4310189739977091</v>
          </cell>
          <cell r="EP249">
            <v>14.608992843403328</v>
          </cell>
        </row>
        <row r="250">
          <cell r="E250">
            <v>687418718715.86804</v>
          </cell>
          <cell r="H250">
            <v>44404174754.295639</v>
          </cell>
          <cell r="K250">
            <v>131334928050.94847</v>
          </cell>
          <cell r="AD250">
            <v>479634930863.92786</v>
          </cell>
          <cell r="AE250">
            <v>257023937784.14096</v>
          </cell>
          <cell r="AF250">
            <v>143789613879.70236</v>
          </cell>
          <cell r="AG250">
            <v>65830578680.201149</v>
          </cell>
          <cell r="AH250">
            <v>12990800519.88343</v>
          </cell>
          <cell r="AJ250">
            <v>70449361271.635773</v>
          </cell>
          <cell r="AL250">
            <v>15202224904.144539</v>
          </cell>
          <cell r="AM250">
            <v>3.4426239418930971</v>
          </cell>
          <cell r="AN250">
            <v>0.54999503986223885</v>
          </cell>
          <cell r="AO250">
            <v>7.3008323818553711</v>
          </cell>
          <cell r="AP250">
            <v>7.8015259693869909</v>
          </cell>
          <cell r="AQ250">
            <v>6.8850479824567046E-2</v>
          </cell>
          <cell r="AS250">
            <v>6.8654498718448309</v>
          </cell>
          <cell r="AT250">
            <v>3.3561014495643526</v>
          </cell>
          <cell r="BE250">
            <v>-0.83055506007966295</v>
          </cell>
          <cell r="BF250">
            <v>-1.7819183452226106</v>
          </cell>
          <cell r="BG250">
            <v>-2.2881493931873109</v>
          </cell>
          <cell r="BH250">
            <v>12.405098160901474</v>
          </cell>
          <cell r="BI250">
            <v>-0.24050664337191829</v>
          </cell>
          <cell r="BO250">
            <v>26262758685.91098</v>
          </cell>
          <cell r="BP250">
            <v>12684613525.896666</v>
          </cell>
          <cell r="BQ250">
            <v>7810581164.119627</v>
          </cell>
          <cell r="BR250">
            <v>4791549783.2072954</v>
          </cell>
          <cell r="BS250">
            <v>976014212.68740153</v>
          </cell>
          <cell r="BT250">
            <v>3.0952165735203652</v>
          </cell>
          <cell r="BU250">
            <v>7.8051793424727789</v>
          </cell>
          <cell r="BV250">
            <v>-5.2648466467505433</v>
          </cell>
          <cell r="BW250">
            <v>7.472563754069772</v>
          </cell>
          <cell r="BX250">
            <v>-2.8836108072349709</v>
          </cell>
          <cell r="CI250">
            <v>6.3911786502964585</v>
          </cell>
          <cell r="CJ250">
            <v>9.2312214954574312</v>
          </cell>
          <cell r="CK250">
            <v>2.1112575113502619</v>
          </cell>
          <cell r="CL250">
            <v>10.106674654217507</v>
          </cell>
          <cell r="CM250">
            <v>4.6710428941640236</v>
          </cell>
          <cell r="DR250">
            <v>18384136557.743118</v>
          </cell>
          <cell r="DS250">
            <v>10078425093.504942</v>
          </cell>
          <cell r="DT250">
            <v>5451543707.0805998</v>
          </cell>
          <cell r="DU250">
            <v>2037300161.5019884</v>
          </cell>
          <cell r="DV250">
            <v>816867595.65559018</v>
          </cell>
          <cell r="EB250">
            <v>9.851669553919546</v>
          </cell>
          <cell r="EC250">
            <v>11.522217310468601</v>
          </cell>
          <cell r="ED250">
            <v>8.4636498152938859</v>
          </cell>
          <cell r="EE250">
            <v>5.9229897015798638</v>
          </cell>
          <cell r="EF250">
            <v>12.071650356050769</v>
          </cell>
          <cell r="EG250">
            <v>5.4755725648684468</v>
          </cell>
          <cell r="EH250">
            <v>4.9351876075253793</v>
          </cell>
          <cell r="EI250">
            <v>5.4319508574897046</v>
          </cell>
          <cell r="EJ250">
            <v>7.2786080257386168</v>
          </cell>
          <cell r="EK250">
            <v>7.5131183116354974</v>
          </cell>
          <cell r="EL250">
            <v>10.534869434798663</v>
          </cell>
          <cell r="EM250">
            <v>8.485660276100651</v>
          </cell>
          <cell r="EN250">
            <v>14.728255816387959</v>
          </cell>
          <cell r="EO250">
            <v>7.7679829373700455</v>
          </cell>
          <cell r="EP250">
            <v>14.89412501234518</v>
          </cell>
        </row>
        <row r="251">
          <cell r="E251">
            <v>703093657487.88489</v>
          </cell>
          <cell r="H251">
            <v>50974383737.855522</v>
          </cell>
          <cell r="K251">
            <v>137472853728.39117</v>
          </cell>
          <cell r="AD251">
            <v>482880473017.83124</v>
          </cell>
          <cell r="AE251">
            <v>258446240300.94626</v>
          </cell>
          <cell r="AF251">
            <v>145442045694.96051</v>
          </cell>
          <cell r="AG251">
            <v>66009743326.97834</v>
          </cell>
          <cell r="AH251">
            <v>12982443694.945953</v>
          </cell>
          <cell r="AJ251">
            <v>70927890217.418488</v>
          </cell>
          <cell r="AL251">
            <v>15343093416.73258</v>
          </cell>
          <cell r="AM251">
            <v>3.8210712344477482</v>
          </cell>
          <cell r="AN251">
            <v>1.0245408905697362</v>
          </cell>
          <cell r="AO251">
            <v>7.9639358138435368</v>
          </cell>
          <cell r="AP251">
            <v>7.2109437654678477</v>
          </cell>
          <cell r="AQ251">
            <v>-0.13222254833842317</v>
          </cell>
          <cell r="AS251">
            <v>6.8641081980512331</v>
          </cell>
          <cell r="AT251">
            <v>3.8067243165430975</v>
          </cell>
          <cell r="BE251">
            <v>-2.7626974462149123</v>
          </cell>
          <cell r="BF251">
            <v>-4.7452214233958738</v>
          </cell>
          <cell r="BG251">
            <v>-2.1495043732313146</v>
          </cell>
          <cell r="BH251">
            <v>12.591856497048482</v>
          </cell>
          <cell r="BI251">
            <v>-3.2630901174993787</v>
          </cell>
          <cell r="BO251">
            <v>25942181202.024429</v>
          </cell>
          <cell r="BP251">
            <v>12493229144.115391</v>
          </cell>
          <cell r="BQ251">
            <v>7721742284.4187651</v>
          </cell>
          <cell r="BR251">
            <v>4801785615.9068213</v>
          </cell>
          <cell r="BS251">
            <v>925424157.58344209</v>
          </cell>
          <cell r="BT251">
            <v>1.4941061658027666</v>
          </cell>
          <cell r="BU251">
            <v>3.8128603118935178</v>
          </cell>
          <cell r="BV251">
            <v>-4.1473976226586444</v>
          </cell>
          <cell r="BW251">
            <v>7.2865373906907616</v>
          </cell>
          <cell r="BX251">
            <v>-6.9357854433339643</v>
          </cell>
          <cell r="CI251">
            <v>5.3950191095480271</v>
          </cell>
          <cell r="CJ251">
            <v>7.3700965870624691</v>
          </cell>
          <cell r="CK251">
            <v>2.3289971330104242</v>
          </cell>
          <cell r="CL251">
            <v>9.7310646597752459</v>
          </cell>
          <cell r="CM251">
            <v>0.99344245408026222</v>
          </cell>
          <cell r="DR251">
            <v>18586887764.371803</v>
          </cell>
          <cell r="DS251">
            <v>10328430656.055748</v>
          </cell>
          <cell r="DT251">
            <v>5426988605.6726236</v>
          </cell>
          <cell r="DU251">
            <v>2051498058.723983</v>
          </cell>
          <cell r="DV251">
            <v>779970443.91944921</v>
          </cell>
          <cell r="EB251">
            <v>9.6196789788436785</v>
          </cell>
          <cell r="EC251">
            <v>11.193322947636647</v>
          </cell>
          <cell r="ED251">
            <v>8.3143311182201547</v>
          </cell>
          <cell r="EE251">
            <v>5.9335703553956751</v>
          </cell>
          <cell r="EF251">
            <v>11.658523176203452</v>
          </cell>
          <cell r="EG251">
            <v>5.3723815005181352</v>
          </cell>
          <cell r="EH251">
            <v>4.833975967136424</v>
          </cell>
          <cell r="EI251">
            <v>5.3091540671902964</v>
          </cell>
          <cell r="EJ251">
            <v>7.2743588656620641</v>
          </cell>
          <cell r="EK251">
            <v>7.1282739931597661</v>
          </cell>
          <cell r="EL251">
            <v>10.400844073637447</v>
          </cell>
          <cell r="EM251">
            <v>8.3425757501626183</v>
          </cell>
          <cell r="EN251">
            <v>14.528547572947105</v>
          </cell>
          <cell r="EO251">
            <v>7.7693829201442925</v>
          </cell>
          <cell r="EP251">
            <v>14.772910262315452</v>
          </cell>
        </row>
        <row r="252">
          <cell r="E252">
            <v>703899854467.52625</v>
          </cell>
          <cell r="H252">
            <v>52075081738.514351</v>
          </cell>
          <cell r="K252">
            <v>136880035708.56491</v>
          </cell>
          <cell r="AD252">
            <v>483747501600.54376</v>
          </cell>
          <cell r="AE252">
            <v>257721627068.61218</v>
          </cell>
          <cell r="AF252">
            <v>146598823302.92383</v>
          </cell>
          <cell r="AG252">
            <v>66468995771.077972</v>
          </cell>
          <cell r="AH252">
            <v>12958055457.929707</v>
          </cell>
          <cell r="AJ252">
            <v>71298301406.897415</v>
          </cell>
          <cell r="AL252">
            <v>15470872497.55146</v>
          </cell>
          <cell r="AM252">
            <v>3.7457108134203221</v>
          </cell>
          <cell r="AN252">
            <v>0.69251639341343374</v>
          </cell>
          <cell r="AO252">
            <v>8.4262011775325227</v>
          </cell>
          <cell r="AP252">
            <v>6.9778399309986971</v>
          </cell>
          <cell r="AQ252">
            <v>-0.27110073527648604</v>
          </cell>
          <cell r="AS252">
            <v>6.695773504849023</v>
          </cell>
          <cell r="AT252">
            <v>3.7378791663825295</v>
          </cell>
          <cell r="BE252">
            <v>-2.6993188653223643</v>
          </cell>
          <cell r="BF252">
            <v>-4.8580265389673531</v>
          </cell>
          <cell r="BG252">
            <v>-1.6138156259440262</v>
          </cell>
          <cell r="BH252">
            <v>12.219696725015083</v>
          </cell>
          <cell r="BI252">
            <v>-2.7208456582602847</v>
          </cell>
          <cell r="BO252">
            <v>25493878436.159779</v>
          </cell>
          <cell r="BP252">
            <v>11815751148.61484</v>
          </cell>
          <cell r="BQ252">
            <v>7755871941.3876886</v>
          </cell>
          <cell r="BR252">
            <v>4979249562.8113861</v>
          </cell>
          <cell r="BS252">
            <v>943005783.34586275</v>
          </cell>
          <cell r="BT252">
            <v>-0.8257217302052311</v>
          </cell>
          <cell r="BU252">
            <v>-2.5446716105181788</v>
          </cell>
          <cell r="BV252">
            <v>-3.3907913425930913</v>
          </cell>
          <cell r="BW252">
            <v>9.4972292828410687</v>
          </cell>
          <cell r="BX252">
            <v>-6.2993798421581708</v>
          </cell>
          <cell r="CI252">
            <v>3.1476852670664135</v>
          </cell>
          <cell r="CJ252">
            <v>2.7870403890222883</v>
          </cell>
          <cell r="CK252">
            <v>2.5105993742414734</v>
          </cell>
          <cell r="CL252">
            <v>9.8559981186035817</v>
          </cell>
          <cell r="CM252">
            <v>0.96035940326808511</v>
          </cell>
          <cell r="DR252">
            <v>18044302249.009701</v>
          </cell>
          <cell r="DS252">
            <v>9718137361.6650295</v>
          </cell>
          <cell r="DT252">
            <v>5464694554.115653</v>
          </cell>
          <cell r="DU252">
            <v>2078631883.5601897</v>
          </cell>
          <cell r="DV252">
            <v>782838449.66882825</v>
          </cell>
          <cell r="EB252">
            <v>9.7554769274137954</v>
          </cell>
          <cell r="EC252">
            <v>11.416288678427307</v>
          </cell>
          <cell r="ED252">
            <v>8.2991970926474288</v>
          </cell>
          <cell r="EE252">
            <v>6.0394512161488203</v>
          </cell>
          <cell r="EF252">
            <v>12.260659965357636</v>
          </cell>
          <cell r="EG252">
            <v>5.2700796080206818</v>
          </cell>
          <cell r="EH252">
            <v>4.5846952322201426</v>
          </cell>
          <cell r="EI252">
            <v>5.2905417428633639</v>
          </cell>
          <cell r="EJ252">
            <v>7.491085889066432</v>
          </cell>
          <cell r="EK252">
            <v>7.2773711025352084</v>
          </cell>
          <cell r="EL252">
            <v>10.46615655814386</v>
          </cell>
          <cell r="EM252">
            <v>8.3535323589727284</v>
          </cell>
          <cell r="EN252">
            <v>14.566726099420865</v>
          </cell>
          <cell r="EO252">
            <v>7.9896059113273701</v>
          </cell>
          <cell r="EP252">
            <v>15.125312244659151</v>
          </cell>
        </row>
        <row r="253">
          <cell r="E253">
            <v>703746235910.43323</v>
          </cell>
          <cell r="H253">
            <v>49886485347.089828</v>
          </cell>
          <cell r="K253">
            <v>138446888146.99954</v>
          </cell>
          <cell r="AD253">
            <v>485654120828.21295</v>
          </cell>
          <cell r="AE253">
            <v>257177224444.63583</v>
          </cell>
          <cell r="AF253">
            <v>148401875464.88107</v>
          </cell>
          <cell r="AG253">
            <v>67053813241.508095</v>
          </cell>
          <cell r="AH253">
            <v>13021207677.187895</v>
          </cell>
          <cell r="AJ253">
            <v>71777411628.184631</v>
          </cell>
          <cell r="AL253">
            <v>15611115967.857521</v>
          </cell>
          <cell r="AM253">
            <v>4.2920222727632851</v>
          </cell>
          <cell r="AN253">
            <v>1.0619709079511042</v>
          </cell>
          <cell r="AO253">
            <v>9.1563884422081863</v>
          </cell>
          <cell r="AP253">
            <v>7.7516925677175053</v>
          </cell>
          <cell r="AQ253">
            <v>9.0764973672263771E-2</v>
          </cell>
          <cell r="AS253">
            <v>6.5106600809795578</v>
          </cell>
          <cell r="AT253">
            <v>4.1523079936488072</v>
          </cell>
          <cell r="BE253">
            <v>-1.9295301097741802</v>
          </cell>
          <cell r="BF253">
            <v>-3.0339080407959074</v>
          </cell>
          <cell r="BG253">
            <v>-2.8413670506203026</v>
          </cell>
          <cell r="BH253">
            <v>10.478413656371167</v>
          </cell>
          <cell r="BI253">
            <v>-1.7552190156198022</v>
          </cell>
          <cell r="BO253">
            <v>25316785794.61755</v>
          </cell>
          <cell r="BP253">
            <v>12064864316.90836</v>
          </cell>
          <cell r="BQ253">
            <v>7578846377.4589567</v>
          </cell>
          <cell r="BR253">
            <v>4710033932.1741161</v>
          </cell>
          <cell r="BS253">
            <v>963041168.07611763</v>
          </cell>
          <cell r="BT253">
            <v>-2.4526348040154633</v>
          </cell>
          <cell r="BU253">
            <v>-3.3434642982681395</v>
          </cell>
          <cell r="BV253">
            <v>-4.707032976586401</v>
          </cell>
          <cell r="BW253">
            <v>4.5165338940102995</v>
          </cell>
          <cell r="BX253">
            <v>-4.7833423352539262</v>
          </cell>
          <cell r="CI253">
            <v>4.6510190921372319</v>
          </cell>
          <cell r="CJ253">
            <v>5.6381643181824925</v>
          </cell>
          <cell r="CK253">
            <v>2.0290355453940645</v>
          </cell>
          <cell r="CL253">
            <v>11.583396452637196</v>
          </cell>
          <cell r="CM253">
            <v>4.6959909128140964</v>
          </cell>
          <cell r="DR253">
            <v>18205903265.923908</v>
          </cell>
          <cell r="DS253">
            <v>9880547735.481411</v>
          </cell>
          <cell r="DT253">
            <v>5429216480.041997</v>
          </cell>
          <cell r="DU253">
            <v>2106691014.2514439</v>
          </cell>
          <cell r="DV253">
            <v>789448036.1490556</v>
          </cell>
          <cell r="EB253">
            <v>9.776361514098534</v>
          </cell>
          <cell r="EC253">
            <v>11.631577248332126</v>
          </cell>
          <cell r="ED253">
            <v>8.0621595245847306</v>
          </cell>
          <cell r="EE253">
            <v>5.9774846793767749</v>
          </cell>
          <cell r="EF253">
            <v>12.233947284138511</v>
          </cell>
          <cell r="EG253">
            <v>5.2129251475192744</v>
          </cell>
          <cell r="EH253">
            <v>4.6912646883727609</v>
          </cell>
          <cell r="EI253">
            <v>5.1069747964556367</v>
          </cell>
          <cell r="EJ253">
            <v>7.0242596274278393</v>
          </cell>
          <cell r="EK253">
            <v>7.3959435403467833</v>
          </cell>
          <cell r="EL253">
            <v>10.401164982416182</v>
          </cell>
          <cell r="EM253">
            <v>8.4830584835038625</v>
          </cell>
          <cell r="EN253">
            <v>14.281485429344688</v>
          </cell>
          <cell r="EO253">
            <v>7.5248891900702244</v>
          </cell>
          <cell r="EP253">
            <v>15.327855605131315</v>
          </cell>
        </row>
        <row r="254">
          <cell r="E254">
            <v>712673041739.18909</v>
          </cell>
          <cell r="H254">
            <v>48056410138.999657</v>
          </cell>
          <cell r="K254">
            <v>142711911159.84509</v>
          </cell>
          <cell r="AD254">
            <v>488843571664.58325</v>
          </cell>
          <cell r="AE254">
            <v>257902855050.57089</v>
          </cell>
          <cell r="AF254">
            <v>150333068377.23105</v>
          </cell>
          <cell r="AG254">
            <v>67528301921.469467</v>
          </cell>
          <cell r="AH254">
            <v>13079346315.311853</v>
          </cell>
          <cell r="AJ254">
            <v>72498288073.373672</v>
          </cell>
          <cell r="AL254">
            <v>15791372502.023724</v>
          </cell>
          <cell r="AM254">
            <v>4.9602859812268418</v>
          </cell>
          <cell r="AN254">
            <v>2.0373382348599645</v>
          </cell>
          <cell r="AO254">
            <v>9.663779456958931</v>
          </cell>
          <cell r="AP254">
            <v>7.430116759721761</v>
          </cell>
          <cell r="AQ254">
            <v>0.26538004383356295</v>
          </cell>
          <cell r="AS254">
            <v>6.625658068824225</v>
          </cell>
          <cell r="AT254">
            <v>4.871060476866429</v>
          </cell>
          <cell r="BE254">
            <v>-3.1699496179790176</v>
          </cell>
          <cell r="BF254">
            <v>-4.9295685980357495</v>
          </cell>
          <cell r="BG254">
            <v>-2.8873044227356481</v>
          </cell>
          <cell r="BH254">
            <v>10.362802476736398</v>
          </cell>
          <cell r="BI254">
            <v>-1.5489032444197082</v>
          </cell>
          <cell r="BO254">
            <v>24725658506.839527</v>
          </cell>
          <cell r="BP254">
            <v>11225504986.790945</v>
          </cell>
          <cell r="BQ254">
            <v>7573633700.5331287</v>
          </cell>
          <cell r="BR254">
            <v>4971956169.2580423</v>
          </cell>
          <cell r="BS254">
            <v>954563650.25741303</v>
          </cell>
          <cell r="BT254">
            <v>-4.0725415666777014</v>
          </cell>
          <cell r="BU254">
            <v>-8.2915291717900459</v>
          </cell>
          <cell r="BV254">
            <v>-4.6686771788078225</v>
          </cell>
          <cell r="BW254">
            <v>7.9154319122864747</v>
          </cell>
          <cell r="BX254">
            <v>-2.906504232971463</v>
          </cell>
          <cell r="CI254">
            <v>4.5773208154654244</v>
          </cell>
          <cell r="CJ254">
            <v>5.7679169954378162</v>
          </cell>
          <cell r="CK254">
            <v>1.7979749777008447</v>
          </cell>
          <cell r="CL254">
            <v>10.560416231315738</v>
          </cell>
          <cell r="CM254">
            <v>5.186790200428204</v>
          </cell>
          <cell r="DR254">
            <v>17527545221.776749</v>
          </cell>
          <cell r="DS254">
            <v>9194753595.881279</v>
          </cell>
          <cell r="DT254">
            <v>5403937879.4116392</v>
          </cell>
          <cell r="DU254">
            <v>2115004517.2744911</v>
          </cell>
          <cell r="DV254">
            <v>813849229.20934033</v>
          </cell>
          <cell r="EB254">
            <v>9.6201755742114514</v>
          </cell>
          <cell r="EC254">
            <v>11.46376802495074</v>
          </cell>
          <cell r="ED254">
            <v>7.9294492479718315</v>
          </cell>
          <cell r="EE254">
            <v>5.8767439480813541</v>
          </cell>
          <cell r="EF254">
            <v>12.027933586494322</v>
          </cell>
          <cell r="EG254">
            <v>5.0579899051643604</v>
          </cell>
          <cell r="EH254">
            <v>4.3526098168202871</v>
          </cell>
          <cell r="EI254">
            <v>5.0379026931909587</v>
          </cell>
          <cell r="EJ254">
            <v>7.3627738707839399</v>
          </cell>
          <cell r="EK254">
            <v>7.298251971047784</v>
          </cell>
          <cell r="EL254">
            <v>10.260422751088546</v>
          </cell>
          <cell r="EM254">
            <v>8.1855286774251663</v>
          </cell>
          <cell r="EN254">
            <v>14.14982188793763</v>
          </cell>
          <cell r="EO254">
            <v>7.8762818482517494</v>
          </cell>
          <cell r="EP254">
            <v>15.32959437427523</v>
          </cell>
        </row>
        <row r="255">
          <cell r="E255">
            <v>712061434707.55762</v>
          </cell>
          <cell r="H255">
            <v>44884934576.630531</v>
          </cell>
          <cell r="K255">
            <v>138676026492.81717</v>
          </cell>
          <cell r="AD255">
            <v>493429849777.79486</v>
          </cell>
          <cell r="AE255">
            <v>259439405411.05338</v>
          </cell>
          <cell r="AF255">
            <v>152688556733.74319</v>
          </cell>
          <cell r="AG255">
            <v>68165575142.54554</v>
          </cell>
          <cell r="AH255">
            <v>13136312490.452682</v>
          </cell>
          <cell r="AJ255">
            <v>73125675757.329803</v>
          </cell>
          <cell r="AL255">
            <v>15974302559.300304</v>
          </cell>
          <cell r="AM255">
            <v>5.5659591542283948</v>
          </cell>
          <cell r="AN255">
            <v>2.59032758357014</v>
          </cell>
          <cell r="AO255">
            <v>10.637345882179105</v>
          </cell>
          <cell r="AP255">
            <v>7.3876395158079866</v>
          </cell>
          <cell r="AQ255">
            <v>0.73322174371668325</v>
          </cell>
          <cell r="AS255">
            <v>6.7397947179801188</v>
          </cell>
          <cell r="AT255">
            <v>5.4914198875115172</v>
          </cell>
          <cell r="BE255">
            <v>-2.0259806111348255</v>
          </cell>
          <cell r="BF255">
            <v>-3.6453917839669114</v>
          </cell>
          <cell r="BG255">
            <v>-2.4266374664801749</v>
          </cell>
          <cell r="BH255">
            <v>11.886105940618187</v>
          </cell>
          <cell r="BI255">
            <v>-0.15451913827110308</v>
          </cell>
          <cell r="BO255">
            <v>24582644021.501625</v>
          </cell>
          <cell r="BP255">
            <v>10983394131.320127</v>
          </cell>
          <cell r="BQ255">
            <v>7627464438.0004406</v>
          </cell>
          <cell r="BR255">
            <v>5033412746.3285942</v>
          </cell>
          <cell r="BS255">
            <v>938372705.85246789</v>
          </cell>
          <cell r="BT255">
            <v>-4.9484883441766714</v>
          </cell>
          <cell r="BU255">
            <v>-10.574645561982798</v>
          </cell>
          <cell r="BV255">
            <v>-4.1931198200993229</v>
          </cell>
          <cell r="BW255">
            <v>7.7634820560022133</v>
          </cell>
          <cell r="BX255">
            <v>-1.032698279755484</v>
          </cell>
          <cell r="CI255">
            <v>5.411456280257454</v>
          </cell>
          <cell r="CJ255">
            <v>6.3494335911842947</v>
          </cell>
          <cell r="CK255">
            <v>2.8386620618169545</v>
          </cell>
          <cell r="CL255">
            <v>9.9813778683168088</v>
          </cell>
          <cell r="CM255">
            <v>10.649889352769737</v>
          </cell>
          <cell r="DR255">
            <v>17514454427.230534</v>
          </cell>
          <cell r="DS255">
            <v>9228230732.7096767</v>
          </cell>
          <cell r="DT255">
            <v>5367468745.2431765</v>
          </cell>
          <cell r="DU255">
            <v>2126334519.8409679</v>
          </cell>
          <cell r="DV255">
            <v>792420429.43670952</v>
          </cell>
          <cell r="EB255">
            <v>9.5537761354436928</v>
          </cell>
          <cell r="EC255">
            <v>11.347560962091185</v>
          </cell>
          <cell r="ED255">
            <v>7.8632253904713929</v>
          </cell>
          <cell r="EE255">
            <v>6.0758724831474469</v>
          </cell>
          <cell r="EF255">
            <v>11.82401652786659</v>
          </cell>
          <cell r="EG255">
            <v>4.981993698308254</v>
          </cell>
          <cell r="EH255">
            <v>4.2335103697598058</v>
          </cell>
          <cell r="EI255">
            <v>4.995439475730417</v>
          </cell>
          <cell r="EJ255">
            <v>7.3840978174142773</v>
          </cell>
          <cell r="EK255">
            <v>7.143349448595</v>
          </cell>
          <cell r="EL255">
            <v>10.060107342877139</v>
          </cell>
          <cell r="EM255">
            <v>8.0062602803485756</v>
          </cell>
          <cell r="EN255">
            <v>13.847052359631284</v>
          </cell>
          <cell r="EO255">
            <v>7.9004596329063164</v>
          </cell>
          <cell r="EP255">
            <v>14.617564602191779</v>
          </cell>
        </row>
        <row r="256">
          <cell r="E256">
            <v>716801898607.44373</v>
          </cell>
          <cell r="H256">
            <v>50208862917.647018</v>
          </cell>
          <cell r="K256">
            <v>138927514319.14911</v>
          </cell>
          <cell r="AD256">
            <v>495402074304.99377</v>
          </cell>
          <cell r="AE256">
            <v>258594473573.48645</v>
          </cell>
          <cell r="AF256">
            <v>155048441578.7637</v>
          </cell>
          <cell r="AG256">
            <v>68554071694.787033</v>
          </cell>
          <cell r="AH256">
            <v>13205087457.956415</v>
          </cell>
          <cell r="AJ256">
            <v>73850155870.046295</v>
          </cell>
          <cell r="AL256">
            <v>16167482264.389603</v>
          </cell>
          <cell r="AM256">
            <v>4.9492676928649226</v>
          </cell>
          <cell r="AN256">
            <v>1.2011515802019312</v>
          </cell>
          <cell r="AO256">
            <v>11.290644300423613</v>
          </cell>
          <cell r="AP256">
            <v>6.9345648189066855</v>
          </cell>
          <cell r="AQ256">
            <v>0.89904033428307439</v>
          </cell>
          <cell r="AS256">
            <v>6.9814948888627937</v>
          </cell>
          <cell r="AT256">
            <v>4.9765485629798656</v>
          </cell>
          <cell r="BE256">
            <v>-2.6215371660615161</v>
          </cell>
          <cell r="BF256">
            <v>-4.6250829514862701</v>
          </cell>
          <cell r="BG256">
            <v>-1.5179064923985019</v>
          </cell>
          <cell r="BH256">
            <v>9.7254171196078598</v>
          </cell>
          <cell r="BI256">
            <v>-1.2338268435670541</v>
          </cell>
          <cell r="BO256">
            <v>25184738860.110756</v>
          </cell>
          <cell r="BP256">
            <v>11691312323.697479</v>
          </cell>
          <cell r="BQ256">
            <v>7622912628.3901148</v>
          </cell>
          <cell r="BR256">
            <v>4936433857.9702072</v>
          </cell>
          <cell r="BS256">
            <v>934080050.05296147</v>
          </cell>
          <cell r="BT256">
            <v>-2.3292900323506283</v>
          </cell>
          <cell r="BU256">
            <v>-5.7424283443727298</v>
          </cell>
          <cell r="BV256">
            <v>-2.9345828754483438</v>
          </cell>
          <cell r="BW256">
            <v>8.0867644957857578</v>
          </cell>
          <cell r="BX256">
            <v>-2.8311860594242177</v>
          </cell>
          <cell r="CI256">
            <v>5.1677721627039874</v>
          </cell>
          <cell r="CJ256">
            <v>5.5146958072670671</v>
          </cell>
          <cell r="CK256">
            <v>3.5175026224729455</v>
          </cell>
          <cell r="CL256">
            <v>8.8135210651537399</v>
          </cell>
          <cell r="CM256">
            <v>10.791505650224709</v>
          </cell>
          <cell r="DR256">
            <v>17448079364.586731</v>
          </cell>
          <cell r="DS256">
            <v>9134034852.2726841</v>
          </cell>
          <cell r="DT256">
            <v>5401942638.6856833</v>
          </cell>
          <cell r="DU256">
            <v>2114316194.1645286</v>
          </cell>
          <cell r="DV256">
            <v>797785679.46383309</v>
          </cell>
          <cell r="EB256">
            <v>9.5292391725604801</v>
          </cell>
          <cell r="EC256">
            <v>11.394442275001925</v>
          </cell>
          <cell r="ED256">
            <v>7.8015413078768248</v>
          </cell>
          <cell r="EE256">
            <v>5.9857379776455701</v>
          </cell>
          <cell r="EF256">
            <v>11.685005434016604</v>
          </cell>
          <cell r="EG256">
            <v>5.0836966913073116</v>
          </cell>
          <cell r="EH256">
            <v>4.5210990637721746</v>
          </cell>
          <cell r="EI256">
            <v>4.91647162059202</v>
          </cell>
          <cell r="EJ256">
            <v>7.2007887145608906</v>
          </cell>
          <cell r="EK256">
            <v>7.0736377402040862</v>
          </cell>
          <cell r="EL256">
            <v>10.04886340135733</v>
          </cell>
          <cell r="EM256">
            <v>8.3354633933403797</v>
          </cell>
          <cell r="EN256">
            <v>13.315946416560459</v>
          </cell>
          <cell r="EO256">
            <v>7.7356666193119583</v>
          </cell>
          <cell r="EP256">
            <v>14.598458691303268</v>
          </cell>
        </row>
        <row r="257">
          <cell r="E257">
            <v>729087417877.15393</v>
          </cell>
          <cell r="H257">
            <v>52204921147.515221</v>
          </cell>
          <cell r="K257">
            <v>139158545725.32336</v>
          </cell>
          <cell r="AD257">
            <v>501308440410.24115</v>
          </cell>
          <cell r="AE257">
            <v>261685257981.43723</v>
          </cell>
          <cell r="AF257">
            <v>157394953182.34271</v>
          </cell>
          <cell r="AG257">
            <v>69020797222.353195</v>
          </cell>
          <cell r="AH257">
            <v>13207432024.108156</v>
          </cell>
          <cell r="AJ257">
            <v>74192656430.272308</v>
          </cell>
          <cell r="AL257">
            <v>16316420933.838909</v>
          </cell>
          <cell r="AM257">
            <v>5.080296157217723</v>
          </cell>
          <cell r="AN257">
            <v>1.4708894162493102</v>
          </cell>
          <cell r="AO257">
            <v>11.41900168736354</v>
          </cell>
          <cell r="AP257">
            <v>6.5728586427070468</v>
          </cell>
          <cell r="AQ257">
            <v>0.42253128211424684</v>
          </cell>
          <cell r="AS257">
            <v>6.6141306296797486</v>
          </cell>
          <cell r="AT257">
            <v>5.1012033412316971</v>
          </cell>
          <cell r="BE257">
            <v>-0.65685300350974973</v>
          </cell>
          <cell r="BF257">
            <v>-2.7796896312547226</v>
          </cell>
          <cell r="BG257">
            <v>0.84649540963208647</v>
          </cell>
          <cell r="BH257">
            <v>12.032932163892118</v>
          </cell>
          <cell r="BI257">
            <v>-1.4121782324940102</v>
          </cell>
          <cell r="BO257">
            <v>26149509757.481655</v>
          </cell>
          <cell r="BP257">
            <v>12040041018.927191</v>
          </cell>
          <cell r="BQ257">
            <v>7947234571.3974218</v>
          </cell>
          <cell r="BR257">
            <v>5223278685.2727852</v>
          </cell>
          <cell r="BS257">
            <v>938955481.88425529</v>
          </cell>
          <cell r="BT257">
            <v>1.2819862781067171</v>
          </cell>
          <cell r="BU257">
            <v>-1.0807821863019429</v>
          </cell>
          <cell r="BV257">
            <v>0.58229441233970114</v>
          </cell>
          <cell r="BW257">
            <v>9.5905222123352942</v>
          </cell>
          <cell r="BX257">
            <v>-4.1419430263094803</v>
          </cell>
          <cell r="CI257">
            <v>5.6024202377254806</v>
          </cell>
          <cell r="CJ257">
            <v>5.6970845940058412</v>
          </cell>
          <cell r="CK257">
            <v>5.0055470659112311</v>
          </cell>
          <cell r="CL257">
            <v>8.4000917795944439</v>
          </cell>
          <cell r="CM257">
            <v>4.468348734699723</v>
          </cell>
          <cell r="DR257">
            <v>17597970055.579033</v>
          </cell>
          <cell r="DS257">
            <v>9079935708.9634342</v>
          </cell>
          <cell r="DT257">
            <v>5529502549.5160351</v>
          </cell>
          <cell r="DU257">
            <v>2190368196.5266862</v>
          </cell>
          <cell r="DV257">
            <v>798163600.57287467</v>
          </cell>
          <cell r="EB257">
            <v>9.5568244331055716</v>
          </cell>
          <cell r="EC257">
            <v>11.359569276678068</v>
          </cell>
          <cell r="ED257">
            <v>7.9064972595394227</v>
          </cell>
          <cell r="EE257">
            <v>6.0806943554527173</v>
          </cell>
          <cell r="EF257">
            <v>11.671292098828946</v>
          </cell>
          <cell r="EG257">
            <v>5.2162516426179542</v>
          </cell>
          <cell r="EH257">
            <v>4.6009626647677857</v>
          </cell>
          <cell r="EI257">
            <v>5.0492308747603349</v>
          </cell>
          <cell r="EJ257">
            <v>7.5676881396281024</v>
          </cell>
          <cell r="EK257">
            <v>7.1092963429252185</v>
          </cell>
          <cell r="EL257">
            <v>10.032925614771578</v>
          </cell>
          <cell r="EM257">
            <v>8.2541677062468288</v>
          </cell>
          <cell r="EN257">
            <v>13.253038278856245</v>
          </cell>
          <cell r="EO257">
            <v>8.1048454694035037</v>
          </cell>
          <cell r="EP257">
            <v>14.434061478036178</v>
          </cell>
        </row>
        <row r="258">
          <cell r="E258">
            <v>716938227596.6095</v>
          </cell>
          <cell r="H258">
            <v>49787567017.885651</v>
          </cell>
          <cell r="K258">
            <v>137759086071.76907</v>
          </cell>
          <cell r="AD258">
            <v>498120127040.39697</v>
          </cell>
          <cell r="AE258">
            <v>256567278588.74332</v>
          </cell>
          <cell r="AF258">
            <v>158658803634.34558</v>
          </cell>
          <cell r="AG258">
            <v>69531472816.000275</v>
          </cell>
          <cell r="AH258">
            <v>13362572001.307724</v>
          </cell>
          <cell r="AJ258">
            <v>74575553667.903458</v>
          </cell>
          <cell r="AL258">
            <v>16508093886.811859</v>
          </cell>
          <cell r="AM258">
            <v>4.1515713206421445</v>
          </cell>
          <cell r="AN258">
            <v>-0.58605323949354471</v>
          </cell>
          <cell r="AO258">
            <v>11.970181706195703</v>
          </cell>
          <cell r="AP258">
            <v>6.3382490059829433</v>
          </cell>
          <cell r="AQ258">
            <v>2.0011077915692344</v>
          </cell>
          <cell r="AS258">
            <v>6.4388193065851196</v>
          </cell>
          <cell r="AT258">
            <v>4.1873392701883727</v>
          </cell>
          <cell r="BE258">
            <v>-4.4087486265180997</v>
          </cell>
          <cell r="BF258">
            <v>-8.7635545345456922</v>
          </cell>
          <cell r="BG258">
            <v>1.6069879012886368</v>
          </cell>
          <cell r="BH258">
            <v>11.278253746538436</v>
          </cell>
          <cell r="BI258">
            <v>-1.9835793706023397</v>
          </cell>
          <cell r="BO258">
            <v>23920735303.703838</v>
          </cell>
          <cell r="BP258">
            <v>10780742514.625742</v>
          </cell>
          <cell r="BQ258">
            <v>7506342489.7835979</v>
          </cell>
          <cell r="BR258">
            <v>4713624165.1224594</v>
          </cell>
          <cell r="BS258">
            <v>920026134.17203236</v>
          </cell>
          <cell r="BT258">
            <v>-0.87487585275902724</v>
          </cell>
          <cell r="BU258">
            <v>-5.2730963939306879</v>
          </cell>
          <cell r="BV258">
            <v>1.1537860375657738</v>
          </cell>
          <cell r="BW258">
            <v>7.8483671099647712</v>
          </cell>
          <cell r="BX258">
            <v>-4.1306026021111002</v>
          </cell>
          <cell r="CI258">
            <v>2.0604631457073808</v>
          </cell>
          <cell r="CJ258">
            <v>-1.0152724142941216</v>
          </cell>
          <cell r="CK258">
            <v>5.5740523257810759</v>
          </cell>
          <cell r="CL258">
            <v>7.489532111851549</v>
          </cell>
          <cell r="CM258">
            <v>-1.5558637203510139</v>
          </cell>
          <cell r="DR258">
            <v>17219631942.689983</v>
          </cell>
          <cell r="DS258">
            <v>8813925665.751852</v>
          </cell>
          <cell r="DT258">
            <v>5466457246.9827719</v>
          </cell>
          <cell r="DU258">
            <v>2161086942.1817012</v>
          </cell>
          <cell r="DV258">
            <v>778162087.7736603</v>
          </cell>
          <cell r="EB258">
            <v>9.1648303063186773</v>
          </cell>
          <cell r="EC258">
            <v>10.889281320841343</v>
          </cell>
          <cell r="ED258">
            <v>7.5794749353451536</v>
          </cell>
          <cell r="EE258">
            <v>5.9494519799870202</v>
          </cell>
          <cell r="EF258">
            <v>11.609185579057756</v>
          </cell>
          <cell r="EG258">
            <v>4.8022021205667711</v>
          </cell>
          <cell r="EH258">
            <v>4.2019163838528311</v>
          </cell>
          <cell r="EI258">
            <v>4.7311225837068305</v>
          </cell>
          <cell r="EJ258">
            <v>6.7791231426896816</v>
          </cell>
          <cell r="EK258">
            <v>6.8850976749236166</v>
          </cell>
          <cell r="EL258">
            <v>9.8268473753496526</v>
          </cell>
          <cell r="EM258">
            <v>8.22771875311666</v>
          </cell>
          <cell r="EN258">
            <v>12.925475522124586</v>
          </cell>
          <cell r="EO258">
            <v>7.2954946590036638</v>
          </cell>
          <cell r="EP258">
            <v>14.459203662931255</v>
          </cell>
        </row>
        <row r="259">
          <cell r="E259">
            <v>715364431735.19861</v>
          </cell>
          <cell r="H259">
            <v>46063244229.801003</v>
          </cell>
          <cell r="K259">
            <v>142417351645.42715</v>
          </cell>
          <cell r="AD259">
            <v>497152298617.05365</v>
          </cell>
          <cell r="AE259">
            <v>254682166719.42712</v>
          </cell>
          <cell r="AF259">
            <v>159433269361.20148</v>
          </cell>
          <cell r="AG259">
            <v>69704834948.89476</v>
          </cell>
          <cell r="AH259">
            <v>13332027587.530264</v>
          </cell>
          <cell r="AJ259">
            <v>74714661617.288742</v>
          </cell>
          <cell r="AL259">
            <v>16609879472.865379</v>
          </cell>
          <cell r="AM259">
            <v>5.0543061112259924</v>
          </cell>
          <cell r="AN259">
            <v>0.6954551307166934</v>
          </cell>
          <cell r="AO259">
            <v>12.517730696871743</v>
          </cell>
          <cell r="AP259">
            <v>6.3636571054344948</v>
          </cell>
          <cell r="AQ259">
            <v>1.9280129324616535</v>
          </cell>
          <cell r="AS259">
            <v>6.5743146150211151</v>
          </cell>
          <cell r="AT259">
            <v>5.0977415316765251</v>
          </cell>
          <cell r="BE259">
            <v>-2.5984323247770336</v>
          </cell>
          <cell r="BF259">
            <v>-6.0717370992982129</v>
          </cell>
          <cell r="BG259">
            <v>2.8562167305254293</v>
          </cell>
          <cell r="BH259">
            <v>7.8533484398293885</v>
          </cell>
          <cell r="BI259">
            <v>-2.5209025869416757</v>
          </cell>
          <cell r="BO259">
            <v>24855171057.046612</v>
          </cell>
          <cell r="BP259">
            <v>11247262122.918564</v>
          </cell>
          <cell r="BQ259">
            <v>7698104306.4759207</v>
          </cell>
          <cell r="BR259">
            <v>4971744001.4936724</v>
          </cell>
          <cell r="BS259">
            <v>938060626.15845501</v>
          </cell>
          <cell r="BT259">
            <v>-0.31718348139891939</v>
          </cell>
          <cell r="BU259">
            <v>-5.1117669930414227</v>
          </cell>
          <cell r="BV259">
            <v>1.6540715852487065</v>
          </cell>
          <cell r="BW259">
            <v>10.057826609754095</v>
          </cell>
          <cell r="BX259">
            <v>-5.3280093586497763</v>
          </cell>
          <cell r="DR259">
            <v>17603367452.059128</v>
          </cell>
          <cell r="DS259">
            <v>9118103919.7858887</v>
          </cell>
          <cell r="DT259">
            <v>5510409164.6340933</v>
          </cell>
          <cell r="DU259">
            <v>2203543959.8011627</v>
          </cell>
          <cell r="DV259">
            <v>771310407.83798254</v>
          </cell>
          <cell r="EB259">
            <v>9.2733506962478955</v>
          </cell>
          <cell r="EC259">
            <v>11.098304299394869</v>
          </cell>
          <cell r="ED259">
            <v>7.6323407367108924</v>
          </cell>
          <cell r="EE259">
            <v>5.9016641941668135</v>
          </cell>
          <cell r="EF259">
            <v>11.663932024489931</v>
          </cell>
          <cell r="EG259">
            <v>4.999508425524156</v>
          </cell>
          <cell r="EH259">
            <v>4.4161953967154712</v>
          </cell>
          <cell r="EI259">
            <v>4.828417768336422</v>
          </cell>
          <cell r="EJ259">
            <v>7.1325669232827087</v>
          </cell>
          <cell r="EK259">
            <v>7.0361437523264918</v>
          </cell>
          <cell r="EL259">
            <v>10.084654323331293</v>
          </cell>
          <cell r="EM259">
            <v>8.5035199926433425</v>
          </cell>
          <cell r="EN259">
            <v>13.074471897048291</v>
          </cell>
          <cell r="EO259">
            <v>7.6506103317892569</v>
          </cell>
          <cell r="EP259">
            <v>14.852250363479863</v>
          </cell>
        </row>
        <row r="260">
          <cell r="E260">
            <v>728452197825.69299</v>
          </cell>
          <cell r="H260">
            <v>50401675148.640602</v>
          </cell>
          <cell r="K260">
            <v>142706649776.24011</v>
          </cell>
          <cell r="AD260">
            <v>501035758419.31714</v>
          </cell>
          <cell r="AE260">
            <v>257435416741.69754</v>
          </cell>
          <cell r="AF260">
            <v>160434795530.09958</v>
          </cell>
          <cell r="AG260">
            <v>69859534771.44986</v>
          </cell>
          <cell r="AH260">
            <v>13306011376.069948</v>
          </cell>
          <cell r="AJ260">
            <v>74734192777.91716</v>
          </cell>
          <cell r="AL260">
            <v>16619851645.710579</v>
          </cell>
          <cell r="AM260">
            <v>5.4254528969976956</v>
          </cell>
          <cell r="AN260">
            <v>1.084520760704355</v>
          </cell>
          <cell r="AO260">
            <v>13.089039550018144</v>
          </cell>
          <cell r="AP260">
            <v>6.3998593532879067</v>
          </cell>
          <cell r="AQ260">
            <v>1.9278614700315666</v>
          </cell>
          <cell r="AS260">
            <v>6.5886793208330463</v>
          </cell>
          <cell r="AT260">
            <v>5.4621043072926589</v>
          </cell>
          <cell r="BE260">
            <v>-2.3081481087780187</v>
          </cell>
          <cell r="BF260">
            <v>-6.1328874320525584</v>
          </cell>
          <cell r="BG260">
            <v>3.6206042155115581</v>
          </cell>
          <cell r="BH260">
            <v>10.261484827180212</v>
          </cell>
          <cell r="BI260">
            <v>-4.4605312276028819</v>
          </cell>
          <cell r="BO260">
            <v>25110667400.059494</v>
          </cell>
          <cell r="BP260">
            <v>11255341588.398281</v>
          </cell>
          <cell r="BQ260">
            <v>7893102878.1578293</v>
          </cell>
          <cell r="BR260">
            <v>5051168181.4810295</v>
          </cell>
          <cell r="BS260">
            <v>911054752.02236021</v>
          </cell>
          <cell r="BT260">
            <v>0.37975193496779802</v>
          </cell>
          <cell r="BU260">
            <v>-5.5769696547298349</v>
          </cell>
          <cell r="BV260">
            <v>3.6890744785944785</v>
          </cell>
          <cell r="BW260">
            <v>11.978460711599158</v>
          </cell>
          <cell r="BX260">
            <v>-6.3112813286244851</v>
          </cell>
          <cell r="DR260">
            <v>17946956534.983082</v>
          </cell>
          <cell r="DS260">
            <v>9466880635.68433</v>
          </cell>
          <cell r="DT260">
            <v>5502014734.5464296</v>
          </cell>
          <cell r="DU260">
            <v>2204482092.3103399</v>
          </cell>
          <cell r="DV260">
            <v>773579072.44198</v>
          </cell>
          <cell r="EB260">
            <v>9.2394049667367035</v>
          </cell>
          <cell r="EC260">
            <v>10.961679963426949</v>
          </cell>
          <cell r="ED260">
            <v>7.7184288582232359</v>
          </cell>
          <cell r="EE260">
            <v>5.9712452951298332</v>
          </cell>
          <cell r="EF260">
            <v>11.415490861876707</v>
          </cell>
          <cell r="EG260">
            <v>5.0117515522802991</v>
          </cell>
          <cell r="EH260">
            <v>4.3721030038736011</v>
          </cell>
          <cell r="EI260">
            <v>4.9198198259161208</v>
          </cell>
          <cell r="EJ260">
            <v>7.2304635265698014</v>
          </cell>
          <cell r="EK260">
            <v>6.846941027427925</v>
          </cell>
          <cell r="EL260">
            <v>10.130375799412743</v>
          </cell>
          <cell r="EM260">
            <v>8.4237430394570953</v>
          </cell>
          <cell r="EN260">
            <v>13.294603208812919</v>
          </cell>
          <cell r="EO260">
            <v>7.7646892098329214</v>
          </cell>
          <cell r="EP260">
            <v>14.82534961832758</v>
          </cell>
        </row>
      </sheetData>
      <sheetData sheetId="1">
        <row r="4">
          <cell r="F4">
            <v>23188745742.714722</v>
          </cell>
        </row>
        <row r="5">
          <cell r="F5">
            <v>22672145847.3242</v>
          </cell>
        </row>
        <row r="6">
          <cell r="F6">
            <v>22414682741.827141</v>
          </cell>
        </row>
        <row r="7">
          <cell r="F7">
            <v>22002712665.187504</v>
          </cell>
        </row>
        <row r="8">
          <cell r="F8">
            <v>21642825181.123047</v>
          </cell>
        </row>
        <row r="9">
          <cell r="F9">
            <v>21086024210.174423</v>
          </cell>
        </row>
        <row r="10">
          <cell r="F10">
            <v>21219832571.639488</v>
          </cell>
        </row>
        <row r="11">
          <cell r="F11">
            <v>21525712533.032848</v>
          </cell>
        </row>
        <row r="12">
          <cell r="F12">
            <v>23159624825.61858</v>
          </cell>
        </row>
        <row r="13">
          <cell r="F13">
            <v>24572989668.821747</v>
          </cell>
        </row>
        <row r="14">
          <cell r="F14">
            <v>23983953096.287987</v>
          </cell>
        </row>
        <row r="15">
          <cell r="F15">
            <v>23533461278.2104</v>
          </cell>
        </row>
        <row r="16">
          <cell r="F16">
            <v>21701569249.022266</v>
          </cell>
        </row>
        <row r="17">
          <cell r="F17">
            <v>21743628631.257702</v>
          </cell>
          <cell r="I17">
            <v>11.285104173985237</v>
          </cell>
        </row>
        <row r="18">
          <cell r="F18">
            <v>21365215160.442627</v>
          </cell>
          <cell r="I18">
            <v>12.045806766107106</v>
          </cell>
        </row>
        <row r="19">
          <cell r="F19">
            <v>21642180824.261761</v>
          </cell>
          <cell r="I19">
            <v>12.494292522777879</v>
          </cell>
        </row>
        <row r="20">
          <cell r="F20">
            <v>21223470092.208908</v>
          </cell>
          <cell r="I20">
            <v>12.24099933521112</v>
          </cell>
        </row>
        <row r="21">
          <cell r="F21">
            <v>21358375615.072979</v>
          </cell>
          <cell r="I21">
            <v>12.222762474309034</v>
          </cell>
        </row>
        <row r="22">
          <cell r="F22">
            <v>20688009340.25922</v>
          </cell>
          <cell r="I22">
            <v>12.278959266584177</v>
          </cell>
        </row>
        <row r="23">
          <cell r="F23">
            <v>20564721180.51099</v>
          </cell>
          <cell r="I23">
            <v>12.842950938494241</v>
          </cell>
        </row>
        <row r="24">
          <cell r="F24">
            <v>19948630660.474941</v>
          </cell>
          <cell r="I24">
            <v>12.813691212624509</v>
          </cell>
        </row>
        <row r="25">
          <cell r="F25">
            <v>20854112537.722126</v>
          </cell>
          <cell r="I25">
            <v>13.008326188360062</v>
          </cell>
        </row>
        <row r="26">
          <cell r="F26">
            <v>21493271607.573544</v>
          </cell>
          <cell r="I26">
            <v>12.952529336485949</v>
          </cell>
        </row>
        <row r="27">
          <cell r="F27">
            <v>20772728893.089577</v>
          </cell>
          <cell r="I27">
            <v>13.647102415266902</v>
          </cell>
        </row>
        <row r="28">
          <cell r="F28">
            <v>19761769436.186199</v>
          </cell>
          <cell r="I28">
            <v>13.324091618603337</v>
          </cell>
        </row>
        <row r="29">
          <cell r="F29">
            <v>19663207432.443336</v>
          </cell>
          <cell r="I29">
            <v>13.575841384372056</v>
          </cell>
        </row>
        <row r="30">
          <cell r="F30">
            <v>19679415526.742493</v>
          </cell>
          <cell r="I30">
            <v>13.698791464896043</v>
          </cell>
        </row>
        <row r="31">
          <cell r="F31">
            <v>19336014882.315754</v>
          </cell>
          <cell r="I31">
            <v>13.63797518788426</v>
          </cell>
        </row>
        <row r="32">
          <cell r="F32">
            <v>19385428291.291454</v>
          </cell>
          <cell r="I32">
            <v>13.628079163195981</v>
          </cell>
        </row>
        <row r="33">
          <cell r="F33">
            <v>19393228570.412342</v>
          </cell>
          <cell r="I33">
            <v>13.480909527026514</v>
          </cell>
        </row>
        <row r="34">
          <cell r="F34">
            <v>19200165941.614124</v>
          </cell>
          <cell r="I34">
            <v>13.424130508889021</v>
          </cell>
        </row>
        <row r="35">
          <cell r="F35">
            <v>18993462612.809746</v>
          </cell>
          <cell r="I35">
            <v>13.726036213951327</v>
          </cell>
        </row>
        <row r="36">
          <cell r="F36">
            <v>19049963675.144299</v>
          </cell>
          <cell r="I36">
            <v>13.441543637320356</v>
          </cell>
        </row>
        <row r="37">
          <cell r="F37">
            <v>19235010580.550808</v>
          </cell>
          <cell r="I37">
            <v>13.750091417043803</v>
          </cell>
        </row>
        <row r="38">
          <cell r="F38">
            <v>19315712267.347404</v>
          </cell>
          <cell r="I38">
            <v>13.339674770033474</v>
          </cell>
        </row>
        <row r="39">
          <cell r="F39">
            <v>19808604977.025574</v>
          </cell>
          <cell r="I39">
            <v>13.217015183452546</v>
          </cell>
        </row>
        <row r="40">
          <cell r="F40">
            <v>19875035094.047485</v>
          </cell>
          <cell r="I40">
            <v>13.053894623309089</v>
          </cell>
        </row>
        <row r="41">
          <cell r="F41">
            <v>19344884961.722588</v>
          </cell>
          <cell r="I41">
            <v>13.599991615788836</v>
          </cell>
        </row>
        <row r="42">
          <cell r="F42">
            <v>19035454832.242802</v>
          </cell>
          <cell r="I42">
            <v>13.866439478377584</v>
          </cell>
        </row>
        <row r="43">
          <cell r="F43">
            <v>18830859463.480244</v>
          </cell>
          <cell r="I43">
            <v>13.856265217778516</v>
          </cell>
        </row>
        <row r="44">
          <cell r="F44">
            <v>18743833825.614689</v>
          </cell>
          <cell r="I44">
            <v>13.860974743816032</v>
          </cell>
        </row>
        <row r="45">
          <cell r="F45">
            <v>19428053809.163837</v>
          </cell>
          <cell r="I45">
            <v>13.82253338461531</v>
          </cell>
        </row>
        <row r="46">
          <cell r="F46">
            <v>19299309782.910267</v>
          </cell>
          <cell r="I46">
            <v>13.541014548919108</v>
          </cell>
        </row>
        <row r="47">
          <cell r="F47">
            <v>19504023395.279335</v>
          </cell>
          <cell r="I47">
            <v>13.767993407816109</v>
          </cell>
        </row>
        <row r="48">
          <cell r="F48">
            <v>19196557527.25642</v>
          </cell>
          <cell r="I48">
            <v>12.902272988863523</v>
          </cell>
        </row>
        <row r="49">
          <cell r="F49">
            <v>18728258231.179707</v>
          </cell>
          <cell r="I49">
            <v>12.796310270789615</v>
          </cell>
        </row>
        <row r="50">
          <cell r="F50">
            <v>18799668527.720329</v>
          </cell>
          <cell r="I50">
            <v>12.825332292632682</v>
          </cell>
        </row>
        <row r="51">
          <cell r="F51">
            <v>19222127157.4576</v>
          </cell>
          <cell r="I51">
            <v>12.9</v>
          </cell>
        </row>
        <row r="52">
          <cell r="F52">
            <v>19310585398.0079</v>
          </cell>
          <cell r="I52">
            <v>12.85</v>
          </cell>
        </row>
        <row r="53">
          <cell r="F53">
            <v>19623354475.946266</v>
          </cell>
          <cell r="I53">
            <v>13.44</v>
          </cell>
        </row>
        <row r="54">
          <cell r="F54">
            <v>19420281484.89735</v>
          </cell>
          <cell r="I54">
            <v>13.55</v>
          </cell>
        </row>
        <row r="55">
          <cell r="F55">
            <v>18635867108.269768</v>
          </cell>
          <cell r="I55">
            <v>12.91</v>
          </cell>
        </row>
        <row r="56">
          <cell r="F56">
            <v>18841495558.103836</v>
          </cell>
          <cell r="I56">
            <v>12.9</v>
          </cell>
        </row>
        <row r="57">
          <cell r="F57">
            <v>19363073072.542191</v>
          </cell>
          <cell r="I57">
            <v>12.99</v>
          </cell>
        </row>
        <row r="58">
          <cell r="F58">
            <v>19556691299.813881</v>
          </cell>
          <cell r="I58">
            <v>13.4</v>
          </cell>
        </row>
        <row r="59">
          <cell r="F59">
            <v>19963494199.154453</v>
          </cell>
          <cell r="I59">
            <v>14.05</v>
          </cell>
        </row>
        <row r="60">
          <cell r="F60">
            <v>19979390319.909344</v>
          </cell>
          <cell r="I60">
            <v>13.78</v>
          </cell>
        </row>
        <row r="61">
          <cell r="F61">
            <v>19906710416.028954</v>
          </cell>
          <cell r="I61">
            <v>13.42</v>
          </cell>
        </row>
        <row r="62">
          <cell r="F62">
            <v>20252208200.205231</v>
          </cell>
          <cell r="I62">
            <v>13.28</v>
          </cell>
        </row>
        <row r="63">
          <cell r="F63">
            <v>20280134349.325367</v>
          </cell>
          <cell r="I63">
            <v>13.16</v>
          </cell>
        </row>
        <row r="64">
          <cell r="F64">
            <v>20628460014.462997</v>
          </cell>
          <cell r="I64">
            <v>13.2</v>
          </cell>
        </row>
        <row r="65">
          <cell r="F65">
            <v>21025776138.237278</v>
          </cell>
          <cell r="I65">
            <v>14.1</v>
          </cell>
        </row>
        <row r="66">
          <cell r="F66">
            <v>21113536573.652668</v>
          </cell>
          <cell r="I66">
            <v>14.05</v>
          </cell>
        </row>
        <row r="67">
          <cell r="F67">
            <v>21030186623.345333</v>
          </cell>
          <cell r="I67">
            <v>13.86</v>
          </cell>
        </row>
        <row r="68">
          <cell r="F68">
            <v>21031784653.129204</v>
          </cell>
          <cell r="I68">
            <v>13.71</v>
          </cell>
        </row>
        <row r="69">
          <cell r="F69">
            <v>20929723210.39452</v>
          </cell>
          <cell r="I69">
            <v>13.63</v>
          </cell>
        </row>
        <row r="70">
          <cell r="F70">
            <v>21146934038.138016</v>
          </cell>
          <cell r="I70">
            <v>13.7</v>
          </cell>
        </row>
        <row r="71">
          <cell r="F71">
            <v>21494149036.989735</v>
          </cell>
          <cell r="I71">
            <v>14.19</v>
          </cell>
        </row>
        <row r="72">
          <cell r="F72">
            <v>22079563453.699078</v>
          </cell>
          <cell r="I72">
            <v>14</v>
          </cell>
        </row>
        <row r="73">
          <cell r="F73">
            <v>22330843189.179443</v>
          </cell>
          <cell r="I73">
            <v>13.99</v>
          </cell>
        </row>
        <row r="74">
          <cell r="F74">
            <v>22899638898.264313</v>
          </cell>
          <cell r="I74">
            <v>13.95</v>
          </cell>
        </row>
        <row r="75">
          <cell r="F75">
            <v>23567249347.041016</v>
          </cell>
          <cell r="I75">
            <v>13.83</v>
          </cell>
        </row>
        <row r="76">
          <cell r="F76">
            <v>24192425612.159779</v>
          </cell>
          <cell r="I76">
            <v>13.8</v>
          </cell>
        </row>
        <row r="77">
          <cell r="F77">
            <v>24545052382.895317</v>
          </cell>
          <cell r="I77">
            <v>15.48</v>
          </cell>
        </row>
        <row r="78">
          <cell r="F78">
            <v>24749953611.734367</v>
          </cell>
          <cell r="I78">
            <v>15.49</v>
          </cell>
        </row>
        <row r="79">
          <cell r="F79">
            <v>23435662702.088421</v>
          </cell>
          <cell r="I79">
            <v>14.19</v>
          </cell>
        </row>
        <row r="80">
          <cell r="F80">
            <v>24096616896.362057</v>
          </cell>
          <cell r="I80">
            <v>14.28</v>
          </cell>
        </row>
        <row r="81">
          <cell r="F81">
            <v>24649865090.428261</v>
          </cell>
          <cell r="I81">
            <v>14.34</v>
          </cell>
        </row>
        <row r="82">
          <cell r="F82">
            <v>25605043550.841179</v>
          </cell>
          <cell r="I82">
            <v>14.19</v>
          </cell>
        </row>
        <row r="83">
          <cell r="F83">
            <v>24769926389.07373</v>
          </cell>
          <cell r="I83">
            <v>14.4</v>
          </cell>
        </row>
        <row r="84">
          <cell r="F84">
            <v>25128211545.500935</v>
          </cell>
          <cell r="I84">
            <v>13.7</v>
          </cell>
        </row>
        <row r="85">
          <cell r="F85">
            <v>26603830575.58466</v>
          </cell>
          <cell r="I85">
            <v>13.68</v>
          </cell>
        </row>
        <row r="86">
          <cell r="F86">
            <v>26973884379.597317</v>
          </cell>
          <cell r="I86">
            <v>13.38</v>
          </cell>
        </row>
        <row r="87">
          <cell r="F87">
            <v>27714524365.321953</v>
          </cell>
          <cell r="I87">
            <v>13.58</v>
          </cell>
        </row>
        <row r="88">
          <cell r="F88">
            <v>28166143165.929165</v>
          </cell>
          <cell r="I88">
            <v>13.5</v>
          </cell>
        </row>
        <row r="89">
          <cell r="F89">
            <v>29360198221.825626</v>
          </cell>
          <cell r="I89">
            <v>15.79</v>
          </cell>
        </row>
        <row r="90">
          <cell r="F90">
            <v>29640065223.558479</v>
          </cell>
          <cell r="I90">
            <v>15.55</v>
          </cell>
        </row>
        <row r="91">
          <cell r="F91">
            <v>28186669788.890793</v>
          </cell>
          <cell r="I91">
            <v>14.22</v>
          </cell>
        </row>
        <row r="92">
          <cell r="F92">
            <v>28201470138.883514</v>
          </cell>
          <cell r="I92">
            <v>13.872411674786242</v>
          </cell>
        </row>
        <row r="93">
          <cell r="F93">
            <v>26460965772.003796</v>
          </cell>
          <cell r="I93">
            <v>12.93</v>
          </cell>
        </row>
        <row r="94">
          <cell r="F94">
            <v>26384587802.210243</v>
          </cell>
          <cell r="I94">
            <v>12.65</v>
          </cell>
        </row>
        <row r="95">
          <cell r="F95">
            <v>27807181725.580032</v>
          </cell>
          <cell r="I95">
            <v>13.13</v>
          </cell>
        </row>
        <row r="96">
          <cell r="F96">
            <v>28985602817.476383</v>
          </cell>
          <cell r="I96">
            <v>13.29</v>
          </cell>
        </row>
        <row r="97">
          <cell r="F97">
            <v>28029451817.96793</v>
          </cell>
          <cell r="I97">
            <v>12.97</v>
          </cell>
        </row>
        <row r="98">
          <cell r="F98">
            <v>28896707369.389095</v>
          </cell>
          <cell r="I98">
            <v>12.75</v>
          </cell>
        </row>
        <row r="99">
          <cell r="F99">
            <v>29237448950.157631</v>
          </cell>
          <cell r="I99">
            <v>12.6</v>
          </cell>
        </row>
        <row r="100">
          <cell r="F100">
            <v>30515673657.664909</v>
          </cell>
          <cell r="I100">
            <v>12.75</v>
          </cell>
        </row>
        <row r="101">
          <cell r="F101">
            <v>30591639410.794147</v>
          </cell>
          <cell r="I101">
            <v>14.19</v>
          </cell>
        </row>
        <row r="102">
          <cell r="F102">
            <v>30709238366.302612</v>
          </cell>
          <cell r="I102">
            <v>14.01</v>
          </cell>
        </row>
        <row r="103">
          <cell r="F103">
            <v>29813870595.602097</v>
          </cell>
          <cell r="I103">
            <v>13.07</v>
          </cell>
        </row>
        <row r="104">
          <cell r="F104">
            <v>30104911426.083973</v>
          </cell>
          <cell r="I104">
            <v>13.31</v>
          </cell>
        </row>
        <row r="105">
          <cell r="F105">
            <v>30431136199.179424</v>
          </cell>
          <cell r="I105">
            <v>13.67</v>
          </cell>
        </row>
        <row r="106">
          <cell r="F106">
            <v>31055437624.432373</v>
          </cell>
          <cell r="I106">
            <v>13.591323111958847</v>
          </cell>
        </row>
        <row r="107">
          <cell r="F107">
            <v>33176921563.658104</v>
          </cell>
          <cell r="I107">
            <v>14.393962220441242</v>
          </cell>
        </row>
        <row r="108">
          <cell r="F108">
            <v>33574818561.323029</v>
          </cell>
          <cell r="I108">
            <v>14.192098303513204</v>
          </cell>
        </row>
        <row r="109">
          <cell r="F109">
            <v>32219123803.930088</v>
          </cell>
          <cell r="I109">
            <v>13.380471824911863</v>
          </cell>
        </row>
        <row r="110">
          <cell r="F110">
            <v>32933101572.479046</v>
          </cell>
          <cell r="I110">
            <v>13.38</v>
          </cell>
        </row>
        <row r="111">
          <cell r="F111">
            <v>33765050230.835396</v>
          </cell>
          <cell r="I111">
            <v>13.21</v>
          </cell>
        </row>
        <row r="112">
          <cell r="F112">
            <v>34979003892.389801</v>
          </cell>
          <cell r="I112">
            <v>13.46</v>
          </cell>
        </row>
        <row r="113">
          <cell r="F113">
            <v>34772013268.883659</v>
          </cell>
          <cell r="I113">
            <v>14.377246699629373</v>
          </cell>
        </row>
        <row r="114">
          <cell r="F114">
            <v>34976132118.307899</v>
          </cell>
          <cell r="I114">
            <v>14.380920742821472</v>
          </cell>
        </row>
        <row r="115">
          <cell r="F115">
            <v>33359399783.347767</v>
          </cell>
          <cell r="I115">
            <v>13.553225597469948</v>
          </cell>
        </row>
        <row r="116">
          <cell r="F116">
            <v>34118739659.547295</v>
          </cell>
          <cell r="I116">
            <v>14.01014470614615</v>
          </cell>
        </row>
        <row r="117">
          <cell r="F117">
            <v>34961516520.972458</v>
          </cell>
          <cell r="I117">
            <v>14.089686584648165</v>
          </cell>
        </row>
        <row r="118">
          <cell r="F118">
            <v>35387352364.622765</v>
          </cell>
          <cell r="I118">
            <v>13.881130802851036</v>
          </cell>
        </row>
        <row r="119">
          <cell r="F119">
            <v>36100021991.702103</v>
          </cell>
          <cell r="I119">
            <v>14.377110733275911</v>
          </cell>
        </row>
        <row r="120">
          <cell r="F120">
            <v>37160251984.661873</v>
          </cell>
          <cell r="I120">
            <v>14.302013310886148</v>
          </cell>
        </row>
        <row r="121">
          <cell r="F121">
            <v>36675529833.179649</v>
          </cell>
          <cell r="I121">
            <v>13.50451413981833</v>
          </cell>
        </row>
        <row r="122">
          <cell r="F122">
            <v>36844513320.592033</v>
          </cell>
          <cell r="I122">
            <v>13.308272520512013</v>
          </cell>
        </row>
        <row r="123">
          <cell r="F123">
            <v>38012177899.140762</v>
          </cell>
          <cell r="I123">
            <v>13.405081534189067</v>
          </cell>
        </row>
        <row r="124">
          <cell r="F124">
            <v>39157953168.190315</v>
          </cell>
          <cell r="I124">
            <v>13.597632402640642</v>
          </cell>
        </row>
        <row r="125">
          <cell r="F125">
            <v>40194883699.142998</v>
          </cell>
          <cell r="I125">
            <v>14.944930207692902</v>
          </cell>
        </row>
        <row r="126">
          <cell r="F126">
            <v>40685535536.630615</v>
          </cell>
          <cell r="I126">
            <v>14.964719327391803</v>
          </cell>
        </row>
        <row r="127">
          <cell r="F127">
            <v>39513953573.27906</v>
          </cell>
          <cell r="I127">
            <v>14.582991473356834</v>
          </cell>
        </row>
        <row r="128">
          <cell r="F128">
            <v>40540064378.52961</v>
          </cell>
          <cell r="I128">
            <v>14.649929079500337</v>
          </cell>
        </row>
        <row r="129">
          <cell r="F129">
            <v>41303905536.617226</v>
          </cell>
          <cell r="I129">
            <v>14.484235703964654</v>
          </cell>
        </row>
        <row r="130">
          <cell r="F130">
            <v>42219920829.550537</v>
          </cell>
          <cell r="I130">
            <v>14.642590765245215</v>
          </cell>
        </row>
        <row r="131">
          <cell r="F131">
            <v>43221427308.249512</v>
          </cell>
          <cell r="I131">
            <v>15.078486849150243</v>
          </cell>
        </row>
        <row r="132">
          <cell r="F132">
            <v>44177468142.140106</v>
          </cell>
          <cell r="I132">
            <v>15.052199439765804</v>
          </cell>
        </row>
        <row r="133">
          <cell r="F133">
            <v>44762085187.581596</v>
          </cell>
          <cell r="I133">
            <v>14.946717896521708</v>
          </cell>
        </row>
        <row r="134">
          <cell r="F134">
            <v>45669721376.261894</v>
          </cell>
          <cell r="I134">
            <v>14.93825353774317</v>
          </cell>
        </row>
        <row r="135">
          <cell r="F135">
            <v>46087452446.51432</v>
          </cell>
          <cell r="I135">
            <v>14.693182359623885</v>
          </cell>
        </row>
        <row r="136">
          <cell r="F136">
            <v>47244754841.135376</v>
          </cell>
          <cell r="I136">
            <v>14.864550712315051</v>
          </cell>
        </row>
        <row r="137">
          <cell r="F137">
            <v>46974373411.961861</v>
          </cell>
          <cell r="I137">
            <v>16.278525645545646</v>
          </cell>
        </row>
        <row r="138">
          <cell r="F138">
            <v>47489010658.493782</v>
          </cell>
          <cell r="I138">
            <v>15.924662597668149</v>
          </cell>
        </row>
        <row r="139">
          <cell r="F139">
            <v>46293864279.664665</v>
          </cell>
          <cell r="I139">
            <v>15.162170988996394</v>
          </cell>
        </row>
        <row r="140">
          <cell r="F140">
            <v>47308634905.364288</v>
          </cell>
          <cell r="I140">
            <v>15.102147756577933</v>
          </cell>
        </row>
        <row r="141">
          <cell r="F141">
            <v>47922982096.447037</v>
          </cell>
          <cell r="I141">
            <v>15.200638239113532</v>
          </cell>
        </row>
        <row r="142">
          <cell r="F142">
            <v>48569794627.042877</v>
          </cell>
          <cell r="I142">
            <v>15.0020983779698</v>
          </cell>
        </row>
        <row r="143">
          <cell r="F143">
            <v>49597371489.929535</v>
          </cell>
          <cell r="I143">
            <v>15.86871953958409</v>
          </cell>
        </row>
        <row r="144">
          <cell r="F144">
            <v>50344644945.878838</v>
          </cell>
          <cell r="I144">
            <v>15.863660128584641</v>
          </cell>
        </row>
        <row r="145">
          <cell r="F145">
            <v>51631161891.049202</v>
          </cell>
          <cell r="I145">
            <v>15.611814680470449</v>
          </cell>
        </row>
        <row r="146">
          <cell r="F146">
            <v>52565500525.974632</v>
          </cell>
          <cell r="I146">
            <v>15.594241868029648</v>
          </cell>
        </row>
        <row r="147">
          <cell r="F147">
            <v>52898325084.350517</v>
          </cell>
          <cell r="I147">
            <v>14.964313078198588</v>
          </cell>
        </row>
        <row r="148">
          <cell r="F148">
            <v>52947764985.113945</v>
          </cell>
          <cell r="I148">
            <v>14.974317159684745</v>
          </cell>
        </row>
        <row r="149">
          <cell r="F149">
            <v>53045792778.590492</v>
          </cell>
          <cell r="I149">
            <v>15.980108378929387</v>
          </cell>
        </row>
        <row r="150">
          <cell r="F150">
            <v>53249895923.066376</v>
          </cell>
          <cell r="I150">
            <v>15.618915884536555</v>
          </cell>
        </row>
        <row r="151">
          <cell r="F151">
            <v>55721226821.638191</v>
          </cell>
          <cell r="I151">
            <v>15.43172368307331</v>
          </cell>
        </row>
        <row r="152">
          <cell r="F152">
            <v>56003801009.767509</v>
          </cell>
          <cell r="I152">
            <v>15.419116745825361</v>
          </cell>
        </row>
        <row r="153">
          <cell r="F153">
            <v>56170126634.229599</v>
          </cell>
          <cell r="I153">
            <v>15.173118244369888</v>
          </cell>
        </row>
        <row r="154">
          <cell r="F154">
            <v>57437036810.848579</v>
          </cell>
          <cell r="I154">
            <v>15.117930016734626</v>
          </cell>
        </row>
        <row r="155">
          <cell r="F155">
            <v>58164617152.464149</v>
          </cell>
          <cell r="I155">
            <v>15.561231125722475</v>
          </cell>
        </row>
        <row r="156">
          <cell r="F156">
            <v>59091882261.417351</v>
          </cell>
          <cell r="I156">
            <v>15.275658789652555</v>
          </cell>
        </row>
        <row r="157">
          <cell r="F157">
            <v>59157230497.97673</v>
          </cell>
          <cell r="I157">
            <v>14.939040639786086</v>
          </cell>
        </row>
        <row r="158">
          <cell r="F158">
            <v>60155354822.702133</v>
          </cell>
          <cell r="I158">
            <v>14.884341614758926</v>
          </cell>
        </row>
        <row r="159">
          <cell r="F159">
            <v>60471558675.854881</v>
          </cell>
          <cell r="I159">
            <v>14.598942949007682</v>
          </cell>
        </row>
        <row r="160">
          <cell r="F160">
            <v>62216236045.305405</v>
          </cell>
          <cell r="I160">
            <v>14.928981206537179</v>
          </cell>
        </row>
        <row r="161">
          <cell r="F161">
            <v>62974202238.67601</v>
          </cell>
          <cell r="I161">
            <v>16.245467432853129</v>
          </cell>
        </row>
        <row r="162">
          <cell r="F162">
            <v>65390070714.888084</v>
          </cell>
          <cell r="I162">
            <v>16.69469530891725</v>
          </cell>
        </row>
        <row r="163">
          <cell r="F163">
            <v>64386988429.995338</v>
          </cell>
          <cell r="I163">
            <v>15.919180285907277</v>
          </cell>
        </row>
        <row r="164">
          <cell r="F164">
            <v>65414275688.385612</v>
          </cell>
          <cell r="I164">
            <v>15.966824238875718</v>
          </cell>
        </row>
        <row r="165">
          <cell r="F165">
            <v>65881870257.624069</v>
          </cell>
          <cell r="I165">
            <v>15.787715769195106</v>
          </cell>
        </row>
        <row r="166">
          <cell r="F166">
            <v>66190082544.408203</v>
          </cell>
          <cell r="I166">
            <v>15.622839195920063</v>
          </cell>
        </row>
        <row r="167">
          <cell r="F167">
            <v>67534272946.927681</v>
          </cell>
          <cell r="I167">
            <v>16.531100213128354</v>
          </cell>
        </row>
        <row r="168">
          <cell r="F168">
            <v>68047882255.498665</v>
          </cell>
          <cell r="I168">
            <v>16.252460525924249</v>
          </cell>
        </row>
        <row r="169">
          <cell r="F169">
            <v>68066411271.897491</v>
          </cell>
          <cell r="I169">
            <v>16.342996083677708</v>
          </cell>
        </row>
        <row r="170">
          <cell r="F170">
            <v>69126964996.600647</v>
          </cell>
          <cell r="I170">
            <v>16.355875484246095</v>
          </cell>
        </row>
        <row r="171">
          <cell r="F171">
            <v>69713634709.632233</v>
          </cell>
          <cell r="I171">
            <v>16.063464784031336</v>
          </cell>
        </row>
        <row r="172">
          <cell r="F172">
            <v>71935628150.817383</v>
          </cell>
          <cell r="I172">
            <v>16.009822760718478</v>
          </cell>
        </row>
        <row r="173">
          <cell r="F173">
            <v>72602958603.624527</v>
          </cell>
          <cell r="I173">
            <v>17.661346374249025</v>
          </cell>
        </row>
        <row r="174">
          <cell r="F174">
            <v>73543810796.608093</v>
          </cell>
          <cell r="I174">
            <v>17.955355337100009</v>
          </cell>
        </row>
        <row r="175">
          <cell r="F175">
            <v>71900624800.833344</v>
          </cell>
          <cell r="I175">
            <v>17.384502890409191</v>
          </cell>
        </row>
        <row r="176">
          <cell r="F176">
            <v>72371421422.631638</v>
          </cell>
          <cell r="I176">
            <v>17.245793924715407</v>
          </cell>
        </row>
        <row r="177">
          <cell r="F177">
            <v>72478678517.585846</v>
          </cell>
          <cell r="I177">
            <v>17.042284174279725</v>
          </cell>
        </row>
        <row r="178">
          <cell r="F178">
            <v>71868454382.159958</v>
          </cell>
          <cell r="I178">
            <v>16.87836040624115</v>
          </cell>
        </row>
        <row r="179">
          <cell r="F179">
            <v>72939910826.471741</v>
          </cell>
          <cell r="I179">
            <v>17.236967552085829</v>
          </cell>
        </row>
        <row r="180">
          <cell r="F180">
            <v>76428248706.902008</v>
          </cell>
          <cell r="I180">
            <v>15.274718694827449</v>
          </cell>
        </row>
        <row r="181">
          <cell r="F181">
            <v>77225025758.640167</v>
          </cell>
          <cell r="I181">
            <v>15.650739916624378</v>
          </cell>
        </row>
        <row r="182">
          <cell r="F182">
            <v>78743071595.644318</v>
          </cell>
          <cell r="I182">
            <v>14.808823440922428</v>
          </cell>
        </row>
        <row r="183">
          <cell r="F183">
            <v>79651686871.776932</v>
          </cell>
          <cell r="I183">
            <v>14.767815144648905</v>
          </cell>
        </row>
        <row r="184">
          <cell r="F184">
            <v>81583280185.80368</v>
          </cell>
          <cell r="I184">
            <v>15.19626002801523</v>
          </cell>
        </row>
        <row r="185">
          <cell r="F185">
            <v>81138556609.684799</v>
          </cell>
          <cell r="I185">
            <v>14.880358766900173</v>
          </cell>
        </row>
        <row r="186">
          <cell r="F186">
            <v>81149910412.562897</v>
          </cell>
          <cell r="I186">
            <v>14.870589827707658</v>
          </cell>
        </row>
        <row r="187">
          <cell r="F187">
            <v>83618225802.034714</v>
          </cell>
          <cell r="I187">
            <v>15.995012584799561</v>
          </cell>
        </row>
        <row r="188">
          <cell r="F188">
            <v>84141123431.009918</v>
          </cell>
          <cell r="I188">
            <v>15.883941718964381</v>
          </cell>
        </row>
        <row r="189">
          <cell r="F189">
            <v>84906258395.56015</v>
          </cell>
          <cell r="I189">
            <v>15.850914165711469</v>
          </cell>
        </row>
        <row r="190">
          <cell r="F190">
            <v>83510510310.431717</v>
          </cell>
          <cell r="I190">
            <v>15.499452469872709</v>
          </cell>
        </row>
        <row r="191">
          <cell r="F191">
            <v>84264632857.070343</v>
          </cell>
          <cell r="I191">
            <v>15.449461407447753</v>
          </cell>
        </row>
        <row r="192">
          <cell r="F192">
            <v>85395233831.254807</v>
          </cell>
          <cell r="I192">
            <v>15.548787253218158</v>
          </cell>
        </row>
        <row r="193">
          <cell r="F193">
            <v>85450524827.78653</v>
          </cell>
          <cell r="I193">
            <v>15.762491879713277</v>
          </cell>
        </row>
        <row r="194">
          <cell r="F194">
            <v>86164276864.200638</v>
          </cell>
          <cell r="I194">
            <v>15.704341775964476</v>
          </cell>
        </row>
        <row r="195">
          <cell r="F195">
            <v>89048700821.292908</v>
          </cell>
          <cell r="I195">
            <v>15.807957429361869</v>
          </cell>
        </row>
        <row r="196">
          <cell r="F196">
            <v>89736300340.461044</v>
          </cell>
          <cell r="I196">
            <v>15.597614069300054</v>
          </cell>
        </row>
        <row r="197">
          <cell r="F197">
            <v>85268425913.709503</v>
          </cell>
          <cell r="H197">
            <v>10.309357672968664</v>
          </cell>
          <cell r="I197">
            <v>15.630000591871035</v>
          </cell>
        </row>
        <row r="198">
          <cell r="F198">
            <v>86797298528.414825</v>
          </cell>
          <cell r="H198">
            <v>10.346423398491233</v>
          </cell>
          <cell r="I198">
            <v>15.457398872585996</v>
          </cell>
        </row>
        <row r="199">
          <cell r="F199">
            <v>85961213878.809387</v>
          </cell>
          <cell r="H199">
            <v>10.60878204557936</v>
          </cell>
          <cell r="I199">
            <v>15.410327557389419</v>
          </cell>
        </row>
        <row r="200">
          <cell r="F200">
            <v>87661193994.252335</v>
          </cell>
          <cell r="H200">
            <v>10.9193371572308</v>
          </cell>
          <cell r="I200">
            <v>15.800035909600663</v>
          </cell>
        </row>
        <row r="201">
          <cell r="F201">
            <v>87056504916.767639</v>
          </cell>
          <cell r="H201">
            <v>10.881724274217794</v>
          </cell>
          <cell r="I201">
            <v>15.968158792370893</v>
          </cell>
        </row>
        <row r="202">
          <cell r="F202">
            <v>88195203355.680466</v>
          </cell>
          <cell r="H202">
            <v>10.711899033096996</v>
          </cell>
          <cell r="I202">
            <v>15.771882635867401</v>
          </cell>
        </row>
        <row r="203">
          <cell r="F203">
            <v>89162381110.340836</v>
          </cell>
          <cell r="H203">
            <v>10.415342931488624</v>
          </cell>
          <cell r="I203">
            <v>15.551855025344802</v>
          </cell>
        </row>
        <row r="204">
          <cell r="F204">
            <v>89459336959.898514</v>
          </cell>
          <cell r="H204">
            <v>10.112803720039569</v>
          </cell>
          <cell r="I204">
            <v>15.240350270714206</v>
          </cell>
        </row>
        <row r="205">
          <cell r="F205">
            <v>90025992634.003021</v>
          </cell>
          <cell r="H205">
            <v>10.342686653612832</v>
          </cell>
          <cell r="I205">
            <v>15.297703982627898</v>
          </cell>
        </row>
        <row r="206">
          <cell r="F206">
            <v>91301389641.865143</v>
          </cell>
          <cell r="H206">
            <v>10.3267683858003</v>
          </cell>
          <cell r="I206">
            <v>15.181772460426352</v>
          </cell>
        </row>
        <row r="207">
          <cell r="F207">
            <v>89877257195.28598</v>
          </cell>
          <cell r="H207">
            <v>10.169712771727097</v>
          </cell>
          <cell r="I207">
            <v>15.145892639360421</v>
          </cell>
        </row>
        <row r="208">
          <cell r="F208">
            <v>91385345668.24144</v>
          </cell>
          <cell r="H208">
            <v>10.0894754159789</v>
          </cell>
          <cell r="I208">
            <v>15.423985744505481</v>
          </cell>
        </row>
        <row r="209">
          <cell r="F209">
            <v>92038579211.052246</v>
          </cell>
          <cell r="H209">
            <v>9.8165475657036385</v>
          </cell>
          <cell r="I209">
            <v>15.200573403782155</v>
          </cell>
        </row>
        <row r="210">
          <cell r="F210">
            <v>93007685741.630402</v>
          </cell>
          <cell r="H210">
            <v>9.6703573501819164</v>
          </cell>
          <cell r="I210">
            <v>15.047592516982288</v>
          </cell>
        </row>
        <row r="211">
          <cell r="F211">
            <v>91272733367.641159</v>
          </cell>
          <cell r="H211">
            <v>10.700455104408377</v>
          </cell>
          <cell r="I211">
            <v>15.639500448463355</v>
          </cell>
        </row>
        <row r="212">
          <cell r="F212">
            <v>90416671118.818039</v>
          </cell>
          <cell r="H212">
            <v>10.918946897164279</v>
          </cell>
          <cell r="I212">
            <v>15.935843727112928</v>
          </cell>
        </row>
        <row r="213">
          <cell r="F213">
            <v>90360210091.124313</v>
          </cell>
          <cell r="H213">
            <v>10.75752826393235</v>
          </cell>
          <cell r="I213">
            <v>16.440879493074867</v>
          </cell>
        </row>
        <row r="214">
          <cell r="F214">
            <v>90143792381.730911</v>
          </cell>
          <cell r="H214">
            <v>10.07103932999399</v>
          </cell>
          <cell r="I214">
            <v>15.842003746836561</v>
          </cell>
        </row>
        <row r="215">
          <cell r="F215">
            <v>89828690651.134232</v>
          </cell>
          <cell r="H215">
            <v>9.96632441708336</v>
          </cell>
          <cell r="I215">
            <v>15.387017300087253</v>
          </cell>
        </row>
        <row r="216">
          <cell r="F216">
            <v>91120509736.306198</v>
          </cell>
          <cell r="H216">
            <v>10.002260984309832</v>
          </cell>
          <cell r="I216">
            <v>15.396009870245752</v>
          </cell>
        </row>
        <row r="217">
          <cell r="F217">
            <v>90663667960.006287</v>
          </cell>
          <cell r="H217">
            <v>10.69358362838811</v>
          </cell>
          <cell r="I217">
            <v>16.058198585336982</v>
          </cell>
        </row>
        <row r="218">
          <cell r="F218">
            <v>88186398021.325409</v>
          </cell>
          <cell r="H218">
            <v>10.553921723738236</v>
          </cell>
          <cell r="I218">
            <v>16.059866893061219</v>
          </cell>
        </row>
        <row r="219">
          <cell r="F219">
            <v>88871455923.289825</v>
          </cell>
          <cell r="H219">
            <v>10.340738988041466</v>
          </cell>
          <cell r="I219">
            <v>15.88854944872636</v>
          </cell>
        </row>
        <row r="220">
          <cell r="F220">
            <v>91146385190.805313</v>
          </cell>
          <cell r="H220">
            <v>10.32492393751752</v>
          </cell>
          <cell r="I220">
            <v>15.852649771230046</v>
          </cell>
        </row>
        <row r="221">
          <cell r="F221">
            <v>90774815630.304901</v>
          </cell>
          <cell r="H221">
            <v>10.402712766391979</v>
          </cell>
          <cell r="I221">
            <v>15.864260609841576</v>
          </cell>
        </row>
        <row r="222">
          <cell r="F222">
            <v>89632585688.808853</v>
          </cell>
          <cell r="H222">
            <v>10.403311884768305</v>
          </cell>
          <cell r="I222">
            <v>15.784219698709562</v>
          </cell>
        </row>
        <row r="223">
          <cell r="F223">
            <v>86881517352.264847</v>
          </cell>
          <cell r="H223">
            <v>11.439318332900884</v>
          </cell>
          <cell r="I223">
            <v>16.543415604856346</v>
          </cell>
        </row>
        <row r="224">
          <cell r="F224">
            <v>86814824414.435562</v>
          </cell>
          <cell r="H224">
            <v>11.493793358998278</v>
          </cell>
          <cell r="I224">
            <v>16.839457406046257</v>
          </cell>
        </row>
        <row r="225">
          <cell r="F225">
            <v>87483969375.04187</v>
          </cell>
          <cell r="H225">
            <v>11.428733810662147</v>
          </cell>
          <cell r="I225">
            <v>16.788968517983971</v>
          </cell>
        </row>
        <row r="226">
          <cell r="F226">
            <v>87777751035.323395</v>
          </cell>
          <cell r="H226">
            <v>11.231617154175259</v>
          </cell>
          <cell r="I226">
            <v>16.793126172251842</v>
          </cell>
        </row>
        <row r="227">
          <cell r="F227">
            <v>88999384550.431046</v>
          </cell>
          <cell r="H227">
            <v>11.279406443054768</v>
          </cell>
          <cell r="I227">
            <v>16.765181399897276</v>
          </cell>
        </row>
        <row r="228">
          <cell r="F228">
            <v>88902512835.935303</v>
          </cell>
          <cell r="H228">
            <v>11.2595071516447</v>
          </cell>
          <cell r="I228">
            <v>16.705448478621058</v>
          </cell>
        </row>
        <row r="229">
          <cell r="F229">
            <v>88992257191.065796</v>
          </cell>
          <cell r="H229">
            <v>11.227496390253815</v>
          </cell>
          <cell r="I229">
            <v>16.374255580726178</v>
          </cell>
        </row>
        <row r="230">
          <cell r="F230">
            <v>88973527659.934143</v>
          </cell>
          <cell r="H230">
            <v>11.161142701163602</v>
          </cell>
          <cell r="I230">
            <v>16.833745099946867</v>
          </cell>
        </row>
        <row r="231">
          <cell r="F231">
            <v>89819691762.210251</v>
          </cell>
          <cell r="H231">
            <v>11.02170354587332</v>
          </cell>
          <cell r="I231">
            <v>16.667332474343617</v>
          </cell>
        </row>
        <row r="232">
          <cell r="F232">
            <v>90577352605.336517</v>
          </cell>
          <cell r="H232">
            <v>11.001697530830034</v>
          </cell>
          <cell r="I232">
            <v>16.579456999332621</v>
          </cell>
        </row>
        <row r="233">
          <cell r="F233">
            <v>90463283567.381973</v>
          </cell>
          <cell r="H233">
            <v>10.899676466158539</v>
          </cell>
          <cell r="I233">
            <v>16.23837651365606</v>
          </cell>
        </row>
        <row r="234">
          <cell r="F234">
            <v>90339264565.135681</v>
          </cell>
          <cell r="H234">
            <v>10.767659052699456</v>
          </cell>
          <cell r="I234">
            <v>16.071158292230535</v>
          </cell>
        </row>
        <row r="235">
          <cell r="F235">
            <v>86779801127.266235</v>
          </cell>
          <cell r="H235">
            <v>11.61553287681887</v>
          </cell>
          <cell r="I235">
            <v>16.485607058278372</v>
          </cell>
        </row>
        <row r="236">
          <cell r="F236">
            <v>86967479834.644363</v>
          </cell>
          <cell r="H236">
            <v>11.615952795859288</v>
          </cell>
          <cell r="I236">
            <v>16.486654960820989</v>
          </cell>
        </row>
        <row r="237">
          <cell r="F237">
            <v>87269878704.519226</v>
          </cell>
          <cell r="H237">
            <v>11.460193304159322</v>
          </cell>
          <cell r="I237">
            <v>16.383618608959125</v>
          </cell>
        </row>
        <row r="238">
          <cell r="F238">
            <v>89146910707.38356</v>
          </cell>
          <cell r="H238">
            <v>11.489665277958359</v>
          </cell>
          <cell r="I238">
            <v>16.436292629039304</v>
          </cell>
        </row>
        <row r="239">
          <cell r="F239">
            <v>89530134217.35553</v>
          </cell>
          <cell r="H239">
            <v>11.447617260526414</v>
          </cell>
          <cell r="I239">
            <v>16.284338448037431</v>
          </cell>
        </row>
        <row r="240">
          <cell r="F240">
            <v>89900108160.469086</v>
          </cell>
          <cell r="H240">
            <v>11.379085688117499</v>
          </cell>
          <cell r="I240">
            <v>16.377362510310416</v>
          </cell>
        </row>
        <row r="241">
          <cell r="F241">
            <v>93736939579.385651</v>
          </cell>
          <cell r="H241">
            <v>11.496124957303248</v>
          </cell>
          <cell r="I241">
            <v>16.444119820260607</v>
          </cell>
        </row>
        <row r="242">
          <cell r="F242">
            <v>94625412721.901398</v>
          </cell>
          <cell r="H242">
            <v>11.413696336525414</v>
          </cell>
          <cell r="I242">
            <v>16.55433286006128</v>
          </cell>
        </row>
        <row r="243">
          <cell r="F243">
            <v>96632169707.53331</v>
          </cell>
          <cell r="H243">
            <v>11.271304122999199</v>
          </cell>
          <cell r="I243">
            <v>16.458225602684202</v>
          </cell>
        </row>
        <row r="244">
          <cell r="F244">
            <v>98424318281.836258</v>
          </cell>
          <cell r="H244">
            <v>11.174631798480865</v>
          </cell>
          <cell r="I244">
            <v>16.340949580450726</v>
          </cell>
        </row>
        <row r="245">
          <cell r="F245">
            <v>99129348856.822739</v>
          </cell>
          <cell r="H245">
            <v>11.246672573614756</v>
          </cell>
          <cell r="I245">
            <v>16.231932828091018</v>
          </cell>
        </row>
        <row r="246">
          <cell r="F246">
            <v>99122933423.636429</v>
          </cell>
          <cell r="H246">
            <v>11.228351090738188</v>
          </cell>
          <cell r="I246">
            <v>16.037397511965597</v>
          </cell>
        </row>
        <row r="247">
          <cell r="F247">
            <v>95768464013.36972</v>
          </cell>
          <cell r="H247">
            <v>11.648082663805964</v>
          </cell>
          <cell r="I247">
            <v>16.061729972404564</v>
          </cell>
        </row>
        <row r="248">
          <cell r="F248">
            <v>96908529679.18869</v>
          </cell>
          <cell r="H248">
            <v>11.477744542612067</v>
          </cell>
          <cell r="I248">
            <v>15.913280198233565</v>
          </cell>
        </row>
        <row r="249">
          <cell r="F249">
            <v>97469948283.478867</v>
          </cell>
          <cell r="H249">
            <v>11.293980440697416</v>
          </cell>
          <cell r="I249">
            <v>15.835601477179909</v>
          </cell>
        </row>
        <row r="250">
          <cell r="F250">
            <v>99393770950.710617</v>
          </cell>
          <cell r="H250">
            <v>11.285543636839535</v>
          </cell>
          <cell r="I250">
            <v>15.839977184976672</v>
          </cell>
        </row>
        <row r="251">
          <cell r="F251">
            <v>99843381813.616867</v>
          </cell>
          <cell r="H251">
            <v>11.288814358482234</v>
          </cell>
          <cell r="I251">
            <v>15.894634672699221</v>
          </cell>
        </row>
        <row r="252">
          <cell r="F252">
            <v>101384865032.1275</v>
          </cell>
          <cell r="H252">
            <v>11.081752816251269</v>
          </cell>
          <cell r="I252">
            <v>15.784189874863049</v>
          </cell>
        </row>
        <row r="253">
          <cell r="F253">
            <v>103218366347.1991</v>
          </cell>
          <cell r="H253">
            <v>10.962913667600208</v>
          </cell>
          <cell r="I253">
            <v>15.716652575112894</v>
          </cell>
        </row>
        <row r="254">
          <cell r="F254">
            <v>104318500935.63425</v>
          </cell>
          <cell r="H254">
            <v>10.954620024266223</v>
          </cell>
          <cell r="I254">
            <v>15.578129032386027</v>
          </cell>
        </row>
        <row r="255">
          <cell r="F255">
            <v>104414824605.12103</v>
          </cell>
          <cell r="H255">
            <v>10.679640610626912</v>
          </cell>
          <cell r="I255">
            <v>15.253043417125625</v>
          </cell>
        </row>
        <row r="256">
          <cell r="F256">
            <v>104191356659.76714</v>
          </cell>
          <cell r="H256">
            <v>10.644729379413926</v>
          </cell>
          <cell r="I256">
            <v>15.444914807292712</v>
          </cell>
        </row>
        <row r="257">
          <cell r="F257">
            <v>105413113090.98134</v>
          </cell>
          <cell r="H257">
            <v>10.6264707126522</v>
          </cell>
          <cell r="I257">
            <v>15.468320599119675</v>
          </cell>
        </row>
        <row r="258">
          <cell r="F258">
            <v>105800330806.74074</v>
          </cell>
          <cell r="H258">
            <v>10.5023333155945</v>
          </cell>
          <cell r="I258">
            <v>15.264296534960176</v>
          </cell>
        </row>
      </sheetData>
      <sheetData sheetId="2">
        <row r="17">
          <cell r="V17">
            <v>29.883753210725207</v>
          </cell>
          <cell r="W17">
            <v>21.261368204111985</v>
          </cell>
          <cell r="X17">
            <v>8.6223850066132215</v>
          </cell>
        </row>
        <row r="18">
          <cell r="V18">
            <v>29.40654099299989</v>
          </cell>
          <cell r="W18">
            <v>21.087622894507856</v>
          </cell>
          <cell r="X18">
            <v>8.3189180984920341</v>
          </cell>
        </row>
        <row r="19">
          <cell r="V19">
            <v>29.005787794517225</v>
          </cell>
          <cell r="W19">
            <v>20.610959081182148</v>
          </cell>
          <cell r="X19">
            <v>8.3948287133350767</v>
          </cell>
        </row>
        <row r="20">
          <cell r="V20">
            <v>28.833243667603771</v>
          </cell>
          <cell r="W20">
            <v>20.611238879784189</v>
          </cell>
          <cell r="X20">
            <v>8.2220047878195821</v>
          </cell>
        </row>
        <row r="21">
          <cell r="V21">
            <v>28.293938696967842</v>
          </cell>
          <cell r="W21">
            <v>20.496435935421427</v>
          </cell>
          <cell r="X21">
            <v>7.797502761546415</v>
          </cell>
        </row>
        <row r="22">
          <cell r="V22">
            <v>27.564339667996485</v>
          </cell>
          <cell r="W22">
            <v>19.986561339392139</v>
          </cell>
          <cell r="X22">
            <v>7.5777783286043459</v>
          </cell>
        </row>
        <row r="23">
          <cell r="V23">
            <v>27.103825694089601</v>
          </cell>
          <cell r="W23">
            <v>20.048418814829489</v>
          </cell>
          <cell r="X23">
            <v>7.0554068792601115</v>
          </cell>
        </row>
        <row r="24">
          <cell r="V24">
            <v>26.251205514529303</v>
          </cell>
          <cell r="W24">
            <v>19.723902305670677</v>
          </cell>
          <cell r="X24">
            <v>6.5273032088586262</v>
          </cell>
        </row>
        <row r="25">
          <cell r="V25">
            <v>25.450898977171416</v>
          </cell>
          <cell r="W25">
            <v>19.384009200536159</v>
          </cell>
          <cell r="X25">
            <v>6.0668897766352572</v>
          </cell>
        </row>
        <row r="26">
          <cell r="V26">
            <v>24.65066678027215</v>
          </cell>
          <cell r="W26">
            <v>18.785047665136762</v>
          </cell>
          <cell r="X26">
            <v>5.865619115135388</v>
          </cell>
        </row>
        <row r="27">
          <cell r="V27">
            <v>23.466769783570264</v>
          </cell>
          <cell r="W27">
            <v>18.469469968740384</v>
          </cell>
          <cell r="X27">
            <v>4.9972998148298799</v>
          </cell>
        </row>
        <row r="28">
          <cell r="V28">
            <v>23.084700770766563</v>
          </cell>
          <cell r="W28">
            <v>17.462977881633595</v>
          </cell>
          <cell r="X28">
            <v>5.6217228891329682</v>
          </cell>
        </row>
        <row r="29">
          <cell r="V29">
            <v>22.574688006086234</v>
          </cell>
          <cell r="W29">
            <v>16.955254766239356</v>
          </cell>
          <cell r="X29">
            <v>5.6194332398468774</v>
          </cell>
        </row>
        <row r="30">
          <cell r="V30">
            <v>22.216424285791973</v>
          </cell>
          <cell r="W30">
            <v>16.830530895076496</v>
          </cell>
          <cell r="X30">
            <v>5.3858933907154771</v>
          </cell>
        </row>
        <row r="31">
          <cell r="V31">
            <v>21.943810049488146</v>
          </cell>
          <cell r="W31">
            <v>16.26654983368925</v>
          </cell>
          <cell r="X31">
            <v>5.6772602157988956</v>
          </cell>
        </row>
        <row r="32">
          <cell r="V32">
            <v>21.592743539007657</v>
          </cell>
          <cell r="W32">
            <v>15.951114999611098</v>
          </cell>
          <cell r="X32">
            <v>5.6416285393965584</v>
          </cell>
        </row>
        <row r="33">
          <cell r="V33">
            <v>21.485160748606322</v>
          </cell>
          <cell r="W33">
            <v>15.788898193356207</v>
          </cell>
          <cell r="X33">
            <v>5.6962625552501152</v>
          </cell>
        </row>
        <row r="34">
          <cell r="V34">
            <v>21.362834999156245</v>
          </cell>
          <cell r="W34">
            <v>15.626385343808003</v>
          </cell>
          <cell r="X34">
            <v>5.7364496553482418</v>
          </cell>
        </row>
        <row r="35">
          <cell r="V35">
            <v>21.418870573315399</v>
          </cell>
          <cell r="W35">
            <v>15.270430417388026</v>
          </cell>
          <cell r="X35">
            <v>6.1484401559273731</v>
          </cell>
        </row>
        <row r="36">
          <cell r="V36">
            <v>21.44120177853608</v>
          </cell>
          <cell r="W36">
            <v>15.283662142328586</v>
          </cell>
          <cell r="X36">
            <v>6.1575396362074937</v>
          </cell>
        </row>
        <row r="37">
          <cell r="V37">
            <v>21.417836043219303</v>
          </cell>
          <cell r="W37">
            <v>15.539028670157929</v>
          </cell>
          <cell r="X37">
            <v>5.8788073730613739</v>
          </cell>
        </row>
        <row r="38">
          <cell r="V38">
            <v>21.246390694290717</v>
          </cell>
          <cell r="W38">
            <v>15.307455465662818</v>
          </cell>
          <cell r="X38">
            <v>5.9389352286278996</v>
          </cell>
        </row>
        <row r="39">
          <cell r="V39">
            <v>21.057325789136588</v>
          </cell>
          <cell r="W39">
            <v>15.467005012076296</v>
          </cell>
          <cell r="X39">
            <v>5.5903207770602918</v>
          </cell>
        </row>
        <row r="40">
          <cell r="V40">
            <v>21.286319592104075</v>
          </cell>
          <cell r="W40">
            <v>15.345231875945414</v>
          </cell>
          <cell r="X40">
            <v>5.9410877161586608</v>
          </cell>
        </row>
        <row r="41">
          <cell r="V41">
            <v>21.600522175344501</v>
          </cell>
          <cell r="W41">
            <v>15.039285215774889</v>
          </cell>
          <cell r="X41">
            <v>6.5612369595696123</v>
          </cell>
        </row>
        <row r="42">
          <cell r="V42">
            <v>21.869458251969061</v>
          </cell>
          <cell r="W42">
            <v>15.274854818812123</v>
          </cell>
          <cell r="X42">
            <v>6.5946034331569372</v>
          </cell>
        </row>
        <row r="43">
          <cell r="V43">
            <v>21.978014497958831</v>
          </cell>
          <cell r="W43">
            <v>15.32528280580458</v>
          </cell>
          <cell r="X43">
            <v>6.6527316921542514</v>
          </cell>
        </row>
        <row r="44">
          <cell r="V44">
            <v>22.188606533638957</v>
          </cell>
          <cell r="W44">
            <v>15.387886446979049</v>
          </cell>
          <cell r="X44">
            <v>6.8007200866599078</v>
          </cell>
        </row>
        <row r="45">
          <cell r="V45">
            <v>22.527833636183377</v>
          </cell>
          <cell r="W45">
            <v>15.457010249638589</v>
          </cell>
          <cell r="X45">
            <v>7.070823386544788</v>
          </cell>
        </row>
        <row r="46">
          <cell r="V46">
            <v>22.606320748567516</v>
          </cell>
          <cell r="W46">
            <v>15.678464988747582</v>
          </cell>
          <cell r="X46">
            <v>6.9278557598199342</v>
          </cell>
        </row>
        <row r="47">
          <cell r="V47">
            <v>22.677665812749463</v>
          </cell>
          <cell r="W47">
            <v>16.041085430294942</v>
          </cell>
          <cell r="X47">
            <v>6.6365803824545218</v>
          </cell>
        </row>
        <row r="48">
          <cell r="V48">
            <v>22.589496383823263</v>
          </cell>
          <cell r="W48">
            <v>15.952609720248748</v>
          </cell>
          <cell r="X48">
            <v>6.636886663574515</v>
          </cell>
        </row>
        <row r="49">
          <cell r="V49">
            <v>22.910296304080717</v>
          </cell>
          <cell r="W49">
            <v>16.085368626727409</v>
          </cell>
          <cell r="X49">
            <v>6.8249276773533083</v>
          </cell>
        </row>
        <row r="50">
          <cell r="V50">
            <v>23.016425979600175</v>
          </cell>
          <cell r="W50">
            <v>16.415914471893284</v>
          </cell>
          <cell r="X50">
            <v>6.6005115077068908</v>
          </cell>
        </row>
        <row r="51">
          <cell r="V51">
            <v>23.438662353762144</v>
          </cell>
          <cell r="W51">
            <v>16.591944555934454</v>
          </cell>
          <cell r="X51">
            <v>6.8467177978276901</v>
          </cell>
        </row>
        <row r="52">
          <cell r="V52">
            <v>23.946217901234235</v>
          </cell>
          <cell r="W52">
            <v>17.01165731147654</v>
          </cell>
          <cell r="X52">
            <v>6.9345605897576945</v>
          </cell>
        </row>
        <row r="53">
          <cell r="V53">
            <v>24.582566779760594</v>
          </cell>
          <cell r="W53">
            <v>17.688283819574782</v>
          </cell>
          <cell r="X53">
            <v>6.8942829601858122</v>
          </cell>
        </row>
        <row r="54">
          <cell r="V54">
            <v>24.860464407018135</v>
          </cell>
          <cell r="W54">
            <v>18.005708746920384</v>
          </cell>
          <cell r="X54">
            <v>6.8547556600977515</v>
          </cell>
        </row>
        <row r="55">
          <cell r="V55">
            <v>25.420355487957448</v>
          </cell>
          <cell r="W55">
            <v>18.234910219152013</v>
          </cell>
          <cell r="X55">
            <v>7.1854452688054344</v>
          </cell>
        </row>
        <row r="56">
          <cell r="V56">
            <v>25.902815965710857</v>
          </cell>
          <cell r="W56">
            <v>18.772704676420325</v>
          </cell>
          <cell r="X56">
            <v>7.1301112892905323</v>
          </cell>
        </row>
        <row r="57">
          <cell r="V57">
            <v>26.337741388741669</v>
          </cell>
          <cell r="W57">
            <v>19.298424319223578</v>
          </cell>
          <cell r="X57">
            <v>7.0393170695180913</v>
          </cell>
        </row>
        <row r="58">
          <cell r="V58">
            <v>26.932622970392124</v>
          </cell>
          <cell r="W58">
            <v>19.663878915911472</v>
          </cell>
          <cell r="X58">
            <v>7.2687440544806527</v>
          </cell>
        </row>
        <row r="59">
          <cell r="V59">
            <v>27.233768683016006</v>
          </cell>
          <cell r="W59">
            <v>20.203596644374034</v>
          </cell>
          <cell r="X59">
            <v>7.0301720386419717</v>
          </cell>
        </row>
        <row r="60">
          <cell r="V60">
            <v>27.39274346664245</v>
          </cell>
          <cell r="W60">
            <v>20.189516198942258</v>
          </cell>
          <cell r="X60">
            <v>7.2032272677001927</v>
          </cell>
        </row>
        <row r="61">
          <cell r="V61">
            <v>27.569597472172617</v>
          </cell>
          <cell r="W61">
            <v>20.208473925277325</v>
          </cell>
          <cell r="X61">
            <v>7.3611235468952927</v>
          </cell>
        </row>
        <row r="62">
          <cell r="V62">
            <v>27.722683117818463</v>
          </cell>
          <cell r="W62">
            <v>20.176366977878665</v>
          </cell>
          <cell r="X62">
            <v>7.5463161399397976</v>
          </cell>
        </row>
        <row r="63">
          <cell r="V63">
            <v>27.649291375752462</v>
          </cell>
          <cell r="W63">
            <v>20.734369904182618</v>
          </cell>
          <cell r="X63">
            <v>6.9149214715698442</v>
          </cell>
        </row>
        <row r="64">
          <cell r="V64">
            <v>27.884178171304413</v>
          </cell>
          <cell r="W64">
            <v>20.733682478867255</v>
          </cell>
          <cell r="X64">
            <v>7.1504956924371577</v>
          </cell>
        </row>
        <row r="65">
          <cell r="V65">
            <v>28.175864243083694</v>
          </cell>
          <cell r="W65">
            <v>20.623803598775815</v>
          </cell>
          <cell r="X65">
            <v>7.552060644307879</v>
          </cell>
        </row>
        <row r="66">
          <cell r="V66">
            <v>28.22194697268845</v>
          </cell>
          <cell r="W66">
            <v>20.375061659495273</v>
          </cell>
          <cell r="X66">
            <v>7.8468853131931766</v>
          </cell>
        </row>
        <row r="67">
          <cell r="V67">
            <v>28.486745864290931</v>
          </cell>
          <cell r="W67">
            <v>20.767964913932129</v>
          </cell>
          <cell r="X67">
            <v>7.7187809503588021</v>
          </cell>
        </row>
        <row r="68">
          <cell r="V68">
            <v>28.576504514282213</v>
          </cell>
          <cell r="W68">
            <v>20.583253686125719</v>
          </cell>
          <cell r="X68">
            <v>7.9932508281564942</v>
          </cell>
        </row>
        <row r="69">
          <cell r="V69">
            <v>28.770645822461955</v>
          </cell>
          <cell r="W69">
            <v>20.659007825196138</v>
          </cell>
          <cell r="X69">
            <v>8.1116379972658166</v>
          </cell>
        </row>
        <row r="70">
          <cell r="V70">
            <v>28.900613681097632</v>
          </cell>
          <cell r="W70">
            <v>20.771372301720671</v>
          </cell>
          <cell r="X70">
            <v>8.1292413793769605</v>
          </cell>
        </row>
        <row r="71">
          <cell r="V71">
            <v>29.097435026309991</v>
          </cell>
          <cell r="W71">
            <v>20.601570724936717</v>
          </cell>
          <cell r="X71">
            <v>8.495864301373274</v>
          </cell>
        </row>
        <row r="72">
          <cell r="V72">
            <v>29.267190598525577</v>
          </cell>
          <cell r="W72">
            <v>20.616770412711944</v>
          </cell>
          <cell r="X72">
            <v>8.6504201858136334</v>
          </cell>
        </row>
        <row r="73">
          <cell r="V73">
            <v>29.779426857707964</v>
          </cell>
          <cell r="W73">
            <v>20.92643306253342</v>
          </cell>
          <cell r="X73">
            <v>8.8529937951745445</v>
          </cell>
        </row>
        <row r="74">
          <cell r="V74">
            <v>29.578919435127144</v>
          </cell>
          <cell r="W74">
            <v>20.911480834866143</v>
          </cell>
          <cell r="X74">
            <v>8.6674386002610007</v>
          </cell>
        </row>
        <row r="75">
          <cell r="V75">
            <v>29.123534087595843</v>
          </cell>
          <cell r="W75">
            <v>21.102818952693887</v>
          </cell>
          <cell r="X75">
            <v>8.0207151349019554</v>
          </cell>
        </row>
        <row r="76">
          <cell r="V76">
            <v>29.279057102439733</v>
          </cell>
          <cell r="W76">
            <v>20.366541750155456</v>
          </cell>
          <cell r="X76">
            <v>8.9125153522842773</v>
          </cell>
        </row>
        <row r="77">
          <cell r="V77">
            <v>29.211767187699557</v>
          </cell>
          <cell r="W77">
            <v>20.10827372036977</v>
          </cell>
          <cell r="X77">
            <v>9.1034934673297876</v>
          </cell>
        </row>
        <row r="78">
          <cell r="V78">
            <v>29.139817186876048</v>
          </cell>
          <cell r="W78">
            <v>20.191369245547914</v>
          </cell>
          <cell r="X78">
            <v>8.9484479413281335</v>
          </cell>
        </row>
        <row r="79">
          <cell r="V79">
            <v>29.114509801378397</v>
          </cell>
          <cell r="W79">
            <v>20.221930572314704</v>
          </cell>
          <cell r="X79">
            <v>8.892579229063692</v>
          </cell>
        </row>
        <row r="80">
          <cell r="V80">
            <v>28.709462113129209</v>
          </cell>
          <cell r="W80">
            <v>19.807807459232578</v>
          </cell>
          <cell r="X80">
            <v>8.9016546538966317</v>
          </cell>
        </row>
        <row r="81">
          <cell r="V81">
            <v>27.93665651849075</v>
          </cell>
          <cell r="W81">
            <v>19.598445311317679</v>
          </cell>
          <cell r="X81">
            <v>8.338211207173071</v>
          </cell>
        </row>
        <row r="82">
          <cell r="V82">
            <v>27.744604865103227</v>
          </cell>
          <cell r="W82">
            <v>19.143722202965723</v>
          </cell>
          <cell r="X82">
            <v>8.6008826621375043</v>
          </cell>
        </row>
        <row r="83">
          <cell r="V83">
            <v>27.298030232269749</v>
          </cell>
          <cell r="W83">
            <v>18.705594173746928</v>
          </cell>
          <cell r="X83">
            <v>8.5924360585228214</v>
          </cell>
        </row>
        <row r="84">
          <cell r="V84">
            <v>26.534963178705791</v>
          </cell>
          <cell r="W84">
            <v>18.182497821000631</v>
          </cell>
          <cell r="X84">
            <v>8.3524653577051602</v>
          </cell>
        </row>
        <row r="85">
          <cell r="V85">
            <v>25.975239032201102</v>
          </cell>
          <cell r="W85">
            <v>17.726103710666642</v>
          </cell>
          <cell r="X85">
            <v>8.2491353215344603</v>
          </cell>
        </row>
        <row r="86">
          <cell r="V86">
            <v>25.571436550906302</v>
          </cell>
          <cell r="W86">
            <v>17.179514123672178</v>
          </cell>
          <cell r="X86">
            <v>8.3919224272341246</v>
          </cell>
        </row>
        <row r="87">
          <cell r="V87">
            <v>24.867647045809278</v>
          </cell>
          <cell r="W87">
            <v>16.828899992672511</v>
          </cell>
          <cell r="X87">
            <v>8.0387470531367669</v>
          </cell>
        </row>
        <row r="88">
          <cell r="V88">
            <v>24.624000663612907</v>
          </cell>
          <cell r="W88">
            <v>16.341211567812159</v>
          </cell>
          <cell r="X88">
            <v>8.282789095800748</v>
          </cell>
        </row>
        <row r="89">
          <cell r="V89">
            <v>24.712248704864699</v>
          </cell>
          <cell r="W89">
            <v>16.376725034885915</v>
          </cell>
          <cell r="X89">
            <v>8.3355236699787838</v>
          </cell>
        </row>
        <row r="90">
          <cell r="V90">
            <v>24.585748380032559</v>
          </cell>
          <cell r="W90">
            <v>16.042070053703828</v>
          </cell>
          <cell r="X90">
            <v>8.543678326328731</v>
          </cell>
        </row>
        <row r="91">
          <cell r="V91">
            <v>24.633759174247373</v>
          </cell>
          <cell r="W91">
            <v>16.254276529111138</v>
          </cell>
          <cell r="X91">
            <v>8.3794826451362354</v>
          </cell>
        </row>
        <row r="92">
          <cell r="V92">
            <v>24.594645557364785</v>
          </cell>
          <cell r="W92">
            <v>16.180530057349806</v>
          </cell>
          <cell r="X92">
            <v>8.4141155000149794</v>
          </cell>
        </row>
        <row r="93">
          <cell r="V93">
            <v>25.297032968338613</v>
          </cell>
          <cell r="W93">
            <v>16.671280750073848</v>
          </cell>
          <cell r="X93">
            <v>8.6257522182647648</v>
          </cell>
        </row>
        <row r="94">
          <cell r="V94">
            <v>25.883142362216947</v>
          </cell>
          <cell r="W94">
            <v>17.037881515494117</v>
          </cell>
          <cell r="X94">
            <v>8.8452608467228302</v>
          </cell>
        </row>
        <row r="95">
          <cell r="V95">
            <v>26.610794914071601</v>
          </cell>
          <cell r="W95">
            <v>17.646273916482642</v>
          </cell>
          <cell r="X95">
            <v>8.9645209975889593</v>
          </cell>
        </row>
        <row r="96">
          <cell r="V96">
            <v>26.938366172943745</v>
          </cell>
          <cell r="W96">
            <v>18.036404179135531</v>
          </cell>
          <cell r="X96">
            <v>8.9019619938082144</v>
          </cell>
        </row>
        <row r="97">
          <cell r="V97">
            <v>28.357573649493872</v>
          </cell>
          <cell r="W97">
            <v>18.643435059064753</v>
          </cell>
          <cell r="X97">
            <v>9.7141385904291191</v>
          </cell>
        </row>
        <row r="98">
          <cell r="V98">
            <v>29.348610735085206</v>
          </cell>
          <cell r="W98">
            <v>19.716452849713278</v>
          </cell>
          <cell r="X98">
            <v>9.6321578853719281</v>
          </cell>
        </row>
        <row r="99">
          <cell r="V99">
            <v>30.659735715598359</v>
          </cell>
          <cell r="W99">
            <v>20.743409139016414</v>
          </cell>
          <cell r="X99">
            <v>9.9163265765819446</v>
          </cell>
        </row>
        <row r="100">
          <cell r="V100">
            <v>30.88710792513578</v>
          </cell>
          <cell r="W100">
            <v>21.059088558077555</v>
          </cell>
          <cell r="X100">
            <v>9.828019367058225</v>
          </cell>
        </row>
        <row r="101">
          <cell r="V101">
            <v>32.09896293746575</v>
          </cell>
          <cell r="W101">
            <v>21.359148977203752</v>
          </cell>
          <cell r="X101">
            <v>10.739813960261998</v>
          </cell>
        </row>
        <row r="102">
          <cell r="V102">
            <v>32.914744975613132</v>
          </cell>
          <cell r="W102">
            <v>21.949163842179935</v>
          </cell>
          <cell r="X102">
            <v>10.965581133433197</v>
          </cell>
        </row>
        <row r="103">
          <cell r="V103">
            <v>33.699105709920872</v>
          </cell>
          <cell r="W103">
            <v>22.94681380064479</v>
          </cell>
          <cell r="X103">
            <v>10.752291909276082</v>
          </cell>
        </row>
        <row r="104">
          <cell r="V104">
            <v>33.587102373255782</v>
          </cell>
          <cell r="W104">
            <v>22.941564720694064</v>
          </cell>
          <cell r="X104">
            <v>10.645537652561718</v>
          </cell>
        </row>
        <row r="105">
          <cell r="V105">
            <v>33.436959430061222</v>
          </cell>
          <cell r="W105">
            <v>23.123365320839799</v>
          </cell>
          <cell r="X105">
            <v>10.313594109221423</v>
          </cell>
        </row>
        <row r="106">
          <cell r="V106">
            <v>32.243513210263451</v>
          </cell>
          <cell r="W106">
            <v>22.293057946903041</v>
          </cell>
          <cell r="X106">
            <v>9.9504552633604106</v>
          </cell>
        </row>
        <row r="107">
          <cell r="V107">
            <v>31.748582725822359</v>
          </cell>
          <cell r="W107">
            <v>21.842011594402688</v>
          </cell>
          <cell r="X107">
            <v>9.9065711314196712</v>
          </cell>
        </row>
        <row r="108">
          <cell r="V108">
            <v>31.269500946733558</v>
          </cell>
          <cell r="W108">
            <v>20.80024287835365</v>
          </cell>
          <cell r="X108">
            <v>10.469258068379908</v>
          </cell>
        </row>
        <row r="109">
          <cell r="V109">
            <v>29.787373944145429</v>
          </cell>
          <cell r="W109">
            <v>20.014555250178955</v>
          </cell>
          <cell r="X109">
            <v>9.7728186939664745</v>
          </cell>
        </row>
        <row r="110">
          <cell r="V110">
            <v>29.427292390706626</v>
          </cell>
          <cell r="W110">
            <v>19.186021616723618</v>
          </cell>
          <cell r="X110">
            <v>10.241270773983008</v>
          </cell>
        </row>
        <row r="111">
          <cell r="V111">
            <v>28.653393901089292</v>
          </cell>
          <cell r="W111">
            <v>18.401703033651174</v>
          </cell>
          <cell r="X111">
            <v>10.251690867438118</v>
          </cell>
        </row>
        <row r="112">
          <cell r="V112">
            <v>27.067944578703678</v>
          </cell>
          <cell r="W112">
            <v>17.688273822909949</v>
          </cell>
          <cell r="X112">
            <v>9.3796707557937289</v>
          </cell>
        </row>
        <row r="113">
          <cell r="V113">
            <v>26.513273303547141</v>
          </cell>
          <cell r="W113">
            <v>16.767780302471067</v>
          </cell>
          <cell r="X113">
            <v>9.7454930010760741</v>
          </cell>
        </row>
        <row r="114">
          <cell r="V114">
            <v>25.715246138081071</v>
          </cell>
          <cell r="W114">
            <v>16.278743428403022</v>
          </cell>
          <cell r="X114">
            <v>9.4365027096780487</v>
          </cell>
        </row>
        <row r="115">
          <cell r="V115">
            <v>24.542325843175309</v>
          </cell>
          <cell r="W115">
            <v>15.111669632231402</v>
          </cell>
          <cell r="X115">
            <v>9.4306562109439067</v>
          </cell>
        </row>
        <row r="116">
          <cell r="V116">
            <v>23.201312429005799</v>
          </cell>
          <cell r="W116">
            <v>14.016109242991639</v>
          </cell>
          <cell r="X116">
            <v>9.1852031860141601</v>
          </cell>
        </row>
        <row r="117">
          <cell r="V117">
            <v>22.183332932334917</v>
          </cell>
          <cell r="W117">
            <v>13.214022981486043</v>
          </cell>
          <cell r="X117">
            <v>8.9693099508488743</v>
          </cell>
        </row>
        <row r="118">
          <cell r="V118">
            <v>21.939628628762311</v>
          </cell>
          <cell r="W118">
            <v>12.938527317818648</v>
          </cell>
          <cell r="X118">
            <v>9.0011013109436622</v>
          </cell>
        </row>
        <row r="119">
          <cell r="V119">
            <v>21.651287111879309</v>
          </cell>
          <cell r="W119">
            <v>12.424698134269207</v>
          </cell>
          <cell r="X119">
            <v>9.2265889776101027</v>
          </cell>
        </row>
        <row r="120">
          <cell r="V120">
            <v>21.255089567378647</v>
          </cell>
          <cell r="W120">
            <v>11.878172096257696</v>
          </cell>
          <cell r="X120">
            <v>9.3769174711209509</v>
          </cell>
        </row>
        <row r="121">
          <cell r="V121">
            <v>20.706074429740571</v>
          </cell>
          <cell r="W121">
            <v>11.342740961128698</v>
          </cell>
          <cell r="X121">
            <v>9.3633334686118737</v>
          </cell>
        </row>
        <row r="122">
          <cell r="V122">
            <v>20.342668871613789</v>
          </cell>
          <cell r="W122">
            <v>10.81622961615834</v>
          </cell>
          <cell r="X122">
            <v>9.5264392554554487</v>
          </cell>
        </row>
        <row r="123">
          <cell r="V123">
            <v>19.739122464709773</v>
          </cell>
          <cell r="W123">
            <v>10.339365636243365</v>
          </cell>
          <cell r="X123">
            <v>9.3997568284664084</v>
          </cell>
        </row>
        <row r="124">
          <cell r="V124">
            <v>19.261312681478518</v>
          </cell>
          <cell r="W124">
            <v>10.296596665003866</v>
          </cell>
          <cell r="X124">
            <v>8.964716016474652</v>
          </cell>
        </row>
        <row r="125">
          <cell r="V125">
            <v>19.11270903057347</v>
          </cell>
          <cell r="W125">
            <v>9.812719454233342</v>
          </cell>
          <cell r="X125">
            <v>9.2999895763401277</v>
          </cell>
        </row>
        <row r="126">
          <cell r="V126">
            <v>18.920237569832654</v>
          </cell>
          <cell r="W126">
            <v>9.8474699605776053</v>
          </cell>
          <cell r="X126">
            <v>9.0727676092550489</v>
          </cell>
        </row>
        <row r="127">
          <cell r="V127">
            <v>18.756684215467853</v>
          </cell>
          <cell r="W127">
            <v>9.8971183777232365</v>
          </cell>
          <cell r="X127">
            <v>8.8595658377446167</v>
          </cell>
        </row>
        <row r="128">
          <cell r="V128">
            <v>18.720258003924489</v>
          </cell>
          <cell r="W128">
            <v>9.918215636265316</v>
          </cell>
          <cell r="X128">
            <v>8.8020423676591726</v>
          </cell>
        </row>
        <row r="129">
          <cell r="V129">
            <v>18.362585943803175</v>
          </cell>
          <cell r="W129">
            <v>9.8546144807670455</v>
          </cell>
          <cell r="X129">
            <v>8.5079714630361298</v>
          </cell>
        </row>
        <row r="130">
          <cell r="V130">
            <v>18.220743052278536</v>
          </cell>
          <cell r="W130">
            <v>9.9540053464888736</v>
          </cell>
          <cell r="X130">
            <v>8.2667377057896623</v>
          </cell>
        </row>
        <row r="131">
          <cell r="V131">
            <v>18.075744346973377</v>
          </cell>
          <cell r="W131">
            <v>10.004289386099074</v>
          </cell>
          <cell r="X131">
            <v>8.071454960874302</v>
          </cell>
        </row>
        <row r="132">
          <cell r="V132">
            <v>18.147272453610981</v>
          </cell>
          <cell r="W132">
            <v>9.8780824079809779</v>
          </cell>
          <cell r="X132">
            <v>8.2691900456300029</v>
          </cell>
        </row>
        <row r="133">
          <cell r="V133">
            <v>18.069656488255347</v>
          </cell>
          <cell r="W133">
            <v>9.8251821780340745</v>
          </cell>
          <cell r="X133">
            <v>8.244474310221273</v>
          </cell>
        </row>
        <row r="134">
          <cell r="V134">
            <v>17.8383403460202</v>
          </cell>
          <cell r="W134">
            <v>9.713058803225568</v>
          </cell>
          <cell r="X134">
            <v>8.1252815427946317</v>
          </cell>
        </row>
        <row r="135">
          <cell r="V135">
            <v>17.68017504079943</v>
          </cell>
          <cell r="W135">
            <v>9.4767677423800425</v>
          </cell>
          <cell r="X135">
            <v>8.2034072984193873</v>
          </cell>
        </row>
        <row r="136">
          <cell r="V136">
            <v>18.251237551171705</v>
          </cell>
          <cell r="W136">
            <v>9.888417216804255</v>
          </cell>
          <cell r="X136">
            <v>8.3628203343674503</v>
          </cell>
        </row>
        <row r="137">
          <cell r="V137">
            <v>18.499507119983647</v>
          </cell>
          <cell r="W137">
            <v>9.5504340955300826</v>
          </cell>
          <cell r="X137">
            <v>8.9490730244535648</v>
          </cell>
        </row>
        <row r="138">
          <cell r="V138">
            <v>18.327411949231024</v>
          </cell>
          <cell r="W138">
            <v>9.4140320538764879</v>
          </cell>
          <cell r="X138">
            <v>8.9133798953545362</v>
          </cell>
        </row>
        <row r="139">
          <cell r="V139">
            <v>18.130948789859804</v>
          </cell>
          <cell r="W139">
            <v>9.3277583965215225</v>
          </cell>
          <cell r="X139">
            <v>8.8031903933382818</v>
          </cell>
        </row>
        <row r="140">
          <cell r="V140">
            <v>17.969612665723442</v>
          </cell>
          <cell r="W140">
            <v>9.0739287118590521</v>
          </cell>
          <cell r="X140">
            <v>8.8956839538643901</v>
          </cell>
        </row>
        <row r="141">
          <cell r="V141">
            <v>17.843725407048609</v>
          </cell>
          <cell r="W141">
            <v>8.9405078682539827</v>
          </cell>
          <cell r="X141">
            <v>8.9032175387946264</v>
          </cell>
        </row>
        <row r="142">
          <cell r="V142">
            <v>17.455141193336761</v>
          </cell>
          <cell r="W142">
            <v>8.7869513433673916</v>
          </cell>
          <cell r="X142">
            <v>8.6681898499693695</v>
          </cell>
        </row>
        <row r="143">
          <cell r="V143">
            <v>16.904727612744708</v>
          </cell>
          <cell r="W143">
            <v>8.4687934495435329</v>
          </cell>
          <cell r="X143">
            <v>8.4359341632011748</v>
          </cell>
        </row>
        <row r="144">
          <cell r="V144">
            <v>16.54088993073707</v>
          </cell>
          <cell r="W144">
            <v>8.2308540464051809</v>
          </cell>
          <cell r="X144">
            <v>8.3100358843318887</v>
          </cell>
        </row>
        <row r="145">
          <cell r="V145">
            <v>16.092300520097488</v>
          </cell>
          <cell r="W145">
            <v>7.9992809597673409</v>
          </cell>
          <cell r="X145">
            <v>8.0930195603301485</v>
          </cell>
        </row>
        <row r="146">
          <cell r="V146">
            <v>15.899872265129799</v>
          </cell>
          <cell r="W146">
            <v>7.6923359943319989</v>
          </cell>
          <cell r="X146">
            <v>8.2075362707977995</v>
          </cell>
        </row>
        <row r="147">
          <cell r="V147">
            <v>15.698580889181571</v>
          </cell>
          <cell r="W147">
            <v>7.4148647338609317</v>
          </cell>
          <cell r="X147">
            <v>8.28371615532064</v>
          </cell>
        </row>
        <row r="148">
          <cell r="V148">
            <v>15.42322022924254</v>
          </cell>
          <cell r="W148">
            <v>7.3466352615115067</v>
          </cell>
          <cell r="X148">
            <v>8.0765849677310335</v>
          </cell>
        </row>
        <row r="149">
          <cell r="V149">
            <v>15.258211026184831</v>
          </cell>
          <cell r="W149">
            <v>6.9977469189530908</v>
          </cell>
          <cell r="X149">
            <v>8.2604641072317406</v>
          </cell>
        </row>
        <row r="150">
          <cell r="V150">
            <v>15.033580025143806</v>
          </cell>
          <cell r="W150">
            <v>6.7096866562593824</v>
          </cell>
          <cell r="X150">
            <v>8.3238933688844234</v>
          </cell>
        </row>
        <row r="151">
          <cell r="V151">
            <v>14.868291304476694</v>
          </cell>
          <cell r="W151">
            <v>6.5735359202867949</v>
          </cell>
          <cell r="X151">
            <v>8.294755384189898</v>
          </cell>
        </row>
        <row r="152">
          <cell r="V152">
            <v>14.783241388346029</v>
          </cell>
          <cell r="W152">
            <v>6.4286348297718954</v>
          </cell>
          <cell r="X152">
            <v>8.3546065585741331</v>
          </cell>
        </row>
        <row r="153">
          <cell r="V153">
            <v>14.743474439229601</v>
          </cell>
          <cell r="W153">
            <v>6.2246990308882824</v>
          </cell>
          <cell r="X153">
            <v>8.5187754083413196</v>
          </cell>
        </row>
        <row r="154">
          <cell r="V154">
            <v>14.930265578526944</v>
          </cell>
          <cell r="W154">
            <v>6.1738804765286384</v>
          </cell>
          <cell r="X154">
            <v>8.7563851019983048</v>
          </cell>
        </row>
        <row r="155">
          <cell r="V155">
            <v>14.939330575057571</v>
          </cell>
          <cell r="W155">
            <v>6.1879377850317292</v>
          </cell>
          <cell r="X155">
            <v>8.751392790025843</v>
          </cell>
        </row>
        <row r="156">
          <cell r="V156">
            <v>14.883699123445911</v>
          </cell>
          <cell r="W156">
            <v>6.1769009443283496</v>
          </cell>
          <cell r="X156">
            <v>8.7067981791175626</v>
          </cell>
        </row>
        <row r="157">
          <cell r="V157">
            <v>14.861669097820219</v>
          </cell>
          <cell r="W157">
            <v>6.1458619790875986</v>
          </cell>
          <cell r="X157">
            <v>8.71580711873262</v>
          </cell>
        </row>
        <row r="158">
          <cell r="V158">
            <v>14.787599287365616</v>
          </cell>
          <cell r="W158">
            <v>6.1051433273537823</v>
          </cell>
          <cell r="X158">
            <v>8.6824559600118327</v>
          </cell>
        </row>
        <row r="159">
          <cell r="V159">
            <v>14.833619307508897</v>
          </cell>
          <cell r="W159">
            <v>6.1150089718677076</v>
          </cell>
          <cell r="X159">
            <v>8.7186103356411895</v>
          </cell>
        </row>
        <row r="160">
          <cell r="V160">
            <v>14.858980747909243</v>
          </cell>
          <cell r="W160">
            <v>6.1541260744309625</v>
          </cell>
          <cell r="X160">
            <v>8.7048546734782803</v>
          </cell>
        </row>
        <row r="161">
          <cell r="V161">
            <v>14.288347190218767</v>
          </cell>
          <cell r="W161">
            <v>6.114812028220113</v>
          </cell>
          <cell r="X161">
            <v>8.1735351619986538</v>
          </cell>
        </row>
        <row r="162">
          <cell r="V162">
            <v>14.278018741500681</v>
          </cell>
          <cell r="W162">
            <v>6.0745260121095583</v>
          </cell>
          <cell r="X162">
            <v>8.2034927293911224</v>
          </cell>
        </row>
        <row r="163">
          <cell r="V163">
            <v>14.500394921718884</v>
          </cell>
          <cell r="W163">
            <v>6.0675347958852255</v>
          </cell>
          <cell r="X163">
            <v>8.4328601258336597</v>
          </cell>
        </row>
        <row r="164">
          <cell r="V164">
            <v>14.458021225952708</v>
          </cell>
          <cell r="W164">
            <v>6.1016098631766083</v>
          </cell>
          <cell r="X164">
            <v>8.3564113627761003</v>
          </cell>
        </row>
        <row r="165">
          <cell r="V165">
            <v>14.353725541361911</v>
          </cell>
          <cell r="W165">
            <v>6.1092288742743399</v>
          </cell>
          <cell r="X165">
            <v>8.2444966670875708</v>
          </cell>
        </row>
        <row r="166">
          <cell r="V166">
            <v>14.288917535506529</v>
          </cell>
          <cell r="W166">
            <v>6.089907525208579</v>
          </cell>
          <cell r="X166">
            <v>8.1990100102979504</v>
          </cell>
        </row>
        <row r="167">
          <cell r="V167">
            <v>14.234496670444932</v>
          </cell>
          <cell r="W167">
            <v>6.0957175941281649</v>
          </cell>
          <cell r="X167">
            <v>8.1387790763167658</v>
          </cell>
        </row>
        <row r="168">
          <cell r="V168">
            <v>14.25524945319796</v>
          </cell>
          <cell r="W168">
            <v>5.9777683497096845</v>
          </cell>
          <cell r="X168">
            <v>8.2774811034882756</v>
          </cell>
        </row>
        <row r="169">
          <cell r="V169">
            <v>14.230675132638012</v>
          </cell>
          <cell r="W169">
            <v>5.9782394132149461</v>
          </cell>
          <cell r="X169">
            <v>8.2524357194230653</v>
          </cell>
        </row>
        <row r="170">
          <cell r="V170">
            <v>14.196261673779498</v>
          </cell>
          <cell r="W170">
            <v>5.9083252571142602</v>
          </cell>
          <cell r="X170">
            <v>8.2879364166652376</v>
          </cell>
        </row>
        <row r="171">
          <cell r="V171">
            <v>14.193764364305547</v>
          </cell>
          <cell r="W171">
            <v>5.9460975267250822</v>
          </cell>
          <cell r="X171">
            <v>8.2476668375804643</v>
          </cell>
        </row>
        <row r="172">
          <cell r="V172">
            <v>14.253901452998569</v>
          </cell>
          <cell r="W172">
            <v>6.0036936357889168</v>
          </cell>
          <cell r="X172">
            <v>8.2502078172096525</v>
          </cell>
        </row>
        <row r="173">
          <cell r="V173">
            <v>14.344342404971263</v>
          </cell>
          <cell r="W173">
            <v>5.8992809120757013</v>
          </cell>
          <cell r="X173">
            <v>8.4450614928955616</v>
          </cell>
        </row>
        <row r="174">
          <cell r="V174">
            <v>14.35500819848242</v>
          </cell>
          <cell r="W174">
            <v>6.0103782758598374</v>
          </cell>
          <cell r="X174">
            <v>8.3446299226225822</v>
          </cell>
        </row>
        <row r="175">
          <cell r="V175">
            <v>14.149212055302243</v>
          </cell>
          <cell r="W175">
            <v>5.9602309134923175</v>
          </cell>
          <cell r="X175">
            <v>8.1889811418099256</v>
          </cell>
        </row>
        <row r="176">
          <cell r="V176">
            <v>14.060982982615421</v>
          </cell>
          <cell r="W176">
            <v>5.9036113911797878</v>
          </cell>
          <cell r="X176">
            <v>8.1573715914356342</v>
          </cell>
        </row>
        <row r="177">
          <cell r="V177">
            <v>14.034925684716502</v>
          </cell>
          <cell r="W177">
            <v>5.8921694961717748</v>
          </cell>
          <cell r="X177">
            <v>8.1427561885447268</v>
          </cell>
        </row>
        <row r="178">
          <cell r="V178">
            <v>13.829491283876827</v>
          </cell>
          <cell r="W178">
            <v>5.8130657831013526</v>
          </cell>
          <cell r="X178">
            <v>8.0164255007754743</v>
          </cell>
        </row>
        <row r="179">
          <cell r="V179">
            <v>13.859199786659349</v>
          </cell>
          <cell r="W179">
            <v>5.8367152309331312</v>
          </cell>
          <cell r="X179">
            <v>8.0224845557262192</v>
          </cell>
        </row>
        <row r="180">
          <cell r="V180">
            <v>13.963892959563601</v>
          </cell>
          <cell r="W180">
            <v>5.8418088288445533</v>
          </cell>
          <cell r="X180">
            <v>8.122084130719049</v>
          </cell>
        </row>
        <row r="181">
          <cell r="V181">
            <v>13.947723771063902</v>
          </cell>
          <cell r="W181">
            <v>5.8129408992366303</v>
          </cell>
          <cell r="X181">
            <v>8.134782871827273</v>
          </cell>
        </row>
        <row r="182">
          <cell r="V182">
            <v>13.874493537522378</v>
          </cell>
          <cell r="W182">
            <v>5.7375849170451465</v>
          </cell>
          <cell r="X182">
            <v>8.1369086204772323</v>
          </cell>
        </row>
        <row r="183">
          <cell r="V183">
            <v>13.759024996642086</v>
          </cell>
          <cell r="W183">
            <v>5.7142955753207216</v>
          </cell>
          <cell r="X183">
            <v>8.0447294213213638</v>
          </cell>
        </row>
        <row r="184">
          <cell r="V184">
            <v>13.520134747220997</v>
          </cell>
          <cell r="W184">
            <v>5.619328984698976</v>
          </cell>
          <cell r="X184">
            <v>7.9008057625220207</v>
          </cell>
        </row>
        <row r="185">
          <cell r="V185">
            <v>13.454965250674034</v>
          </cell>
          <cell r="W185">
            <v>5.4722640842559702</v>
          </cell>
          <cell r="X185">
            <v>7.9827011664180638</v>
          </cell>
        </row>
        <row r="186">
          <cell r="V186">
            <v>13.267760624972484</v>
          </cell>
          <cell r="W186">
            <v>5.3720606762957503</v>
          </cell>
          <cell r="X186">
            <v>7.8956999486767332</v>
          </cell>
        </row>
        <row r="187">
          <cell r="V187">
            <v>13.387573853801829</v>
          </cell>
          <cell r="W187">
            <v>5.3604846841434384</v>
          </cell>
          <cell r="X187">
            <v>8.0270891696583906</v>
          </cell>
        </row>
        <row r="188">
          <cell r="V188">
            <v>13.073501754879535</v>
          </cell>
          <cell r="W188">
            <v>5.4920904048015649</v>
          </cell>
          <cell r="X188">
            <v>7.5814113500779703</v>
          </cell>
        </row>
        <row r="189">
          <cell r="V189">
            <v>12.740336625063318</v>
          </cell>
          <cell r="W189">
            <v>5.2669378493027912</v>
          </cell>
          <cell r="X189">
            <v>7.4733987757605265</v>
          </cell>
        </row>
        <row r="190">
          <cell r="V190">
            <v>12.48047553209561</v>
          </cell>
          <cell r="W190">
            <v>5.1225363438884255</v>
          </cell>
          <cell r="X190">
            <v>7.357939188207185</v>
          </cell>
        </row>
        <row r="191">
          <cell r="V191">
            <v>12.302101092161317</v>
          </cell>
          <cell r="W191">
            <v>5.133782652524661</v>
          </cell>
          <cell r="X191">
            <v>7.1683184396366562</v>
          </cell>
        </row>
        <row r="192">
          <cell r="V192">
            <v>12.182225507092607</v>
          </cell>
          <cell r="W192">
            <v>5.0996940495451035</v>
          </cell>
          <cell r="X192">
            <v>7.0825314575475034</v>
          </cell>
        </row>
        <row r="193">
          <cell r="V193">
            <v>11.979415868665306</v>
          </cell>
          <cell r="W193">
            <v>5.1541557807857696</v>
          </cell>
          <cell r="X193">
            <v>6.8252600878795366</v>
          </cell>
        </row>
        <row r="194">
          <cell r="V194">
            <v>11.951461257772481</v>
          </cell>
          <cell r="W194">
            <v>5.0945139067728729</v>
          </cell>
          <cell r="X194">
            <v>6.8569473509996079</v>
          </cell>
        </row>
        <row r="195">
          <cell r="V195">
            <v>11.813779179865747</v>
          </cell>
          <cell r="W195">
            <v>5.1194397256435664</v>
          </cell>
          <cell r="X195">
            <v>6.694339454222181</v>
          </cell>
        </row>
        <row r="196">
          <cell r="V196">
            <v>11.807699335476455</v>
          </cell>
          <cell r="W196">
            <v>5.2278951542645267</v>
          </cell>
          <cell r="X196">
            <v>6.5798041812119283</v>
          </cell>
        </row>
        <row r="197">
          <cell r="V197">
            <v>11.902262880934494</v>
          </cell>
          <cell r="W197">
            <v>5.208893400969397</v>
          </cell>
          <cell r="X197">
            <v>6.6933694799650967</v>
          </cell>
        </row>
        <row r="198">
          <cell r="V198">
            <v>11.845580167708333</v>
          </cell>
          <cell r="W198">
            <v>5.1388826718056873</v>
          </cell>
          <cell r="X198">
            <v>6.7066974959026453</v>
          </cell>
        </row>
        <row r="199">
          <cell r="V199">
            <v>11.809541663707519</v>
          </cell>
          <cell r="W199">
            <v>5.2342995067849643</v>
          </cell>
          <cell r="X199">
            <v>6.5752421569225543</v>
          </cell>
        </row>
        <row r="200">
          <cell r="V200">
            <v>11.908177204665824</v>
          </cell>
          <cell r="W200">
            <v>5.2370138059966278</v>
          </cell>
          <cell r="X200">
            <v>6.6711633986691963</v>
          </cell>
        </row>
        <row r="201">
          <cell r="V201">
            <v>11.898709123327357</v>
          </cell>
          <cell r="W201">
            <v>5.5024510062732768</v>
          </cell>
          <cell r="X201">
            <v>6.3962581170540806</v>
          </cell>
        </row>
        <row r="202">
          <cell r="V202">
            <v>12.047520683335486</v>
          </cell>
          <cell r="W202">
            <v>5.4170514850659952</v>
          </cell>
          <cell r="X202">
            <v>6.6304691982694912</v>
          </cell>
        </row>
        <row r="203">
          <cell r="V203">
            <v>12.193568160959115</v>
          </cell>
          <cell r="W203">
            <v>5.5998393747302933</v>
          </cell>
          <cell r="X203">
            <v>6.5937287862288221</v>
          </cell>
        </row>
        <row r="204">
          <cell r="V204">
            <v>12.308524902539203</v>
          </cell>
          <cell r="W204">
            <v>5.6347579735854429</v>
          </cell>
          <cell r="X204">
            <v>6.6737669289537598</v>
          </cell>
        </row>
        <row r="205">
          <cell r="V205">
            <v>12.170913756638372</v>
          </cell>
          <cell r="W205">
            <v>5.6950261937934057</v>
          </cell>
          <cell r="X205">
            <v>6.4758875628449664</v>
          </cell>
        </row>
        <row r="206">
          <cell r="V206">
            <v>12.319980762358016</v>
          </cell>
          <cell r="W206">
            <v>5.6875579493612429</v>
          </cell>
          <cell r="X206">
            <v>6.6324228129967731</v>
          </cell>
        </row>
        <row r="207">
          <cell r="V207">
            <v>12.472818218126342</v>
          </cell>
          <cell r="W207">
            <v>5.8035089207486141</v>
          </cell>
          <cell r="X207">
            <v>6.6693092973777279</v>
          </cell>
        </row>
        <row r="208">
          <cell r="V208">
            <v>12.843268410534394</v>
          </cell>
          <cell r="W208">
            <v>6.078407850604556</v>
          </cell>
          <cell r="X208">
            <v>6.7648605599298381</v>
          </cell>
        </row>
        <row r="209">
          <cell r="V209">
            <v>13.263401495569619</v>
          </cell>
          <cell r="W209">
            <v>6.1650060693237352</v>
          </cell>
          <cell r="X209">
            <v>7.0983954262458839</v>
          </cell>
        </row>
        <row r="210">
          <cell r="V210">
            <v>13.544214749414552</v>
          </cell>
          <cell r="W210">
            <v>6.1852278016243298</v>
          </cell>
          <cell r="X210">
            <v>7.3589869477902221</v>
          </cell>
        </row>
        <row r="211">
          <cell r="V211">
            <v>13.833497593744273</v>
          </cell>
          <cell r="W211">
            <v>6.4378182869586578</v>
          </cell>
          <cell r="X211">
            <v>7.395679306785615</v>
          </cell>
        </row>
        <row r="212">
          <cell r="V212">
            <v>14.129163821995414</v>
          </cell>
          <cell r="W212">
            <v>6.5522854260988712</v>
          </cell>
          <cell r="X212">
            <v>7.5768783958965429</v>
          </cell>
        </row>
        <row r="213">
          <cell r="V213">
            <v>14.383034228609315</v>
          </cell>
          <cell r="W213">
            <v>6.7902354171270591</v>
          </cell>
          <cell r="X213">
            <v>7.5927988114822558</v>
          </cell>
        </row>
        <row r="214">
          <cell r="V214">
            <v>14.369741579451043</v>
          </cell>
          <cell r="W214">
            <v>6.7421665747183761</v>
          </cell>
          <cell r="X214">
            <v>7.6275750047326669</v>
          </cell>
        </row>
        <row r="215">
          <cell r="V215">
            <v>14.571277581029246</v>
          </cell>
          <cell r="W215">
            <v>6.8942998580747066</v>
          </cell>
          <cell r="X215">
            <v>7.6769777229545397</v>
          </cell>
        </row>
        <row r="216">
          <cell r="V216">
            <v>14.738671234711681</v>
          </cell>
          <cell r="W216">
            <v>6.9324226795591972</v>
          </cell>
          <cell r="X216">
            <v>7.8062485551524841</v>
          </cell>
        </row>
        <row r="217">
          <cell r="V217">
            <v>14.951638311371696</v>
          </cell>
          <cell r="W217">
            <v>7.1001820597954524</v>
          </cell>
          <cell r="X217">
            <v>7.8514562515762432</v>
          </cell>
        </row>
        <row r="218">
          <cell r="V218">
            <v>14.88216838290718</v>
          </cell>
          <cell r="W218">
            <v>7.0489652850991042</v>
          </cell>
          <cell r="X218">
            <v>7.8332030978080756</v>
          </cell>
        </row>
        <row r="219">
          <cell r="V219">
            <v>14.973963616096842</v>
          </cell>
          <cell r="W219">
            <v>7.1753569523321588</v>
          </cell>
          <cell r="X219">
            <v>7.7986066637646836</v>
          </cell>
        </row>
        <row r="220">
          <cell r="V220">
            <v>15.349295135565768</v>
          </cell>
          <cell r="W220">
            <v>7.4025227939536631</v>
          </cell>
          <cell r="X220">
            <v>7.946772341612105</v>
          </cell>
        </row>
        <row r="221">
          <cell r="V221">
            <v>15.653682726987197</v>
          </cell>
          <cell r="W221">
            <v>7.3383964090423426</v>
          </cell>
          <cell r="X221">
            <v>8.3152863179448548</v>
          </cell>
        </row>
        <row r="222">
          <cell r="V222">
            <v>15.844112359286274</v>
          </cell>
          <cell r="W222">
            <v>7.3383784160620618</v>
          </cell>
          <cell r="X222">
            <v>8.5057339432242127</v>
          </cell>
        </row>
        <row r="223">
          <cell r="V223">
            <v>16.084675870076801</v>
          </cell>
          <cell r="W223">
            <v>7.4823438156656863</v>
          </cell>
          <cell r="X223">
            <v>8.6023320544111144</v>
          </cell>
        </row>
        <row r="224">
          <cell r="V224">
            <v>16.230191262000972</v>
          </cell>
          <cell r="W224">
            <v>7.5716244279967801</v>
          </cell>
          <cell r="X224">
            <v>8.6585668340041906</v>
          </cell>
        </row>
        <row r="225">
          <cell r="V225">
            <v>16.08892129549352</v>
          </cell>
          <cell r="W225">
            <v>7.6198349679825892</v>
          </cell>
          <cell r="X225">
            <v>8.4690863275109312</v>
          </cell>
        </row>
        <row r="226">
          <cell r="V226">
            <v>16.075995053169585</v>
          </cell>
          <cell r="W226">
            <v>7.4460573521525228</v>
          </cell>
          <cell r="X226">
            <v>8.629937701017063</v>
          </cell>
        </row>
        <row r="227">
          <cell r="V227">
            <v>16.033824380456828</v>
          </cell>
          <cell r="W227">
            <v>7.31258808420273</v>
          </cell>
          <cell r="X227">
            <v>8.7212362962540979</v>
          </cell>
        </row>
        <row r="228">
          <cell r="V228">
            <v>16.142158712297562</v>
          </cell>
          <cell r="W228">
            <v>7.2421311099422088</v>
          </cell>
          <cell r="X228">
            <v>8.9000276023553528</v>
          </cell>
        </row>
        <row r="229">
          <cell r="V229">
            <v>15.963737911197503</v>
          </cell>
          <cell r="W229">
            <v>7.0836455238678795</v>
          </cell>
          <cell r="X229">
            <v>8.8800923873296238</v>
          </cell>
        </row>
        <row r="230">
          <cell r="V230">
            <v>15.641147710284024</v>
          </cell>
          <cell r="W230">
            <v>6.711205877582886</v>
          </cell>
          <cell r="X230">
            <v>8.9299418327011377</v>
          </cell>
        </row>
        <row r="231">
          <cell r="V231">
            <v>15.283211698678901</v>
          </cell>
          <cell r="W231">
            <v>6.4922060984237469</v>
          </cell>
          <cell r="X231">
            <v>8.7910056002551542</v>
          </cell>
        </row>
        <row r="232">
          <cell r="V232">
            <v>14.835025115395165</v>
          </cell>
          <cell r="W232">
            <v>6.2747209118468037</v>
          </cell>
          <cell r="X232">
            <v>8.5603042035483625</v>
          </cell>
        </row>
        <row r="233">
          <cell r="V233">
            <v>14.544023604848997</v>
          </cell>
          <cell r="W233">
            <v>5.8528205574986867</v>
          </cell>
          <cell r="X233">
            <v>8.6912030473503101</v>
          </cell>
        </row>
        <row r="234">
          <cell r="V234">
            <v>14.146697873598999</v>
          </cell>
          <cell r="W234">
            <v>5.4703505032928357</v>
          </cell>
          <cell r="X234">
            <v>8.6763473703061642</v>
          </cell>
        </row>
        <row r="235">
          <cell r="V235">
            <v>13.795498448677895</v>
          </cell>
          <cell r="W235">
            <v>5.1796204612924033</v>
          </cell>
          <cell r="X235">
            <v>8.6158779873854918</v>
          </cell>
        </row>
        <row r="236">
          <cell r="V236">
            <v>13.443230091265704</v>
          </cell>
          <cell r="W236">
            <v>4.9062397389075372</v>
          </cell>
          <cell r="X236">
            <v>8.5369903523581669</v>
          </cell>
        </row>
        <row r="237">
          <cell r="V237">
            <v>13.017493199745777</v>
          </cell>
          <cell r="W237">
            <v>4.7602869749192633</v>
          </cell>
          <cell r="X237">
            <v>8.2572062248265148</v>
          </cell>
        </row>
        <row r="238">
          <cell r="V238">
            <v>12.576858549082722</v>
          </cell>
          <cell r="W238">
            <v>4.383366284566768</v>
          </cell>
          <cell r="X238">
            <v>8.1934922645159531</v>
          </cell>
        </row>
        <row r="239">
          <cell r="V239">
            <v>12.259643890847052</v>
          </cell>
          <cell r="W239">
            <v>4.1496065396420239</v>
          </cell>
          <cell r="X239">
            <v>8.1100373512050279</v>
          </cell>
        </row>
        <row r="240">
          <cell r="V240">
            <v>11.931967183118743</v>
          </cell>
          <cell r="W240">
            <v>3.9744835711595492</v>
          </cell>
          <cell r="X240">
            <v>7.9574836119591943</v>
          </cell>
        </row>
        <row r="241">
          <cell r="V241">
            <v>11.549872221047428</v>
          </cell>
          <cell r="W241">
            <v>3.7973521152252707</v>
          </cell>
          <cell r="X241">
            <v>7.7525201058221569</v>
          </cell>
        </row>
        <row r="242">
          <cell r="V242">
            <v>11.287433422185815</v>
          </cell>
          <cell r="W242">
            <v>3.6347963830475014</v>
          </cell>
          <cell r="X242">
            <v>7.6526370391383143</v>
          </cell>
        </row>
        <row r="243">
          <cell r="V243">
            <v>10.893438470429073</v>
          </cell>
          <cell r="W243">
            <v>3.5540285954917441</v>
          </cell>
          <cell r="X243">
            <v>7.3394098749373295</v>
          </cell>
        </row>
        <row r="244">
          <cell r="V244">
            <v>10.753551083589679</v>
          </cell>
          <cell r="W244">
            <v>3.5099724563572963</v>
          </cell>
          <cell r="X244">
            <v>7.2435786272323828</v>
          </cell>
        </row>
        <row r="245">
          <cell r="V245">
            <v>10.7625813769254</v>
          </cell>
          <cell r="W245">
            <v>3.3943355314743262</v>
          </cell>
          <cell r="X245">
            <v>7.3682458454510744</v>
          </cell>
        </row>
        <row r="246">
          <cell r="V246">
            <v>10.560871581289275</v>
          </cell>
          <cell r="W246">
            <v>3.2936146914867437</v>
          </cell>
          <cell r="X246">
            <v>7.2672568898025318</v>
          </cell>
        </row>
        <row r="247">
          <cell r="V247">
            <v>10.436213094290599</v>
          </cell>
          <cell r="W247">
            <v>3.2189255872062539</v>
          </cell>
          <cell r="X247">
            <v>7.217287507084345</v>
          </cell>
        </row>
        <row r="248">
          <cell r="V248">
            <v>10.326919176311968</v>
          </cell>
          <cell r="W248">
            <v>3.2222567078194757</v>
          </cell>
          <cell r="X248">
            <v>7.1046624684924922</v>
          </cell>
        </row>
        <row r="249">
          <cell r="V249">
            <v>10.19703272845096</v>
          </cell>
          <cell r="W249">
            <v>3.2312439268736699</v>
          </cell>
          <cell r="X249">
            <v>6.9657888015772897</v>
          </cell>
        </row>
        <row r="250">
          <cell r="V250">
            <v>10.178091587930897</v>
          </cell>
          <cell r="W250">
            <v>3.2334098239356464</v>
          </cell>
          <cell r="X250">
            <v>6.9446817639952503</v>
          </cell>
        </row>
        <row r="251">
          <cell r="V251">
            <v>10.240963172897603</v>
          </cell>
          <cell r="W251">
            <v>3.3258176391182213</v>
          </cell>
          <cell r="X251">
            <v>6.9151455337793815</v>
          </cell>
        </row>
        <row r="252">
          <cell r="V252">
            <v>10.242678014971759</v>
          </cell>
          <cell r="W252">
            <v>3.312595274621676</v>
          </cell>
          <cell r="X252">
            <v>6.9300827403500822</v>
          </cell>
        </row>
        <row r="253">
          <cell r="V253">
            <v>10.235065524119454</v>
          </cell>
          <cell r="W253">
            <v>3.3693412565028447</v>
          </cell>
          <cell r="X253">
            <v>6.8657242676166099</v>
          </cell>
        </row>
        <row r="254">
          <cell r="V254">
            <v>10.344678085742029</v>
          </cell>
          <cell r="W254">
            <v>3.4577977995277434</v>
          </cell>
          <cell r="X254">
            <v>6.8868802862142857</v>
          </cell>
        </row>
        <row r="255">
          <cell r="V255">
            <v>10.294254739372349</v>
          </cell>
          <cell r="W255">
            <v>3.4947077161474258</v>
          </cell>
          <cell r="X255">
            <v>6.7995470232249229</v>
          </cell>
        </row>
        <row r="256">
          <cell r="V256">
            <v>10.445550527668331</v>
          </cell>
          <cell r="W256">
            <v>3.6322395528814972</v>
          </cell>
          <cell r="X256">
            <v>6.8133109747868339</v>
          </cell>
        </row>
        <row r="257">
          <cell r="V257">
            <v>10.736051809821044</v>
          </cell>
          <cell r="W257">
            <v>3.7352732097760253</v>
          </cell>
          <cell r="X257">
            <v>7.0007786000450185</v>
          </cell>
        </row>
        <row r="258">
          <cell r="V258">
            <v>10.893999618343614</v>
          </cell>
          <cell r="W258">
            <v>3.8415889872047693</v>
          </cell>
          <cell r="X258">
            <v>7.0524106311388444</v>
          </cell>
        </row>
        <row r="259">
          <cell r="V259">
            <v>11.014165036865608</v>
          </cell>
          <cell r="W259">
            <v>3.974840480996753</v>
          </cell>
          <cell r="X259">
            <v>7.0393245558688546</v>
          </cell>
        </row>
        <row r="260">
          <cell r="V260">
            <v>11.185254070601411</v>
          </cell>
          <cell r="W260">
            <v>4.1317582567087694</v>
          </cell>
          <cell r="X260">
            <v>7.053495813892642</v>
          </cell>
        </row>
        <row r="261">
          <cell r="V261">
            <v>11.280677370232842</v>
          </cell>
          <cell r="W261">
            <v>4.2388465744022286</v>
          </cell>
          <cell r="X261">
            <v>7.0418307958306139</v>
          </cell>
        </row>
        <row r="262">
          <cell r="V262">
            <v>11.383005029409841</v>
          </cell>
          <cell r="W262">
            <v>4.2692637958532824</v>
          </cell>
          <cell r="X262">
            <v>7.1137412335565582</v>
          </cell>
        </row>
        <row r="263">
          <cell r="V263">
            <v>11.520818660598156</v>
          </cell>
          <cell r="W263">
            <v>4.3684852135326286</v>
          </cell>
          <cell r="X263">
            <v>7.1523334470655273</v>
          </cell>
        </row>
        <row r="264">
          <cell r="V264">
            <v>11.646801488379086</v>
          </cell>
          <cell r="W264">
            <v>4.4495227080980353</v>
          </cell>
          <cell r="X264">
            <v>7.1972787802810512</v>
          </cell>
        </row>
        <row r="265">
          <cell r="V265">
            <v>11.711631698075548</v>
          </cell>
          <cell r="W265">
            <v>4.4430815700746384</v>
          </cell>
          <cell r="X265">
            <v>7.2685501280009097</v>
          </cell>
        </row>
        <row r="266">
          <cell r="V266">
            <v>11.768849871897803</v>
          </cell>
          <cell r="W266">
            <v>4.4889337047162954</v>
          </cell>
          <cell r="X266">
            <v>7.2799161671815078</v>
          </cell>
        </row>
        <row r="267">
          <cell r="V267">
            <v>11.687314460751756</v>
          </cell>
          <cell r="W267">
            <v>4.5952999105169585</v>
          </cell>
          <cell r="X267">
            <v>7.0920145502347971</v>
          </cell>
        </row>
        <row r="268">
          <cell r="V268">
            <v>11.64199678752191</v>
          </cell>
          <cell r="W268">
            <v>4.6256015653263916</v>
          </cell>
          <cell r="X268">
            <v>7.0163952221955181</v>
          </cell>
        </row>
        <row r="269">
          <cell r="V269">
            <v>11.789323111189564</v>
          </cell>
          <cell r="W269">
            <v>4.60428144275975</v>
          </cell>
          <cell r="X269">
            <v>7.1850416684298137</v>
          </cell>
        </row>
        <row r="270">
          <cell r="V270">
            <v>11.792780035533386</v>
          </cell>
          <cell r="W270">
            <v>4.5528260300460675</v>
          </cell>
          <cell r="X270">
            <v>7.239954005487319</v>
          </cell>
        </row>
        <row r="271">
          <cell r="V271">
            <v>11.795845604665228</v>
          </cell>
          <cell r="W271">
            <v>4.5218390034505411</v>
          </cell>
          <cell r="X271">
            <v>7.2740066012146869</v>
          </cell>
        </row>
        <row r="272">
          <cell r="V272">
            <v>11.748336622448639</v>
          </cell>
          <cell r="W272">
            <v>4.4366425826033149</v>
          </cell>
          <cell r="X272">
            <v>7.3116940398453236</v>
          </cell>
        </row>
        <row r="273">
          <cell r="V273">
            <v>11.626399530131112</v>
          </cell>
          <cell r="W273">
            <v>4.3196026982377029</v>
          </cell>
          <cell r="X273">
            <v>7.3067968318934087</v>
          </cell>
        </row>
        <row r="274">
          <cell r="V274">
            <v>11.45981131717768</v>
          </cell>
          <cell r="W274">
            <v>4.2967545087223771</v>
          </cell>
          <cell r="X274">
            <v>7.1630568084553028</v>
          </cell>
        </row>
        <row r="275">
          <cell r="V275">
            <v>11.417691641841127</v>
          </cell>
          <cell r="W275">
            <v>4.2007646739976243</v>
          </cell>
          <cell r="X275">
            <v>7.2169269678435031</v>
          </cell>
        </row>
        <row r="276">
          <cell r="V276">
            <v>11.309537291452687</v>
          </cell>
          <cell r="W276">
            <v>4.1256980668300516</v>
          </cell>
          <cell r="X276">
            <v>7.183839224622635</v>
          </cell>
        </row>
        <row r="277">
          <cell r="V277">
            <v>11.191443623567109</v>
          </cell>
          <cell r="W277">
            <v>4.0613793967130585</v>
          </cell>
          <cell r="X277">
            <v>7.1300642268540502</v>
          </cell>
        </row>
        <row r="278">
          <cell r="V278">
            <v>11.138762376967907</v>
          </cell>
          <cell r="W278">
            <v>3.9639158469830766</v>
          </cell>
          <cell r="X278">
            <v>7.1748465299848307</v>
          </cell>
        </row>
        <row r="279">
          <cell r="V279">
            <v>11.021402419305499</v>
          </cell>
          <cell r="W279">
            <v>3.919801882614911</v>
          </cell>
          <cell r="X279">
            <v>7.1016005366905883</v>
          </cell>
        </row>
        <row r="280">
          <cell r="V280">
            <v>10.952438772081218</v>
          </cell>
          <cell r="W280">
            <v>3.9052041596692142</v>
          </cell>
          <cell r="X280">
            <v>7.0472346124120033</v>
          </cell>
        </row>
        <row r="281">
          <cell r="V281">
            <v>10.914113868056154</v>
          </cell>
          <cell r="W281">
            <v>3.8209218913546312</v>
          </cell>
          <cell r="X281">
            <v>7.0931919767015223</v>
          </cell>
        </row>
        <row r="282">
          <cell r="V282">
            <v>10.797652522971987</v>
          </cell>
          <cell r="W282">
            <v>3.6785585241921188</v>
          </cell>
          <cell r="X282">
            <v>7.119093998779868</v>
          </cell>
        </row>
        <row r="283">
          <cell r="V283">
            <v>10.74063255066174</v>
          </cell>
          <cell r="W283">
            <v>3.6804805821057087</v>
          </cell>
          <cell r="X283">
            <v>7.0601519685560312</v>
          </cell>
        </row>
        <row r="284">
          <cell r="V284">
            <v>10.643432372124888</v>
          </cell>
          <cell r="W284">
            <v>3.6301506141727593</v>
          </cell>
          <cell r="X284">
            <v>7.0132817579521287</v>
          </cell>
        </row>
        <row r="285">
          <cell r="V285">
            <v>10.551208684105346</v>
          </cell>
          <cell r="W285">
            <v>3.6497943533244288</v>
          </cell>
          <cell r="X285">
            <v>6.9014143307809164</v>
          </cell>
        </row>
        <row r="286">
          <cell r="V286">
            <v>10.482875744715594</v>
          </cell>
          <cell r="W286">
            <v>3.6715296098951211</v>
          </cell>
          <cell r="X286">
            <v>6.8113461348204734</v>
          </cell>
        </row>
        <row r="287">
          <cell r="V287">
            <v>10.49523679964123</v>
          </cell>
          <cell r="W287">
            <v>3.6501869958305018</v>
          </cell>
          <cell r="X287">
            <v>6.8450498038107277</v>
          </cell>
        </row>
        <row r="288">
          <cell r="V288">
            <v>10.499360969429931</v>
          </cell>
          <cell r="W288">
            <v>3.6513132262537837</v>
          </cell>
          <cell r="X288">
            <v>6.8480477431761475</v>
          </cell>
        </row>
        <row r="289">
          <cell r="V289">
            <v>10.495606029817294</v>
          </cell>
          <cell r="W289">
            <v>3.684180436949601</v>
          </cell>
          <cell r="X289">
            <v>6.8114255928676926</v>
          </cell>
        </row>
        <row r="290">
          <cell r="V290">
            <v>10.433343106780784</v>
          </cell>
          <cell r="W290">
            <v>3.62677140322945</v>
          </cell>
          <cell r="X290">
            <v>6.8065717035513345</v>
          </cell>
        </row>
        <row r="291">
          <cell r="V291">
            <v>10.311865375668441</v>
          </cell>
          <cell r="W291">
            <v>3.6175904678664503</v>
          </cell>
          <cell r="X291">
            <v>6.694274907801991</v>
          </cell>
        </row>
        <row r="292">
          <cell r="V292">
            <v>10.272896495145019</v>
          </cell>
          <cell r="W292">
            <v>3.677933476443461</v>
          </cell>
          <cell r="X292">
            <v>6.5949630187015584</v>
          </cell>
        </row>
        <row r="293">
          <cell r="V293">
            <v>10.222320058677761</v>
          </cell>
          <cell r="W293">
            <v>3.6197737105286238</v>
          </cell>
          <cell r="X293">
            <v>6.6025463481491373</v>
          </cell>
        </row>
        <row r="294">
          <cell r="V294">
            <v>10.180767656352025</v>
          </cell>
          <cell r="W294">
            <v>3.5955667675122092</v>
          </cell>
          <cell r="X294">
            <v>6.5852008888398155</v>
          </cell>
        </row>
        <row r="295">
          <cell r="V295">
            <v>10.21987327906724</v>
          </cell>
          <cell r="W295">
            <v>3.6216427953484351</v>
          </cell>
          <cell r="X295">
            <v>6.5982304837188046</v>
          </cell>
        </row>
        <row r="296">
          <cell r="V296">
            <v>10.321369294651493</v>
          </cell>
          <cell r="W296">
            <v>3.669678424514681</v>
          </cell>
          <cell r="X296">
            <v>6.6516908701368127</v>
          </cell>
        </row>
        <row r="297">
          <cell r="V297">
            <v>10.281424419551053</v>
          </cell>
          <cell r="W297">
            <v>3.7232353356380585</v>
          </cell>
          <cell r="X297">
            <v>6.5581890839129944</v>
          </cell>
        </row>
        <row r="298">
          <cell r="V298">
            <v>10.281709531663791</v>
          </cell>
          <cell r="W298">
            <v>3.7743507961227585</v>
          </cell>
          <cell r="X298">
            <v>6.5073587355410325</v>
          </cell>
        </row>
        <row r="299">
          <cell r="V299">
            <v>10.274009389442732</v>
          </cell>
          <cell r="W299">
            <v>3.7803327611628337</v>
          </cell>
          <cell r="X299">
            <v>6.4936766282798981</v>
          </cell>
        </row>
        <row r="300">
          <cell r="V300">
            <v>10.17152821265018</v>
          </cell>
          <cell r="W300">
            <v>3.7463868257633424</v>
          </cell>
          <cell r="X300">
            <v>6.4251413868868381</v>
          </cell>
        </row>
        <row r="301">
          <cell r="V301">
            <v>10.26227437364569</v>
          </cell>
          <cell r="W301">
            <v>3.7919026371649776</v>
          </cell>
          <cell r="X301">
            <v>6.470371736480713</v>
          </cell>
        </row>
        <row r="302">
          <cell r="V302">
            <v>10.369994236020588</v>
          </cell>
          <cell r="W302">
            <v>3.8390316842438752</v>
          </cell>
          <cell r="X302">
            <v>6.5309625517767129</v>
          </cell>
        </row>
        <row r="303">
          <cell r="V303">
            <v>10.3540699770038</v>
          </cell>
          <cell r="W303">
            <v>3.8823820683215375</v>
          </cell>
          <cell r="X303">
            <v>6.4716879086822621</v>
          </cell>
        </row>
        <row r="304">
          <cell r="V304">
            <v>10.464172588052801</v>
          </cell>
          <cell r="W304">
            <v>3.9842781189726102</v>
          </cell>
          <cell r="X304">
            <v>6.4798944690801905</v>
          </cell>
        </row>
        <row r="305">
          <cell r="V305">
            <v>10.60476619057415</v>
          </cell>
          <cell r="W305">
            <v>4.0537592201988843</v>
          </cell>
          <cell r="X305">
            <v>6.5510069703752656</v>
          </cell>
        </row>
        <row r="306">
          <cell r="V306">
            <v>10.661786642837745</v>
          </cell>
          <cell r="W306">
            <v>4.0803655635174598</v>
          </cell>
          <cell r="X306">
            <v>6.5814210793202852</v>
          </cell>
        </row>
        <row r="307">
          <cell r="V307">
            <v>10.851692417055297</v>
          </cell>
          <cell r="W307">
            <v>4.2516272528269266</v>
          </cell>
          <cell r="X307">
            <v>6.6000651642283703</v>
          </cell>
        </row>
        <row r="308">
          <cell r="V308">
            <v>11.004637940287786</v>
          </cell>
          <cell r="W308">
            <v>4.353244015989195</v>
          </cell>
          <cell r="X308">
            <v>6.6513939242985911</v>
          </cell>
        </row>
        <row r="309">
          <cell r="V309">
            <v>11.068071487871748</v>
          </cell>
          <cell r="W309">
            <v>4.4521710277457789</v>
          </cell>
          <cell r="X309">
            <v>6.6159004601259692</v>
          </cell>
        </row>
        <row r="310">
          <cell r="V310">
            <v>11.223818909059153</v>
          </cell>
          <cell r="W310">
            <v>4.7092177187893123</v>
          </cell>
          <cell r="X310">
            <v>6.5146011902698406</v>
          </cell>
        </row>
        <row r="311">
          <cell r="V311">
            <v>11.341106209777466</v>
          </cell>
          <cell r="W311">
            <v>4.8931232274162575</v>
          </cell>
          <cell r="X311">
            <v>6.4479829823612089</v>
          </cell>
        </row>
        <row r="312">
          <cell r="V312">
            <v>11.544652109920996</v>
          </cell>
          <cell r="W312">
            <v>5.0802585896740684</v>
          </cell>
          <cell r="X312">
            <v>6.4643935202469276</v>
          </cell>
        </row>
        <row r="313">
          <cell r="V313">
            <v>11.743909563839141</v>
          </cell>
          <cell r="W313">
            <v>5.2684261618458885</v>
          </cell>
          <cell r="X313">
            <v>6.4754834019932526</v>
          </cell>
        </row>
        <row r="314">
          <cell r="V314">
            <v>11.872832235078807</v>
          </cell>
          <cell r="W314">
            <v>5.4439252477441462</v>
          </cell>
          <cell r="X314">
            <v>6.4289069873346607</v>
          </cell>
        </row>
        <row r="315">
          <cell r="V315">
            <v>11.957721203284017</v>
          </cell>
          <cell r="W315">
            <v>5.534149611705697</v>
          </cell>
          <cell r="X315">
            <v>6.4235715915783196</v>
          </cell>
        </row>
        <row r="316">
          <cell r="V316">
            <v>12.143223383707198</v>
          </cell>
          <cell r="W316">
            <v>5.7864780116084811</v>
          </cell>
          <cell r="X316">
            <v>6.3567453720987173</v>
          </cell>
        </row>
        <row r="317">
          <cell r="V317">
            <v>12.394040324502392</v>
          </cell>
          <cell r="W317">
            <v>5.8383382759531521</v>
          </cell>
          <cell r="X317">
            <v>6.5557020485492394</v>
          </cell>
        </row>
        <row r="318">
          <cell r="V318">
            <v>12.430112831064566</v>
          </cell>
          <cell r="W318">
            <v>5.9079429572341455</v>
          </cell>
          <cell r="X318">
            <v>6.5221698738304204</v>
          </cell>
        </row>
        <row r="319">
          <cell r="V319">
            <v>12.545999051483333</v>
          </cell>
          <cell r="W319">
            <v>5.9366321220975475</v>
          </cell>
          <cell r="X319">
            <v>6.6093669293857857</v>
          </cell>
        </row>
        <row r="320">
          <cell r="V320">
            <v>12.577225677256235</v>
          </cell>
          <cell r="W320">
            <v>5.941425729931634</v>
          </cell>
          <cell r="X320">
            <v>6.6357999473246014</v>
          </cell>
        </row>
        <row r="321">
          <cell r="V321">
            <v>12.596978259607393</v>
          </cell>
          <cell r="W321">
            <v>5.8744573642235913</v>
          </cell>
          <cell r="X321">
            <v>6.722520895383802</v>
          </cell>
        </row>
        <row r="322">
          <cell r="V322">
            <v>12.565198268181415</v>
          </cell>
          <cell r="W322">
            <v>5.8313595164579644</v>
          </cell>
          <cell r="X322">
            <v>6.733838751723451</v>
          </cell>
        </row>
        <row r="323">
          <cell r="V323">
            <v>12.616928404073258</v>
          </cell>
          <cell r="W323">
            <v>5.7823602612607434</v>
          </cell>
          <cell r="X323">
            <v>6.8345681428125147</v>
          </cell>
        </row>
        <row r="324">
          <cell r="V324">
            <v>12.601268481854898</v>
          </cell>
          <cell r="W324">
            <v>5.701231738722683</v>
          </cell>
          <cell r="X324">
            <v>6.9000367431322154</v>
          </cell>
        </row>
        <row r="325">
          <cell r="V325">
            <v>12.514308518233754</v>
          </cell>
          <cell r="W325">
            <v>5.6500132850404947</v>
          </cell>
          <cell r="X325">
            <v>6.8642952331932596</v>
          </cell>
        </row>
        <row r="326">
          <cell r="V326">
            <v>12.515953219798989</v>
          </cell>
          <cell r="W326">
            <v>5.5643595580999428</v>
          </cell>
          <cell r="X326">
            <v>6.9515936616990466</v>
          </cell>
        </row>
        <row r="327">
          <cell r="V327">
            <v>12.40834649285468</v>
          </cell>
          <cell r="W327">
            <v>5.44686496025263</v>
          </cell>
          <cell r="X327">
            <v>6.9614815326020496</v>
          </cell>
        </row>
        <row r="328">
          <cell r="V328">
            <v>12.351789493334699</v>
          </cell>
          <cell r="W328">
            <v>5.4069236462897265</v>
          </cell>
          <cell r="X328">
            <v>6.9448658470449729</v>
          </cell>
        </row>
        <row r="329">
          <cell r="V329">
            <v>12.398734222418998</v>
          </cell>
          <cell r="W329">
            <v>5.3051876126305872</v>
          </cell>
          <cell r="X329">
            <v>7.0935466097884108</v>
          </cell>
        </row>
        <row r="330">
          <cell r="V330">
            <v>12.280921187955048</v>
          </cell>
          <cell r="W330">
            <v>5.2099672017481682</v>
          </cell>
          <cell r="X330">
            <v>7.07095398620688</v>
          </cell>
        </row>
        <row r="331">
          <cell r="V331">
            <v>12.151277492532962</v>
          </cell>
          <cell r="W331">
            <v>5.1239277639588003</v>
          </cell>
          <cell r="X331">
            <v>7.027349728574162</v>
          </cell>
        </row>
        <row r="332">
          <cell r="V332">
            <v>12.081146555929037</v>
          </cell>
          <cell r="W332">
            <v>4.9913809676039911</v>
          </cell>
          <cell r="X332">
            <v>7.0897655883250454</v>
          </cell>
        </row>
        <row r="333">
          <cell r="V333">
            <v>11.983963663838775</v>
          </cell>
          <cell r="W333">
            <v>4.8679026670955903</v>
          </cell>
          <cell r="X333">
            <v>7.1160609967431849</v>
          </cell>
        </row>
        <row r="334">
          <cell r="V334">
            <v>11.90504971315643</v>
          </cell>
          <cell r="W334">
            <v>4.821590809855766</v>
          </cell>
          <cell r="X334">
            <v>7.0834589033006639</v>
          </cell>
        </row>
        <row r="335">
          <cell r="V335">
            <v>11.892290100882819</v>
          </cell>
          <cell r="W335">
            <v>4.677227572850998</v>
          </cell>
          <cell r="X335">
            <v>7.2150625280318215</v>
          </cell>
        </row>
        <row r="336">
          <cell r="V336">
            <v>11.860907861668064</v>
          </cell>
          <cell r="W336">
            <v>4.593346182228788</v>
          </cell>
          <cell r="X336">
            <v>7.2675616794392761</v>
          </cell>
        </row>
        <row r="337">
          <cell r="V337">
            <v>11.779582509445943</v>
          </cell>
          <cell r="W337">
            <v>4.6259728182036639</v>
          </cell>
          <cell r="X337">
            <v>7.1536096912422789</v>
          </cell>
        </row>
        <row r="338">
          <cell r="V338">
            <v>11.625488679140529</v>
          </cell>
          <cell r="W338">
            <v>4.4977123776877166</v>
          </cell>
          <cell r="X338">
            <v>7.1277763014528128</v>
          </cell>
        </row>
        <row r="339">
          <cell r="V339">
            <v>11.515637992509365</v>
          </cell>
          <cell r="W339">
            <v>4.4042484200636194</v>
          </cell>
          <cell r="X339">
            <v>7.1113895724457459</v>
          </cell>
        </row>
        <row r="340">
          <cell r="V340">
            <v>11.457194392409772</v>
          </cell>
          <cell r="W340">
            <v>4.4218688855058605</v>
          </cell>
          <cell r="X340">
            <v>7.0353255069039111</v>
          </cell>
        </row>
        <row r="341">
          <cell r="V341">
            <v>11.559962085573078</v>
          </cell>
          <cell r="W341">
            <v>4.3662682645558357</v>
          </cell>
          <cell r="X341">
            <v>7.1936938210172423</v>
          </cell>
        </row>
        <row r="342">
          <cell r="V342">
            <v>11.461886692294708</v>
          </cell>
          <cell r="W342">
            <v>4.3368220762808818</v>
          </cell>
          <cell r="X342">
            <v>7.1250646160138267</v>
          </cell>
        </row>
        <row r="343">
          <cell r="V343">
            <v>11.372854529637355</v>
          </cell>
          <cell r="W343">
            <v>4.3374586169642235</v>
          </cell>
          <cell r="X343">
            <v>7.0353959126731311</v>
          </cell>
        </row>
        <row r="344">
          <cell r="V344">
            <v>11.341301699907262</v>
          </cell>
          <cell r="W344">
            <v>4.3286363204466189</v>
          </cell>
          <cell r="X344">
            <v>7.0126653794606435</v>
          </cell>
        </row>
        <row r="345">
          <cell r="V345">
            <v>11.280917209320844</v>
          </cell>
          <cell r="W345">
            <v>4.2094734731001973</v>
          </cell>
          <cell r="X345">
            <v>7.0714437362206466</v>
          </cell>
        </row>
        <row r="346">
          <cell r="V346">
            <v>11.273498163587643</v>
          </cell>
          <cell r="W346">
            <v>4.234278921443865</v>
          </cell>
          <cell r="X346">
            <v>7.039219242143778</v>
          </cell>
        </row>
        <row r="347">
          <cell r="V347">
            <v>11.272375040382633</v>
          </cell>
          <cell r="W347">
            <v>4.2630349611033553</v>
          </cell>
          <cell r="X347">
            <v>7.0093400792792773</v>
          </cell>
        </row>
        <row r="348">
          <cell r="V348">
            <v>11.232772401283912</v>
          </cell>
          <cell r="W348">
            <v>4.2638115569606327</v>
          </cell>
          <cell r="X348">
            <v>6.9689608443232789</v>
          </cell>
        </row>
        <row r="349">
          <cell r="V349">
            <v>11.180082201089867</v>
          </cell>
          <cell r="W349">
            <v>4.3052536039895815</v>
          </cell>
          <cell r="X349">
            <v>6.8748285971002856</v>
          </cell>
        </row>
        <row r="350">
          <cell r="V350">
            <v>11.169957562599608</v>
          </cell>
          <cell r="W350">
            <v>4.3032137565560964</v>
          </cell>
          <cell r="X350">
            <v>6.8667438060435115</v>
          </cell>
        </row>
        <row r="351">
          <cell r="V351">
            <v>11.069618740241211</v>
          </cell>
          <cell r="W351">
            <v>4.2956815639732291</v>
          </cell>
          <cell r="X351">
            <v>6.7739371762679816</v>
          </cell>
        </row>
        <row r="352">
          <cell r="V352">
            <v>11.136337014006779</v>
          </cell>
          <cell r="W352">
            <v>4.328110937571088</v>
          </cell>
          <cell r="X352">
            <v>6.808226076435691</v>
          </cell>
        </row>
        <row r="353">
          <cell r="V353">
            <v>11.181629820079781</v>
          </cell>
          <cell r="W353">
            <v>4.2648368839914133</v>
          </cell>
          <cell r="X353">
            <v>6.9167929360883678</v>
          </cell>
        </row>
        <row r="354">
          <cell r="V354">
            <v>11.085031328543636</v>
          </cell>
          <cell r="W354">
            <v>4.2263091541082671</v>
          </cell>
          <cell r="X354">
            <v>6.8587221744353686</v>
          </cell>
        </row>
      </sheetData>
      <sheetData sheetId="3" refreshError="1"/>
      <sheetData sheetId="4" refreshError="1"/>
      <sheetData sheetId="5">
        <row r="7">
          <cell r="AL7">
            <v>20.828528271821408</v>
          </cell>
          <cell r="AM7">
            <v>8.5419604706746863</v>
          </cell>
          <cell r="AN7">
            <v>23.546935897001582</v>
          </cell>
          <cell r="AO7">
            <v>8.7168850562283708</v>
          </cell>
          <cell r="AP7">
            <v>8.5745400669030101</v>
          </cell>
          <cell r="AQ7">
            <v>16.732449112624263</v>
          </cell>
          <cell r="AR7">
            <v>13.05870112474668</v>
          </cell>
        </row>
        <row r="8">
          <cell r="AL8">
            <v>20.828274012857285</v>
          </cell>
          <cell r="AM8">
            <v>7.6107855203179069</v>
          </cell>
          <cell r="AN8">
            <v>24.764747982539355</v>
          </cell>
          <cell r="AO8">
            <v>8.6951779148559645</v>
          </cell>
          <cell r="AP8">
            <v>8.2953048680480332</v>
          </cell>
          <cell r="AQ8">
            <v>16.830072213962033</v>
          </cell>
          <cell r="AR8">
            <v>12.975637487419423</v>
          </cell>
        </row>
        <row r="9">
          <cell r="AL9">
            <v>20.936026975593606</v>
          </cell>
          <cell r="AM9">
            <v>7.1328946765577594</v>
          </cell>
          <cell r="AN9">
            <v>25.901203051136541</v>
          </cell>
          <cell r="AO9">
            <v>8.8654789510453931</v>
          </cell>
          <cell r="AP9">
            <v>7.9793180857100658</v>
          </cell>
          <cell r="AQ9">
            <v>16.471921906815446</v>
          </cell>
          <cell r="AR9">
            <v>12.713156353141194</v>
          </cell>
        </row>
        <row r="10">
          <cell r="AL10">
            <v>21.529262881352068</v>
          </cell>
          <cell r="AM10">
            <v>6.9481137711292034</v>
          </cell>
          <cell r="AN10">
            <v>26.416757542077406</v>
          </cell>
          <cell r="AO10">
            <v>8.9526115439799856</v>
          </cell>
          <cell r="AP10">
            <v>8.1228723818483246</v>
          </cell>
          <cell r="AQ10">
            <v>15.815984487335088</v>
          </cell>
          <cell r="AR10">
            <v>12.214397392277926</v>
          </cell>
        </row>
        <row r="11">
          <cell r="AL11">
            <v>22.205637127469188</v>
          </cell>
          <cell r="AM11">
            <v>7.1924555918413553</v>
          </cell>
          <cell r="AN11">
            <v>26.093845103620257</v>
          </cell>
          <cell r="AO11">
            <v>8.8770855247845919</v>
          </cell>
          <cell r="AP11">
            <v>7.9039608662944527</v>
          </cell>
          <cell r="AQ11">
            <v>15.673489356340101</v>
          </cell>
          <cell r="AR11">
            <v>12.053526429650054</v>
          </cell>
        </row>
        <row r="12">
          <cell r="AL12">
            <v>22.821826907355835</v>
          </cell>
          <cell r="AM12">
            <v>7.5084258246080653</v>
          </cell>
          <cell r="AN12">
            <v>25.568792961169812</v>
          </cell>
          <cell r="AO12">
            <v>8.9778738035518799</v>
          </cell>
          <cell r="AP12">
            <v>7.7191478317726521</v>
          </cell>
          <cell r="AQ12">
            <v>15.875510070267387</v>
          </cell>
          <cell r="AR12">
            <v>11.528422601274368</v>
          </cell>
        </row>
        <row r="13">
          <cell r="AL13">
            <v>23.168299073726363</v>
          </cell>
          <cell r="AM13">
            <v>7.6036625196285987</v>
          </cell>
          <cell r="AN13">
            <v>24.945132837434507</v>
          </cell>
          <cell r="AO13">
            <v>9.0749251663906083</v>
          </cell>
          <cell r="AP13">
            <v>7.4911692601678359</v>
          </cell>
          <cell r="AQ13">
            <v>15.835048708800212</v>
          </cell>
          <cell r="AR13">
            <v>11.881762433851877</v>
          </cell>
        </row>
        <row r="14">
          <cell r="AL14">
            <v>23.255602670329647</v>
          </cell>
          <cell r="AM14">
            <v>7.6032006730982875</v>
          </cell>
          <cell r="AN14">
            <v>24.975754945275128</v>
          </cell>
          <cell r="AO14">
            <v>8.4217630930698455</v>
          </cell>
          <cell r="AP14">
            <v>7.190068143527065</v>
          </cell>
          <cell r="AQ14">
            <v>15.898052994518034</v>
          </cell>
          <cell r="AR14">
            <v>12.655557480181995</v>
          </cell>
        </row>
        <row r="15">
          <cell r="AL15">
            <v>23.671417137964891</v>
          </cell>
          <cell r="AM15">
            <v>7.1086977704678294</v>
          </cell>
          <cell r="AN15">
            <v>25.461916425386004</v>
          </cell>
          <cell r="AO15">
            <v>8.0616903636844057</v>
          </cell>
          <cell r="AP15">
            <v>6.4668150761723986</v>
          </cell>
          <cell r="AQ15">
            <v>16.435198279318204</v>
          </cell>
          <cell r="AR15">
            <v>12.794264947006265</v>
          </cell>
        </row>
        <row r="16">
          <cell r="AL16">
            <v>22.684385919293614</v>
          </cell>
          <cell r="AM16">
            <v>7.0827067645361357</v>
          </cell>
          <cell r="AN16">
            <v>24.972230096192728</v>
          </cell>
          <cell r="AO16">
            <v>8.1228373168157706</v>
          </cell>
          <cell r="AP16">
            <v>6.1153213992747295</v>
          </cell>
          <cell r="AQ16">
            <v>16.161246879505452</v>
          </cell>
          <cell r="AR16">
            <v>14.861271624381573</v>
          </cell>
        </row>
        <row r="17">
          <cell r="AL17">
            <v>23.423600531422718</v>
          </cell>
          <cell r="AM17">
            <v>7.0248102850101528</v>
          </cell>
          <cell r="AN17">
            <v>25.576525452376984</v>
          </cell>
          <cell r="AO17">
            <v>8.2924281132594526</v>
          </cell>
          <cell r="AP17">
            <v>5.894965637901346</v>
          </cell>
          <cell r="AQ17">
            <v>15.376575650812482</v>
          </cell>
          <cell r="AR17">
            <v>14.411094329216864</v>
          </cell>
        </row>
        <row r="18">
          <cell r="AL18">
            <v>24.147563796569564</v>
          </cell>
          <cell r="AM18">
            <v>7.3876486571269036</v>
          </cell>
          <cell r="AN18">
            <v>24.949340332607019</v>
          </cell>
          <cell r="AO18">
            <v>8.1273087283105081</v>
          </cell>
          <cell r="AP18">
            <v>5.6219702853398941</v>
          </cell>
          <cell r="AQ18">
            <v>15.165960446790672</v>
          </cell>
          <cell r="AR18">
            <v>14.60020775325544</v>
          </cell>
        </row>
        <row r="19">
          <cell r="AL19">
            <v>24.03637772445191</v>
          </cell>
          <cell r="AM19">
            <v>9.560290913187222</v>
          </cell>
          <cell r="AN19">
            <v>24.432885608437573</v>
          </cell>
          <cell r="AO19">
            <v>7.9897587763123985</v>
          </cell>
          <cell r="AP19">
            <v>5.4237752328309341</v>
          </cell>
          <cell r="AQ19">
            <v>14.68153912569222</v>
          </cell>
          <cell r="AR19">
            <v>13.875372619087745</v>
          </cell>
        </row>
        <row r="20">
          <cell r="AL20">
            <v>24.357850398477197</v>
          </cell>
          <cell r="AM20">
            <v>9.4351134200373021</v>
          </cell>
          <cell r="AN20">
            <v>24.942871843185653</v>
          </cell>
          <cell r="AO20">
            <v>8.0056783621811807</v>
          </cell>
          <cell r="AP20">
            <v>5.332663121294984</v>
          </cell>
          <cell r="AQ20">
            <v>14.428876733470561</v>
          </cell>
          <cell r="AR20">
            <v>13.496946121353121</v>
          </cell>
        </row>
        <row r="21">
          <cell r="AL21">
            <v>24.82777950587781</v>
          </cell>
          <cell r="AM21">
            <v>10.359126212576108</v>
          </cell>
          <cell r="AN21">
            <v>25.225217428614151</v>
          </cell>
          <cell r="AO21">
            <v>8.2255199393907894</v>
          </cell>
          <cell r="AP21">
            <v>5.2345964691951696</v>
          </cell>
          <cell r="AQ21">
            <v>14.333468283234405</v>
          </cell>
          <cell r="AR21">
            <v>11.794292161111567</v>
          </cell>
        </row>
        <row r="22">
          <cell r="AL22">
            <v>24.563460129413095</v>
          </cell>
          <cell r="AM22">
            <v>10.044311250573555</v>
          </cell>
          <cell r="AN22">
            <v>25.515816239840749</v>
          </cell>
          <cell r="AO22">
            <v>8.1623859778508212</v>
          </cell>
          <cell r="AP22">
            <v>5.1014698680049477</v>
          </cell>
          <cell r="AQ22">
            <v>14.059279492748351</v>
          </cell>
          <cell r="AR22">
            <v>12.553277041568478</v>
          </cell>
        </row>
        <row r="23">
          <cell r="AL23">
            <v>24.146032952738306</v>
          </cell>
          <cell r="AM23">
            <v>10.152984386086777</v>
          </cell>
          <cell r="AN23">
            <v>25.47862449383349</v>
          </cell>
          <cell r="AO23">
            <v>7.9834329204401424</v>
          </cell>
          <cell r="AP23">
            <v>4.6927919399752556</v>
          </cell>
          <cell r="AQ23">
            <v>14.276501457873152</v>
          </cell>
          <cell r="AR23">
            <v>13.26963184905288</v>
          </cell>
        </row>
        <row r="24">
          <cell r="AL24">
            <v>24.237208280278814</v>
          </cell>
          <cell r="AM24">
            <v>10.472106685657655</v>
          </cell>
          <cell r="AN24">
            <v>26.186349104742384</v>
          </cell>
          <cell r="AO24">
            <v>7.6251020291699776</v>
          </cell>
          <cell r="AP24">
            <v>4.5570760935540058</v>
          </cell>
          <cell r="AQ24">
            <v>14.928168764558597</v>
          </cell>
          <cell r="AR24">
            <v>11.993989042038564</v>
          </cell>
        </row>
        <row r="25">
          <cell r="AL25">
            <v>24.639345452440221</v>
          </cell>
          <cell r="AM25">
            <v>10.515300616673589</v>
          </cell>
          <cell r="AN25">
            <v>26.744789671266311</v>
          </cell>
          <cell r="AO25">
            <v>7.2234792867831716</v>
          </cell>
          <cell r="AP25">
            <v>4.421174999655566</v>
          </cell>
          <cell r="AQ25">
            <v>14.300263102661321</v>
          </cell>
          <cell r="AR25">
            <v>12.155646870519821</v>
          </cell>
        </row>
        <row r="26">
          <cell r="AL26">
            <v>24.667756250740066</v>
          </cell>
          <cell r="AM26">
            <v>10.881523381511695</v>
          </cell>
          <cell r="AN26">
            <v>26.380449904690234</v>
          </cell>
          <cell r="AO26">
            <v>7.2302461848534545</v>
          </cell>
          <cell r="AP26">
            <v>4.2119158342209211</v>
          </cell>
          <cell r="AQ26">
            <v>14.043933474050373</v>
          </cell>
          <cell r="AR26">
            <v>12.584174969933255</v>
          </cell>
        </row>
        <row r="27">
          <cell r="AL27">
            <v>24.542389547316297</v>
          </cell>
          <cell r="AM27">
            <v>10.552194766698122</v>
          </cell>
          <cell r="AN27">
            <v>26.505940401698592</v>
          </cell>
          <cell r="AO27">
            <v>7.0715343965269666</v>
          </cell>
          <cell r="AP27">
            <v>4.1065761615972178</v>
          </cell>
          <cell r="AQ27">
            <v>14.096108992239708</v>
          </cell>
          <cell r="AR27">
            <v>13.125255733923094</v>
          </cell>
        </row>
        <row r="28">
          <cell r="AL28">
            <v>24.110491893040383</v>
          </cell>
          <cell r="AM28">
            <v>10.448627369782134</v>
          </cell>
          <cell r="AN28">
            <v>26.378425239337815</v>
          </cell>
          <cell r="AO28">
            <v>7.0268704385633676</v>
          </cell>
          <cell r="AP28">
            <v>4.0359652063374742</v>
          </cell>
          <cell r="AQ28">
            <v>14.285805056369396</v>
          </cell>
          <cell r="AR28">
            <v>13.713814796569428</v>
          </cell>
        </row>
        <row r="29">
          <cell r="AL29">
            <v>23.82745900932726</v>
          </cell>
          <cell r="AM29">
            <v>10.416974033536231</v>
          </cell>
          <cell r="AN29">
            <v>26.651620923491027</v>
          </cell>
          <cell r="AO29">
            <v>6.8877643796960246</v>
          </cell>
          <cell r="AP29">
            <v>3.8912010449224868</v>
          </cell>
          <cell r="AQ29">
            <v>14.021703052816518</v>
          </cell>
          <cell r="AR29">
            <v>14.303277556210455</v>
          </cell>
        </row>
        <row r="30">
          <cell r="AL30">
            <v>24.130727590089769</v>
          </cell>
          <cell r="AM30">
            <v>11.176613687579716</v>
          </cell>
          <cell r="AN30">
            <v>26.061790604864726</v>
          </cell>
          <cell r="AO30">
            <v>7.1180832975737269</v>
          </cell>
          <cell r="AP30">
            <v>3.7958577679307206</v>
          </cell>
          <cell r="AQ30">
            <v>13.444025626864514</v>
          </cell>
          <cell r="AR30">
            <v>14.27290142509683</v>
          </cell>
        </row>
        <row r="31">
          <cell r="AL31">
            <v>23.950654311497253</v>
          </cell>
          <cell r="AM31">
            <v>13.360035875153169</v>
          </cell>
          <cell r="AN31">
            <v>25.24537157684761</v>
          </cell>
          <cell r="AO31">
            <v>6.7219388160218285</v>
          </cell>
          <cell r="AP31">
            <v>3.7012152173911272</v>
          </cell>
          <cell r="AQ31">
            <v>13.627615936850068</v>
          </cell>
          <cell r="AR31">
            <v>13.393168266238945</v>
          </cell>
        </row>
        <row r="32">
          <cell r="AL32">
            <v>25.4907754511839</v>
          </cell>
          <cell r="AM32">
            <v>11.127335211131992</v>
          </cell>
          <cell r="AN32">
            <v>26.765640651811594</v>
          </cell>
          <cell r="AO32">
            <v>7.2151829422945779</v>
          </cell>
          <cell r="AP32">
            <v>3.773785600575462</v>
          </cell>
          <cell r="AQ32">
            <v>13.22338226106972</v>
          </cell>
          <cell r="AR32">
            <v>12.403897881932751</v>
          </cell>
        </row>
        <row r="33">
          <cell r="AL33">
            <v>24.880685237510662</v>
          </cell>
          <cell r="AM33">
            <v>10.774715777049531</v>
          </cell>
          <cell r="AN33">
            <v>27.738596928277648</v>
          </cell>
          <cell r="AO33">
            <v>7.4888884600923271</v>
          </cell>
          <cell r="AP33">
            <v>3.8300081384290134</v>
          </cell>
          <cell r="AQ33">
            <v>13.668500294740429</v>
          </cell>
          <cell r="AR33">
            <v>11.618605163900391</v>
          </cell>
        </row>
        <row r="34">
          <cell r="AL34">
            <v>24.678091996217049</v>
          </cell>
          <cell r="AM34">
            <v>10.895521588435757</v>
          </cell>
          <cell r="AN34">
            <v>27.694400961396788</v>
          </cell>
          <cell r="AO34">
            <v>7.659806921409797</v>
          </cell>
          <cell r="AP34">
            <v>3.7985561649159347</v>
          </cell>
          <cell r="AQ34">
            <v>13.646338804899738</v>
          </cell>
          <cell r="AR34">
            <v>11.627283562724934</v>
          </cell>
        </row>
        <row r="35">
          <cell r="AL35">
            <v>24.962744734986273</v>
          </cell>
          <cell r="AM35">
            <v>10.682016541352676</v>
          </cell>
          <cell r="AN35">
            <v>27.179003658128831</v>
          </cell>
          <cell r="AO35">
            <v>7.6923214830665634</v>
          </cell>
          <cell r="AP35">
            <v>3.6068241398259713</v>
          </cell>
          <cell r="AQ35">
            <v>13.138302506917634</v>
          </cell>
          <cell r="AR35">
            <v>12.738786935722052</v>
          </cell>
        </row>
        <row r="36">
          <cell r="AL36">
            <v>25.194522336339993</v>
          </cell>
          <cell r="AM36">
            <v>10.595271835238702</v>
          </cell>
          <cell r="AN36">
            <v>26.939078351397416</v>
          </cell>
          <cell r="AO36">
            <v>7.5649243760482472</v>
          </cell>
          <cell r="AP36">
            <v>3.5214406486808749</v>
          </cell>
          <cell r="AQ36">
            <v>13.429044110081678</v>
          </cell>
          <cell r="AR36">
            <v>12.75571834221309</v>
          </cell>
        </row>
        <row r="37">
          <cell r="AL37">
            <v>25.357317886354064</v>
          </cell>
          <cell r="AM37">
            <v>10.668815053063652</v>
          </cell>
          <cell r="AN37">
            <v>26.802776528707735</v>
          </cell>
          <cell r="AO37">
            <v>7.8197285447619951</v>
          </cell>
          <cell r="AP37">
            <v>3.3189545483187026</v>
          </cell>
          <cell r="AQ37">
            <v>12.627690507264679</v>
          </cell>
          <cell r="AR37">
            <v>13.404716931529173</v>
          </cell>
        </row>
        <row r="38">
          <cell r="AL38">
            <v>25.421194199315352</v>
          </cell>
          <cell r="AM38">
            <v>10.48178514995069</v>
          </cell>
          <cell r="AN38">
            <v>27.274612254564712</v>
          </cell>
          <cell r="AO38">
            <v>7.8207945875867084</v>
          </cell>
          <cell r="AP38">
            <v>3.0168012838181117</v>
          </cell>
          <cell r="AQ38">
            <v>13.006060852700349</v>
          </cell>
          <cell r="AR38">
            <v>12.978751672064078</v>
          </cell>
        </row>
        <row r="39">
          <cell r="AL39">
            <v>25.375966010956532</v>
          </cell>
          <cell r="AM39">
            <v>10.037206753140653</v>
          </cell>
          <cell r="AN39">
            <v>27.300251596808899</v>
          </cell>
          <cell r="AO39">
            <v>7.8374035444981534</v>
          </cell>
          <cell r="AP39">
            <v>3.0650622547882209</v>
          </cell>
          <cell r="AQ39">
            <v>13.003487639874963</v>
          </cell>
          <cell r="AR39">
            <v>13.380622199932576</v>
          </cell>
        </row>
        <row r="40">
          <cell r="AL40">
            <v>24.999217126704774</v>
          </cell>
          <cell r="AM40">
            <v>10.22971307729599</v>
          </cell>
          <cell r="AN40">
            <v>26.611473957218408</v>
          </cell>
          <cell r="AO40">
            <v>7.7911562671339141</v>
          </cell>
          <cell r="AP40">
            <v>3.2054104029140293</v>
          </cell>
          <cell r="AQ40">
            <v>12.892384222184926</v>
          </cell>
          <cell r="AR40">
            <v>14.270644946547959</v>
          </cell>
        </row>
        <row r="41">
          <cell r="AL41">
            <v>24.307671008607734</v>
          </cell>
          <cell r="AM41">
            <v>10.158907288644734</v>
          </cell>
          <cell r="AN41">
            <v>26.161904573978244</v>
          </cell>
          <cell r="AO41">
            <v>7.7680483131869149</v>
          </cell>
          <cell r="AP41">
            <v>3.2163742387192067</v>
          </cell>
          <cell r="AQ41">
            <v>12.693057774469835</v>
          </cell>
          <cell r="AR41">
            <v>15.694036802393333</v>
          </cell>
        </row>
        <row r="42">
          <cell r="AL42">
            <v>24.845860019545988</v>
          </cell>
          <cell r="AM42">
            <v>10.870489986033391</v>
          </cell>
          <cell r="AN42">
            <v>25.16808584037425</v>
          </cell>
          <cell r="AO42">
            <v>7.6476401604216138</v>
          </cell>
          <cell r="AP42">
            <v>3.1199779876247931</v>
          </cell>
          <cell r="AQ42">
            <v>12.318901889629601</v>
          </cell>
          <cell r="AR42">
            <v>16.029044116370365</v>
          </cell>
        </row>
        <row r="43">
          <cell r="AL43">
            <v>25.648885832393486</v>
          </cell>
          <cell r="AM43">
            <v>14.165558918040633</v>
          </cell>
          <cell r="AN43">
            <v>24.281452691516158</v>
          </cell>
          <cell r="AO43">
            <v>7.7109765223907969</v>
          </cell>
          <cell r="AP43">
            <v>3.0763743594260657</v>
          </cell>
          <cell r="AQ43">
            <v>12.23506904852567</v>
          </cell>
          <cell r="AR43">
            <v>12.881682627707193</v>
          </cell>
        </row>
        <row r="44">
          <cell r="AL44">
            <v>25.941020845523543</v>
          </cell>
          <cell r="AM44">
            <v>11.147446299413915</v>
          </cell>
          <cell r="AN44">
            <v>25.278796709881838</v>
          </cell>
          <cell r="AO44">
            <v>7.5578454320162276</v>
          </cell>
          <cell r="AP44">
            <v>3.1256565548433612</v>
          </cell>
          <cell r="AQ44">
            <v>12.487465855609123</v>
          </cell>
          <cell r="AR44">
            <v>14.461768302711988</v>
          </cell>
        </row>
        <row r="45">
          <cell r="AL45">
            <v>25.502928360176885</v>
          </cell>
          <cell r="AM45">
            <v>11.343569644685294</v>
          </cell>
          <cell r="AN45">
            <v>24.782709344202338</v>
          </cell>
          <cell r="AO45">
            <v>7.5179319546861425</v>
          </cell>
          <cell r="AP45">
            <v>3.1263671412409799</v>
          </cell>
          <cell r="AQ45">
            <v>12.029026108803409</v>
          </cell>
          <cell r="AR45">
            <v>15.697467446204952</v>
          </cell>
        </row>
        <row r="46">
          <cell r="AL46">
            <v>26.030745418463525</v>
          </cell>
          <cell r="AM46">
            <v>11.19516558049312</v>
          </cell>
          <cell r="AN46">
            <v>24.301459618163669</v>
          </cell>
          <cell r="AO46">
            <v>7.575078629753242</v>
          </cell>
          <cell r="AP46">
            <v>3.1437012905445436</v>
          </cell>
          <cell r="AQ46">
            <v>12.114418121061165</v>
          </cell>
          <cell r="AR46">
            <v>15.639431341520735</v>
          </cell>
        </row>
        <row r="47">
          <cell r="AL47">
            <v>26.529950298638539</v>
          </cell>
          <cell r="AM47">
            <v>11.716703847479158</v>
          </cell>
          <cell r="AN47">
            <v>23.924884478563769</v>
          </cell>
          <cell r="AO47">
            <v>7.3520314672659124</v>
          </cell>
          <cell r="AP47">
            <v>3.1533260637102885</v>
          </cell>
          <cell r="AQ47">
            <v>11.654797943649186</v>
          </cell>
          <cell r="AR47">
            <v>15.668305900693147</v>
          </cell>
        </row>
        <row r="48">
          <cell r="AL48">
            <v>27.186625165517864</v>
          </cell>
          <cell r="AM48">
            <v>11.836308907484474</v>
          </cell>
          <cell r="AN48">
            <v>23.994146552825608</v>
          </cell>
          <cell r="AO48">
            <v>7.2317220749640549</v>
          </cell>
          <cell r="AP48">
            <v>3.1954121866100764</v>
          </cell>
          <cell r="AQ48">
            <v>11.819041344339286</v>
          </cell>
          <cell r="AR48">
            <v>14.73674376825864</v>
          </cell>
        </row>
        <row r="49">
          <cell r="AL49">
            <v>27.653502810853926</v>
          </cell>
          <cell r="AM49">
            <v>12.625116245813794</v>
          </cell>
          <cell r="AN49">
            <v>23.265286288085374</v>
          </cell>
          <cell r="AO49">
            <v>6.893386210471526</v>
          </cell>
          <cell r="AP49">
            <v>3.1945904282676914</v>
          </cell>
          <cell r="AQ49">
            <v>12.303681980915808</v>
          </cell>
          <cell r="AR49">
            <v>14.064436035591882</v>
          </cell>
        </row>
        <row r="50">
          <cell r="AL50">
            <v>27.863770241467499</v>
          </cell>
          <cell r="AM50">
            <v>11.988237048697417</v>
          </cell>
          <cell r="AN50">
            <v>22.511667151034409</v>
          </cell>
          <cell r="AO50">
            <v>6.8097788119142511</v>
          </cell>
          <cell r="AP50">
            <v>3.094122182767002</v>
          </cell>
          <cell r="AQ50">
            <v>12.479168843790781</v>
          </cell>
          <cell r="AR50">
            <v>15.253255720328641</v>
          </cell>
        </row>
        <row r="51">
          <cell r="AL51">
            <v>28.595168375791591</v>
          </cell>
          <cell r="AM51">
            <v>12.150276207976455</v>
          </cell>
          <cell r="AN51">
            <v>22.31681783662108</v>
          </cell>
          <cell r="AO51">
            <v>6.6057857898065624</v>
          </cell>
          <cell r="AP51">
            <v>2.980411477520776</v>
          </cell>
          <cell r="AQ51">
            <v>12.904205119913643</v>
          </cell>
          <cell r="AR51">
            <v>14.447335192369891</v>
          </cell>
        </row>
        <row r="52">
          <cell r="AL52">
            <v>28.836157239931648</v>
          </cell>
          <cell r="AM52">
            <v>11.949116217052236</v>
          </cell>
          <cell r="AN52">
            <v>22.173283165164477</v>
          </cell>
          <cell r="AO52">
            <v>6.2454587075735892</v>
          </cell>
          <cell r="AP52">
            <v>2.8781975007004132</v>
          </cell>
          <cell r="AQ52">
            <v>12.685683650758259</v>
          </cell>
          <cell r="AR52">
            <v>15.232103518819375</v>
          </cell>
        </row>
        <row r="53">
          <cell r="AL53">
            <v>29.710200291825618</v>
          </cell>
          <cell r="AM53">
            <v>11.871430228145414</v>
          </cell>
          <cell r="AN53">
            <v>22.7106191038033</v>
          </cell>
          <cell r="AO53">
            <v>6.0858266891125865</v>
          </cell>
          <cell r="AP53">
            <v>2.8222858420882786</v>
          </cell>
          <cell r="AQ53">
            <v>12.399155197021191</v>
          </cell>
          <cell r="AR53">
            <v>14.400482648003612</v>
          </cell>
        </row>
        <row r="54">
          <cell r="AL54">
            <v>29.778121495262994</v>
          </cell>
          <cell r="AM54">
            <v>12.193603123022809</v>
          </cell>
          <cell r="AN54">
            <v>22.023543953678026</v>
          </cell>
          <cell r="AO54">
            <v>5.7796384007928561</v>
          </cell>
          <cell r="AP54">
            <v>2.718693925324136</v>
          </cell>
          <cell r="AQ54">
            <v>12.442963546281739</v>
          </cell>
          <cell r="AR54">
            <v>15.063435555637442</v>
          </cell>
        </row>
        <row r="55">
          <cell r="AL55">
            <v>28.873836349544717</v>
          </cell>
          <cell r="AM55">
            <v>14.889962135149664</v>
          </cell>
          <cell r="AN55">
            <v>21.442491140378177</v>
          </cell>
          <cell r="AO55">
            <v>5.6413952677239481</v>
          </cell>
          <cell r="AP55">
            <v>2.869201372221617</v>
          </cell>
          <cell r="AQ55">
            <v>12.572801116495386</v>
          </cell>
          <cell r="AR55">
            <v>13.710312618486489</v>
          </cell>
        </row>
        <row r="56">
          <cell r="AL56">
            <v>30.112899212713234</v>
          </cell>
          <cell r="AM56">
            <v>12.958673329693346</v>
          </cell>
          <cell r="AN56">
            <v>22.127582806738875</v>
          </cell>
          <cell r="AO56">
            <v>5.6611200260965351</v>
          </cell>
          <cell r="AP56">
            <v>3.0524158910590335</v>
          </cell>
          <cell r="AQ56">
            <v>12.219411898691213</v>
          </cell>
          <cell r="AR56">
            <v>13.867896835007764</v>
          </cell>
        </row>
        <row r="57">
          <cell r="AL57">
            <v>29.92084204312015</v>
          </cell>
          <cell r="AM57">
            <v>12.654810397730898</v>
          </cell>
          <cell r="AN57">
            <v>22.313314278685738</v>
          </cell>
          <cell r="AO57">
            <v>5.5818072334807782</v>
          </cell>
          <cell r="AP57">
            <v>2.9562102732412106</v>
          </cell>
          <cell r="AQ57">
            <v>11.96138675417146</v>
          </cell>
          <cell r="AR57">
            <v>14.611629019569767</v>
          </cell>
        </row>
        <row r="58">
          <cell r="AL58">
            <v>29.442285398890323</v>
          </cell>
          <cell r="AM58">
            <v>12.669942265336298</v>
          </cell>
          <cell r="AN58">
            <v>23.115201229812349</v>
          </cell>
          <cell r="AO58">
            <v>5.4208675959399262</v>
          </cell>
          <cell r="AP58">
            <v>2.9353849769042273</v>
          </cell>
          <cell r="AQ58">
            <v>11.904909079993557</v>
          </cell>
          <cell r="AR58">
            <v>14.511409453123324</v>
          </cell>
        </row>
        <row r="59">
          <cell r="AL59">
            <v>29.881205484271028</v>
          </cell>
          <cell r="AM59">
            <v>12.334848148295434</v>
          </cell>
          <cell r="AN59">
            <v>23.224988745464291</v>
          </cell>
          <cell r="AO59">
            <v>5.3610659977151327</v>
          </cell>
          <cell r="AP59">
            <v>2.8821557554373829</v>
          </cell>
          <cell r="AQ59">
            <v>11.642619111338108</v>
          </cell>
          <cell r="AR59">
            <v>14.673116757478621</v>
          </cell>
        </row>
        <row r="60">
          <cell r="AL60">
            <v>29.525291338449062</v>
          </cell>
          <cell r="AM60">
            <v>11.814411025100638</v>
          </cell>
          <cell r="AN60">
            <v>23.26598797478832</v>
          </cell>
          <cell r="AO60">
            <v>5.4698795486602529</v>
          </cell>
          <cell r="AP60">
            <v>2.9297041940816366</v>
          </cell>
          <cell r="AQ60">
            <v>11.235872198710469</v>
          </cell>
          <cell r="AR60">
            <v>15.75885372020962</v>
          </cell>
        </row>
        <row r="61">
          <cell r="AL61">
            <v>29.78342450740783</v>
          </cell>
          <cell r="AM61">
            <v>13.026392413874605</v>
          </cell>
          <cell r="AN61">
            <v>22.598983914835205</v>
          </cell>
          <cell r="AO61">
            <v>4.7374817451349571</v>
          </cell>
          <cell r="AP61">
            <v>2.757127464714745</v>
          </cell>
          <cell r="AQ61">
            <v>10.685696161854173</v>
          </cell>
          <cell r="AR61">
            <v>16.410893792178484</v>
          </cell>
        </row>
        <row r="62">
          <cell r="AL62">
            <v>30.354901783042145</v>
          </cell>
          <cell r="AM62">
            <v>12.600787522878127</v>
          </cell>
          <cell r="AN62">
            <v>23.210591012453634</v>
          </cell>
          <cell r="AO62">
            <v>4.8789990981719011</v>
          </cell>
          <cell r="AP62">
            <v>2.792454003266891</v>
          </cell>
          <cell r="AQ62">
            <v>10.74826719792862</v>
          </cell>
          <cell r="AR62">
            <v>15.413999382258686</v>
          </cell>
        </row>
        <row r="63">
          <cell r="AL63">
            <v>30.538101697560943</v>
          </cell>
          <cell r="AM63">
            <v>12.857797532189572</v>
          </cell>
          <cell r="AN63">
            <v>23.06166729148573</v>
          </cell>
          <cell r="AO63">
            <v>4.8683242068505397</v>
          </cell>
          <cell r="AP63">
            <v>2.6518246057888493</v>
          </cell>
          <cell r="AQ63">
            <v>10.767687670297713</v>
          </cell>
          <cell r="AR63">
            <v>15.254596995826656</v>
          </cell>
        </row>
        <row r="64">
          <cell r="AL64">
            <v>30.147909653536054</v>
          </cell>
          <cell r="AM64">
            <v>12.815952422689541</v>
          </cell>
          <cell r="AN64">
            <v>22.532133230488718</v>
          </cell>
          <cell r="AO64">
            <v>4.944899568022092</v>
          </cell>
          <cell r="AP64">
            <v>2.5342662168261643</v>
          </cell>
          <cell r="AQ64">
            <v>10.5182464700453</v>
          </cell>
          <cell r="AR64">
            <v>16.506592438392133</v>
          </cell>
        </row>
        <row r="65">
          <cell r="AL65">
            <v>30.945184400806301</v>
          </cell>
          <cell r="AM65">
            <v>12.801030204217728</v>
          </cell>
          <cell r="AN65">
            <v>22.235291838700729</v>
          </cell>
          <cell r="AO65">
            <v>5.0824155896548682</v>
          </cell>
          <cell r="AP65">
            <v>2.5123488958121354</v>
          </cell>
          <cell r="AQ65">
            <v>10.936096111976196</v>
          </cell>
          <cell r="AR65">
            <v>15.487632958832043</v>
          </cell>
        </row>
        <row r="66">
          <cell r="AL66">
            <v>30.174794870807801</v>
          </cell>
          <cell r="AM66">
            <v>13.286401066188978</v>
          </cell>
          <cell r="AN66">
            <v>21.0586840555641</v>
          </cell>
          <cell r="AO66">
            <v>5.261217526689328</v>
          </cell>
          <cell r="AP66">
            <v>2.4501735917265384</v>
          </cell>
          <cell r="AQ66">
            <v>10.634064209062846</v>
          </cell>
          <cell r="AR66">
            <v>17.134664679960405</v>
          </cell>
        </row>
        <row r="67">
          <cell r="AL67">
            <v>29.678897380660825</v>
          </cell>
          <cell r="AM67">
            <v>15.487509307614813</v>
          </cell>
          <cell r="AN67">
            <v>19.831018208490867</v>
          </cell>
          <cell r="AO67">
            <v>5.3150144082149708</v>
          </cell>
          <cell r="AP67">
            <v>2.4869687837954668</v>
          </cell>
          <cell r="AQ67">
            <v>10.882434462965561</v>
          </cell>
          <cell r="AR67">
            <v>16.318157448257498</v>
          </cell>
        </row>
        <row r="68">
          <cell r="AL68">
            <v>31.054151010005189</v>
          </cell>
          <cell r="AM68">
            <v>13.610398137823823</v>
          </cell>
          <cell r="AN68">
            <v>20.562211547641361</v>
          </cell>
          <cell r="AO68">
            <v>5.3869283792320717</v>
          </cell>
          <cell r="AP68">
            <v>2.4481145780508369</v>
          </cell>
          <cell r="AQ68">
            <v>10.558025284907812</v>
          </cell>
          <cell r="AR68">
            <v>16.380171062338906</v>
          </cell>
        </row>
        <row r="69">
          <cell r="AL69">
            <v>30.972812066156806</v>
          </cell>
          <cell r="AM69">
            <v>13.409071299445605</v>
          </cell>
          <cell r="AN69">
            <v>20.471095944001018</v>
          </cell>
          <cell r="AO69">
            <v>5.4628744274681988</v>
          </cell>
          <cell r="AP69">
            <v>3.3097535393529101</v>
          </cell>
          <cell r="AQ69">
            <v>10.462257955962329</v>
          </cell>
          <cell r="AR69">
            <v>15.912134767613134</v>
          </cell>
        </row>
        <row r="70">
          <cell r="AL70">
            <v>30.666941191248714</v>
          </cell>
          <cell r="AM70">
            <v>13.390965880616317</v>
          </cell>
          <cell r="AN70">
            <v>20.14815285006566</v>
          </cell>
          <cell r="AO70">
            <v>5.4545674848731043</v>
          </cell>
          <cell r="AP70">
            <v>3.3022650287674171</v>
          </cell>
          <cell r="AQ70">
            <v>10.258157872106045</v>
          </cell>
          <cell r="AR70">
            <v>16.77894969232274</v>
          </cell>
        </row>
        <row r="71">
          <cell r="AL71">
            <v>31.284291589043484</v>
          </cell>
          <cell r="AM71">
            <v>12.715504745899556</v>
          </cell>
          <cell r="AN71">
            <v>20.263828275465293</v>
          </cell>
          <cell r="AO71">
            <v>5.4637153856230807</v>
          </cell>
          <cell r="AP71">
            <v>3.2726146172044208</v>
          </cell>
          <cell r="AQ71">
            <v>10.383954187545985</v>
          </cell>
          <cell r="AR71">
            <v>16.616091199218182</v>
          </cell>
        </row>
        <row r="72">
          <cell r="AL72">
            <v>32.415279696172902</v>
          </cell>
          <cell r="AM72">
            <v>12.639962627181745</v>
          </cell>
          <cell r="AN72">
            <v>20.539477009298928</v>
          </cell>
          <cell r="AO72">
            <v>5.5140316063642008</v>
          </cell>
          <cell r="AP72">
            <v>3.300763486474211</v>
          </cell>
          <cell r="AQ72">
            <v>10.728949059061668</v>
          </cell>
          <cell r="AR72">
            <v>14.861536515446346</v>
          </cell>
        </row>
        <row r="73">
          <cell r="AL73">
            <v>31.86985403054311</v>
          </cell>
          <cell r="AM73">
            <v>13.248298292390018</v>
          </cell>
          <cell r="AN73">
            <v>20.544150593165579</v>
          </cell>
          <cell r="AO73">
            <v>5.4988289020753705</v>
          </cell>
          <cell r="AP73">
            <v>3.4272843710607646</v>
          </cell>
          <cell r="AQ73">
            <v>10.48251281823279</v>
          </cell>
          <cell r="AR73">
            <v>14.92907099253237</v>
          </cell>
        </row>
        <row r="74">
          <cell r="AL74">
            <v>32.265898088885784</v>
          </cell>
          <cell r="AM74">
            <v>12.698112075141148</v>
          </cell>
          <cell r="AN74">
            <v>20.9843317306382</v>
          </cell>
          <cell r="AO74">
            <v>5.4322670041603232</v>
          </cell>
          <cell r="AP74">
            <v>3.4339135981686661</v>
          </cell>
          <cell r="AQ74">
            <v>10.605386656788307</v>
          </cell>
          <cell r="AR74">
            <v>14.580090846217567</v>
          </cell>
        </row>
        <row r="75">
          <cell r="AL75">
            <v>31.863087807166835</v>
          </cell>
          <cell r="AM75">
            <v>12.562277800300928</v>
          </cell>
          <cell r="AN75">
            <v>21.305689759068116</v>
          </cell>
          <cell r="AO75">
            <v>5.4675151974086056</v>
          </cell>
          <cell r="AP75">
            <v>3.4724734126678882</v>
          </cell>
          <cell r="AQ75">
            <v>10.403355853212934</v>
          </cell>
          <cell r="AR75">
            <v>14.925600170174693</v>
          </cell>
        </row>
        <row r="76">
          <cell r="AL76">
            <v>31.23328976455786</v>
          </cell>
          <cell r="AM76">
            <v>12.310309051007307</v>
          </cell>
          <cell r="AN76">
            <v>21.390222010785045</v>
          </cell>
          <cell r="AO76">
            <v>5.5635792220807021</v>
          </cell>
          <cell r="AP76">
            <v>3.5669590544878047</v>
          </cell>
          <cell r="AQ76">
            <v>10.862371537208519</v>
          </cell>
          <cell r="AR76">
            <v>15.073269359872763</v>
          </cell>
        </row>
        <row r="77">
          <cell r="AL77">
            <v>31.029249369952371</v>
          </cell>
          <cell r="AM77">
            <v>12.418931167024468</v>
          </cell>
          <cell r="AN77">
            <v>20.38919405559723</v>
          </cell>
          <cell r="AO77">
            <v>5.5579816201482117</v>
          </cell>
          <cell r="AP77">
            <v>3.5007383731073123</v>
          </cell>
          <cell r="AQ77">
            <v>10.60508383206315</v>
          </cell>
          <cell r="AR77">
            <v>16.498821582107258</v>
          </cell>
        </row>
        <row r="78">
          <cell r="AL78">
            <v>32.761561178875205</v>
          </cell>
          <cell r="AM78">
            <v>13.008934162827027</v>
          </cell>
          <cell r="AN78">
            <v>19.669854257797329</v>
          </cell>
          <cell r="AO78">
            <v>5.5883660246439986</v>
          </cell>
          <cell r="AP78">
            <v>3.300657236633036</v>
          </cell>
          <cell r="AQ78">
            <v>10.797286562290163</v>
          </cell>
          <cell r="AR78">
            <v>14.873340576933241</v>
          </cell>
        </row>
        <row r="79">
          <cell r="AL79">
            <v>32.272499184023005</v>
          </cell>
          <cell r="AM79">
            <v>15.442014343343166</v>
          </cell>
          <cell r="AN79">
            <v>19.485037747351544</v>
          </cell>
          <cell r="AO79">
            <v>5.5612238900117665</v>
          </cell>
          <cell r="AP79">
            <v>3.2461770999508186</v>
          </cell>
          <cell r="AQ79">
            <v>10.955517018869045</v>
          </cell>
          <cell r="AR79">
            <v>13.037530716450657</v>
          </cell>
        </row>
        <row r="80">
          <cell r="AL80">
            <v>33.050383760659145</v>
          </cell>
          <cell r="AM80">
            <v>13.334325851807044</v>
          </cell>
          <cell r="AN80">
            <v>20.06749372688196</v>
          </cell>
          <cell r="AO80">
            <v>5.5998199409516527</v>
          </cell>
          <cell r="AP80">
            <v>3.3390091587711064</v>
          </cell>
          <cell r="AQ80">
            <v>10.677763501346513</v>
          </cell>
          <cell r="AR80">
            <v>13.931204059582575</v>
          </cell>
        </row>
        <row r="81">
          <cell r="AL81">
            <v>33.31335012452957</v>
          </cell>
          <cell r="AM81">
            <v>13.424404920716976</v>
          </cell>
          <cell r="AN81">
            <v>20.185519162388037</v>
          </cell>
          <cell r="AO81">
            <v>5.8070317404831933</v>
          </cell>
          <cell r="AP81">
            <v>3.4217301137246365</v>
          </cell>
          <cell r="AQ81">
            <v>10.882061324370543</v>
          </cell>
          <cell r="AR81">
            <v>12.965902613787053</v>
          </cell>
        </row>
        <row r="82">
          <cell r="AL82">
            <v>35.344975001293108</v>
          </cell>
          <cell r="AM82">
            <v>13.141187709220508</v>
          </cell>
          <cell r="AN82">
            <v>19.500810035177565</v>
          </cell>
          <cell r="AO82">
            <v>5.921636839589663</v>
          </cell>
          <cell r="AP82">
            <v>3.4104424871233641</v>
          </cell>
          <cell r="AQ82">
            <v>10.731916150220933</v>
          </cell>
          <cell r="AR82">
            <v>11.949031777374861</v>
          </cell>
        </row>
        <row r="83">
          <cell r="AL83">
            <v>34.518439677101746</v>
          </cell>
          <cell r="AM83">
            <v>13.241161661125144</v>
          </cell>
          <cell r="AN83">
            <v>18.930721376901364</v>
          </cell>
          <cell r="AO83">
            <v>6.3163012369657627</v>
          </cell>
          <cell r="AP83">
            <v>3.3234505713428253</v>
          </cell>
          <cell r="AQ83">
            <v>10.362412491138789</v>
          </cell>
          <cell r="AR83">
            <v>13.307512985424372</v>
          </cell>
        </row>
        <row r="84">
          <cell r="AL84">
            <v>34.940618500656967</v>
          </cell>
          <cell r="AM84">
            <v>12.745249926968755</v>
          </cell>
          <cell r="AN84">
            <v>18.542408519373545</v>
          </cell>
          <cell r="AO84">
            <v>6.4842402975689879</v>
          </cell>
          <cell r="AP84">
            <v>3.5878764871796696</v>
          </cell>
          <cell r="AQ84">
            <v>10.218484616442929</v>
          </cell>
          <cell r="AR84">
            <v>13.481121651809143</v>
          </cell>
        </row>
        <row r="85">
          <cell r="AL85">
            <v>34.857625991827064</v>
          </cell>
          <cell r="AM85">
            <v>13.433404600734461</v>
          </cell>
          <cell r="AN85">
            <v>18.212569588346287</v>
          </cell>
          <cell r="AO85">
            <v>6.6295573990273002</v>
          </cell>
          <cell r="AP85">
            <v>3.657014178617668</v>
          </cell>
          <cell r="AQ85">
            <v>10.231777570036938</v>
          </cell>
          <cell r="AR85">
            <v>12.978050671410285</v>
          </cell>
        </row>
        <row r="86">
          <cell r="AL86">
            <v>35.885396516127969</v>
          </cell>
          <cell r="AM86">
            <v>12.62329710831597</v>
          </cell>
          <cell r="AN86">
            <v>17.812737846021083</v>
          </cell>
          <cell r="AO86">
            <v>6.9002711609740075</v>
          </cell>
          <cell r="AP86">
            <v>3.6482031237490831</v>
          </cell>
          <cell r="AQ86">
            <v>10.497465324506901</v>
          </cell>
          <cell r="AR86">
            <v>12.632628920304988</v>
          </cell>
        </row>
        <row r="87">
          <cell r="AL87">
            <v>35.4826346720779</v>
          </cell>
          <cell r="AM87">
            <v>12.909627854227001</v>
          </cell>
          <cell r="AN87">
            <v>17.588395790395271</v>
          </cell>
          <cell r="AO87">
            <v>7.1734796484424583</v>
          </cell>
          <cell r="AP87">
            <v>3.4927097082862399</v>
          </cell>
          <cell r="AQ87">
            <v>10.441137191950453</v>
          </cell>
          <cell r="AR87">
            <v>12.912015134620678</v>
          </cell>
        </row>
        <row r="88">
          <cell r="AL88">
            <v>36.75289956795865</v>
          </cell>
          <cell r="AM88">
            <v>12.561604161091314</v>
          </cell>
          <cell r="AN88">
            <v>17.160310489675688</v>
          </cell>
          <cell r="AO88">
            <v>7.8369347282862503</v>
          </cell>
          <cell r="AP88">
            <v>3.4262453317668466</v>
          </cell>
          <cell r="AQ88">
            <v>10.682779714768538</v>
          </cell>
          <cell r="AR88">
            <v>11.579226006452711</v>
          </cell>
        </row>
        <row r="89">
          <cell r="AL89">
            <v>37.226218937188335</v>
          </cell>
          <cell r="AM89">
            <v>12.394296249875971</v>
          </cell>
          <cell r="AN89">
            <v>16.502402473667136</v>
          </cell>
          <cell r="AO89">
            <v>7.8884387015280666</v>
          </cell>
          <cell r="AP89">
            <v>3.3611196047026435</v>
          </cell>
          <cell r="AQ89">
            <v>10.625305001850025</v>
          </cell>
          <cell r="AR89">
            <v>12.002219031187829</v>
          </cell>
        </row>
        <row r="90">
          <cell r="AL90">
            <v>37.887515254977721</v>
          </cell>
          <cell r="AM90">
            <v>12.673966324809937</v>
          </cell>
          <cell r="AN90">
            <v>15.886055051849029</v>
          </cell>
          <cell r="AO90">
            <v>7.8943315179278759</v>
          </cell>
          <cell r="AP90">
            <v>3.266892323198864</v>
          </cell>
          <cell r="AQ90">
            <v>10.96927932619408</v>
          </cell>
          <cell r="AR90">
            <v>11.421960201042491</v>
          </cell>
        </row>
        <row r="91">
          <cell r="AL91">
            <v>34.449893432917605</v>
          </cell>
          <cell r="AM91">
            <v>15.534670484999674</v>
          </cell>
          <cell r="AN91">
            <v>15.223597414698276</v>
          </cell>
          <cell r="AO91">
            <v>7.7741713310152605</v>
          </cell>
          <cell r="AP91">
            <v>3.1438770792735884</v>
          </cell>
          <cell r="AQ91">
            <v>11.328829041465438</v>
          </cell>
          <cell r="AR91">
            <v>12.544961215630156</v>
          </cell>
        </row>
        <row r="92">
          <cell r="AL92">
            <v>35.750527152876494</v>
          </cell>
          <cell r="AM92">
            <v>13.314000009451691</v>
          </cell>
          <cell r="AN92">
            <v>15.534659163277983</v>
          </cell>
          <cell r="AO92">
            <v>7.8587775721202586</v>
          </cell>
          <cell r="AP92">
            <v>3.178740472454729</v>
          </cell>
          <cell r="AQ92">
            <v>11.670633731949341</v>
          </cell>
          <cell r="AR92">
            <v>12.69266189786951</v>
          </cell>
        </row>
        <row r="93">
          <cell r="AL93">
            <v>36.283693821759357</v>
          </cell>
          <cell r="AM93">
            <v>12.896669804543414</v>
          </cell>
          <cell r="AN93">
            <v>14.978262893542112</v>
          </cell>
          <cell r="AO93">
            <v>8.6074878332105111</v>
          </cell>
          <cell r="AP93">
            <v>3.1444334895390851</v>
          </cell>
          <cell r="AQ93">
            <v>11.640863912106395</v>
          </cell>
          <cell r="AR93">
            <v>12.448588245299124</v>
          </cell>
        </row>
        <row r="94">
          <cell r="AL94">
            <v>35.332013963197156</v>
          </cell>
          <cell r="AM94">
            <v>12.767640283886417</v>
          </cell>
          <cell r="AN94">
            <v>14.977124219939814</v>
          </cell>
          <cell r="AO94">
            <v>8.4836435066356568</v>
          </cell>
          <cell r="AP94">
            <v>3.0473400649612583</v>
          </cell>
          <cell r="AQ94">
            <v>11.330138913804587</v>
          </cell>
          <cell r="AR94">
            <v>14.062099047575114</v>
          </cell>
        </row>
        <row r="95">
          <cell r="AL95">
            <v>36.024729397198627</v>
          </cell>
          <cell r="AM95">
            <v>12.605667508382643</v>
          </cell>
          <cell r="AN95">
            <v>14.777890478881211</v>
          </cell>
          <cell r="AO95">
            <v>8.4322023275735614</v>
          </cell>
          <cell r="AP95">
            <v>3.0092825182916281</v>
          </cell>
          <cell r="AQ95">
            <v>11.087752695725687</v>
          </cell>
          <cell r="AR95">
            <v>14.062475073946642</v>
          </cell>
        </row>
        <row r="96">
          <cell r="AL96">
            <v>36.775945827216006</v>
          </cell>
          <cell r="AM96">
            <v>12.581391056354493</v>
          </cell>
          <cell r="AN96">
            <v>14.81092175378253</v>
          </cell>
          <cell r="AO96">
            <v>8.3415957847601288</v>
          </cell>
          <cell r="AP96">
            <v>2.923241976248717</v>
          </cell>
          <cell r="AQ96">
            <v>11.267258662976772</v>
          </cell>
          <cell r="AR96">
            <v>13.299644938661354</v>
          </cell>
        </row>
        <row r="97">
          <cell r="AL97">
            <v>36.525587128641575</v>
          </cell>
          <cell r="AM97">
            <v>13.281698047672588</v>
          </cell>
          <cell r="AN97">
            <v>14.782042544669091</v>
          </cell>
          <cell r="AO97">
            <v>7.9246220559958838</v>
          </cell>
          <cell r="AP97">
            <v>2.749938268501408</v>
          </cell>
          <cell r="AQ97">
            <v>11.025050034219145</v>
          </cell>
          <cell r="AR97">
            <v>13.711061920300313</v>
          </cell>
        </row>
        <row r="98">
          <cell r="AL98">
            <v>37.985777160660433</v>
          </cell>
          <cell r="AM98">
            <v>12.754030617590692</v>
          </cell>
          <cell r="AN98">
            <v>15.614690217483723</v>
          </cell>
          <cell r="AO98">
            <v>7.6852776275934769</v>
          </cell>
          <cell r="AP98">
            <v>2.6996195892207488</v>
          </cell>
          <cell r="AQ98">
            <v>10.383245824129036</v>
          </cell>
          <cell r="AR98">
            <v>12.877358963321889</v>
          </cell>
        </row>
        <row r="99">
          <cell r="AL99">
            <v>36.775825468949023</v>
          </cell>
          <cell r="AM99">
            <v>13.046336723046753</v>
          </cell>
          <cell r="AN99">
            <v>15.878238846489188</v>
          </cell>
          <cell r="AO99">
            <v>7.6172552302097669</v>
          </cell>
          <cell r="AP99">
            <v>2.7526570964364701</v>
          </cell>
          <cell r="AQ99">
            <v>9.8068532654626068</v>
          </cell>
          <cell r="AR99">
            <v>14.122833369406182</v>
          </cell>
        </row>
        <row r="100">
          <cell r="AL100">
            <v>36.338498015899425</v>
          </cell>
          <cell r="AM100">
            <v>12.542970314942171</v>
          </cell>
          <cell r="AN100">
            <v>16.57404932744312</v>
          </cell>
          <cell r="AO100">
            <v>7.5871980345033938</v>
          </cell>
          <cell r="AP100">
            <v>2.8776182847963323</v>
          </cell>
          <cell r="AQ100">
            <v>9.9120343565114641</v>
          </cell>
          <cell r="AR100">
            <v>14.167631665904088</v>
          </cell>
        </row>
        <row r="101">
          <cell r="AL101">
            <v>36.913035226431326</v>
          </cell>
          <cell r="AM101">
            <v>12.634675181638015</v>
          </cell>
          <cell r="AN101">
            <v>16.211393492407691</v>
          </cell>
          <cell r="AO101">
            <v>8.0355944893131923</v>
          </cell>
          <cell r="AP101">
            <v>3.0328220153973828</v>
          </cell>
          <cell r="AQ101">
            <v>9.5827573141296245</v>
          </cell>
          <cell r="AR101">
            <v>13.589722280682775</v>
          </cell>
        </row>
        <row r="102">
          <cell r="AL102">
            <v>37.445731501859456</v>
          </cell>
          <cell r="AM102">
            <v>12.884773348628418</v>
          </cell>
          <cell r="AN102">
            <v>15.819877135416954</v>
          </cell>
          <cell r="AO102">
            <v>7.9245992783043038</v>
          </cell>
          <cell r="AP102">
            <v>2.9621647104099118</v>
          </cell>
          <cell r="AQ102">
            <v>9.6403398707084094</v>
          </cell>
          <cell r="AR102">
            <v>13.322514154672541</v>
          </cell>
        </row>
        <row r="103">
          <cell r="AL103">
            <v>35.598529559534065</v>
          </cell>
          <cell r="AM103">
            <v>15.494433647603966</v>
          </cell>
          <cell r="AN103">
            <v>15.280279865557969</v>
          </cell>
          <cell r="AO103">
            <v>7.7656775419762774</v>
          </cell>
          <cell r="AP103">
            <v>2.790795255362549</v>
          </cell>
          <cell r="AQ103">
            <v>9.6682534371221323</v>
          </cell>
          <cell r="AR103">
            <v>13.402030692843045</v>
          </cell>
        </row>
        <row r="104">
          <cell r="AL104">
            <v>37.315315875848903</v>
          </cell>
          <cell r="AM104">
            <v>13.34171438423073</v>
          </cell>
          <cell r="AN104">
            <v>15.526658967360238</v>
          </cell>
          <cell r="AO104">
            <v>8.2405171311212477</v>
          </cell>
          <cell r="AP104">
            <v>2.7787086468443274</v>
          </cell>
          <cell r="AQ104">
            <v>9.6214989210879587</v>
          </cell>
          <cell r="AR104">
            <v>13.175586073506604</v>
          </cell>
        </row>
        <row r="105">
          <cell r="AL105">
            <v>37.73009133580203</v>
          </cell>
          <cell r="AM105">
            <v>12.827304129737346</v>
          </cell>
          <cell r="AN105">
            <v>14.785949896705722</v>
          </cell>
          <cell r="AO105">
            <v>8.0412859877999878</v>
          </cell>
          <cell r="AP105">
            <v>2.9070872671233752</v>
          </cell>
          <cell r="AQ105">
            <v>9.8514274681812211</v>
          </cell>
          <cell r="AR105">
            <v>13.856853914650314</v>
          </cell>
        </row>
        <row r="106">
          <cell r="AL106">
            <v>38.778526960494872</v>
          </cell>
          <cell r="AM106">
            <v>13.011860828730185</v>
          </cell>
          <cell r="AN106">
            <v>15.638719395878905</v>
          </cell>
          <cell r="AO106">
            <v>8.1211371561716739</v>
          </cell>
          <cell r="AP106">
            <v>2.9507035657030363</v>
          </cell>
          <cell r="AQ106">
            <v>10.654270103910729</v>
          </cell>
          <cell r="AR106">
            <v>10.844781989110599</v>
          </cell>
        </row>
        <row r="107">
          <cell r="AL107">
            <v>38.651575415562434</v>
          </cell>
          <cell r="AM107">
            <v>13.101541024856669</v>
          </cell>
          <cell r="AN107">
            <v>15.328363669613749</v>
          </cell>
          <cell r="AO107">
            <v>8.0766331433133125</v>
          </cell>
          <cell r="AP107">
            <v>2.8687225836470391</v>
          </cell>
          <cell r="AQ107">
            <v>11.195785126487827</v>
          </cell>
          <cell r="AR107">
            <v>10.77737903651896</v>
          </cell>
        </row>
        <row r="108">
          <cell r="AL108">
            <v>37.658069097053328</v>
          </cell>
          <cell r="AM108">
            <v>12.27141227774465</v>
          </cell>
          <cell r="AN108">
            <v>15.603232201416869</v>
          </cell>
          <cell r="AO108">
            <v>8.1677569243102042</v>
          </cell>
          <cell r="AP108">
            <v>3.3521847208035305</v>
          </cell>
          <cell r="AQ108">
            <v>10.352503065495835</v>
          </cell>
          <cell r="AR108">
            <v>12.594841713175578</v>
          </cell>
        </row>
        <row r="109">
          <cell r="AL109">
            <v>36.652398274632965</v>
          </cell>
          <cell r="AM109">
            <v>12.36133413169024</v>
          </cell>
          <cell r="AN109">
            <v>15.817697653631873</v>
          </cell>
          <cell r="AO109">
            <v>8.1953594756972876</v>
          </cell>
          <cell r="AP109">
            <v>3.3453627821724252</v>
          </cell>
          <cell r="AQ109">
            <v>10.367997248726923</v>
          </cell>
          <cell r="AR109">
            <v>13.259850433448289</v>
          </cell>
        </row>
        <row r="110">
          <cell r="AL110">
            <v>37.519943346877803</v>
          </cell>
          <cell r="AM110">
            <v>12.191727048369644</v>
          </cell>
          <cell r="AN110">
            <v>16.347565300458466</v>
          </cell>
          <cell r="AO110">
            <v>8.4469157718509376</v>
          </cell>
          <cell r="AP110">
            <v>3.3049221119796268</v>
          </cell>
          <cell r="AQ110">
            <v>10.592830461034822</v>
          </cell>
          <cell r="AR110">
            <v>11.596095959428707</v>
          </cell>
        </row>
        <row r="111">
          <cell r="AL111">
            <v>35.592758637308108</v>
          </cell>
          <cell r="AM111">
            <v>11.986672103659048</v>
          </cell>
          <cell r="AN111">
            <v>17.095551880511046</v>
          </cell>
          <cell r="AO111">
            <v>8.7670372690581271</v>
          </cell>
          <cell r="AP111">
            <v>3.3723023821047096</v>
          </cell>
          <cell r="AQ111">
            <v>11.119408312353993</v>
          </cell>
          <cell r="AR111">
            <v>12.066269415004962</v>
          </cell>
        </row>
        <row r="112">
          <cell r="AL112">
            <v>35.2854093953787</v>
          </cell>
          <cell r="AM112">
            <v>12.377196819808564</v>
          </cell>
          <cell r="AN112">
            <v>17.09020549413049</v>
          </cell>
          <cell r="AO112">
            <v>8.5638385772818939</v>
          </cell>
          <cell r="AP112">
            <v>3.5376997300554511</v>
          </cell>
          <cell r="AQ112">
            <v>10.708614046621996</v>
          </cell>
          <cell r="AR112">
            <v>12.437035936722911</v>
          </cell>
        </row>
        <row r="113">
          <cell r="AL113">
            <v>35.71379869562918</v>
          </cell>
          <cell r="AM113">
            <v>12.263618737475298</v>
          </cell>
          <cell r="AN113">
            <v>17.168376102204341</v>
          </cell>
          <cell r="AO113">
            <v>8.807299979823048</v>
          </cell>
          <cell r="AP113">
            <v>3.4570480993839698</v>
          </cell>
          <cell r="AQ113">
            <v>10.895411178903821</v>
          </cell>
          <cell r="AR113">
            <v>11.694447206580351</v>
          </cell>
        </row>
        <row r="114">
          <cell r="AL114">
            <v>36.342827241661588</v>
          </cell>
          <cell r="AM114">
            <v>11.915706215309939</v>
          </cell>
          <cell r="AN114">
            <v>17.010748043063941</v>
          </cell>
          <cell r="AO114">
            <v>8.8725742683555424</v>
          </cell>
          <cell r="AP114">
            <v>3.5786023625063139</v>
          </cell>
          <cell r="AQ114">
            <v>11.014785747877157</v>
          </cell>
          <cell r="AR114">
            <v>11.264756121225513</v>
          </cell>
        </row>
        <row r="115">
          <cell r="AL115">
            <v>33.382516145370303</v>
          </cell>
          <cell r="AM115">
            <v>14.468119295241852</v>
          </cell>
          <cell r="AN115">
            <v>16.773942942828032</v>
          </cell>
          <cell r="AO115">
            <v>8.9397641944553552</v>
          </cell>
          <cell r="AP115">
            <v>3.7015874391003476</v>
          </cell>
          <cell r="AQ115">
            <v>10.938067471640254</v>
          </cell>
          <cell r="AR115">
            <v>11.796002511363854</v>
          </cell>
        </row>
        <row r="116">
          <cell r="AL116">
            <v>34.174988316468166</v>
          </cell>
          <cell r="AM116">
            <v>12.084617477011282</v>
          </cell>
          <cell r="AN116">
            <v>16.974424763199892</v>
          </cell>
          <cell r="AO116">
            <v>9.1120891180933583</v>
          </cell>
          <cell r="AP116">
            <v>3.5638192506508486</v>
          </cell>
          <cell r="AQ116">
            <v>10.387824817561079</v>
          </cell>
          <cell r="AR116">
            <v>13.702236257015368</v>
          </cell>
        </row>
        <row r="117">
          <cell r="AL117">
            <v>35.546061172891072</v>
          </cell>
          <cell r="AM117">
            <v>11.91556745334689</v>
          </cell>
          <cell r="AN117">
            <v>17.428583947511186</v>
          </cell>
          <cell r="AO117">
            <v>9.5008250734578219</v>
          </cell>
          <cell r="AP117">
            <v>3.6835491302929966</v>
          </cell>
          <cell r="AQ117">
            <v>10.236083662315329</v>
          </cell>
          <cell r="AR117">
            <v>11.689329560184708</v>
          </cell>
        </row>
        <row r="118">
          <cell r="AL118">
            <v>35.082119704193062</v>
          </cell>
          <cell r="AM118">
            <v>11.849890233578103</v>
          </cell>
          <cell r="AN118">
            <v>17.259683131435537</v>
          </cell>
          <cell r="AO118">
            <v>9.5088620365540333</v>
          </cell>
          <cell r="AP118">
            <v>3.5870505224701859</v>
          </cell>
          <cell r="AQ118">
            <v>10.221483619093995</v>
          </cell>
          <cell r="AR118">
            <v>12.490910752675083</v>
          </cell>
        </row>
        <row r="119">
          <cell r="AL119">
            <v>33.175143909706222</v>
          </cell>
          <cell r="AM119">
            <v>11.769086210713322</v>
          </cell>
          <cell r="AN119">
            <v>18.072738882347974</v>
          </cell>
          <cell r="AO119">
            <v>10.085606209553855</v>
          </cell>
          <cell r="AP119">
            <v>3.6315152080521154</v>
          </cell>
          <cell r="AQ119">
            <v>10.103781745602076</v>
          </cell>
          <cell r="AR119">
            <v>13.162127834024428</v>
          </cell>
        </row>
        <row r="120">
          <cell r="AL120">
            <v>32.856639797204515</v>
          </cell>
          <cell r="AM120">
            <v>11.292665430665</v>
          </cell>
          <cell r="AN120">
            <v>18.095460270260102</v>
          </cell>
          <cell r="AO120">
            <v>10.506285041074516</v>
          </cell>
          <cell r="AP120">
            <v>3.7133315542938785</v>
          </cell>
          <cell r="AQ120">
            <v>10.207932577910855</v>
          </cell>
          <cell r="AR120">
            <v>13.327685328591132</v>
          </cell>
        </row>
        <row r="121">
          <cell r="AL121">
            <v>31.467273028823072</v>
          </cell>
          <cell r="AM121">
            <v>11.734637317360532</v>
          </cell>
          <cell r="AN121">
            <v>18.204049310931143</v>
          </cell>
          <cell r="AO121">
            <v>10.459781386513432</v>
          </cell>
          <cell r="AP121">
            <v>3.6341784002666113</v>
          </cell>
          <cell r="AQ121">
            <v>10.33127099857972</v>
          </cell>
          <cell r="AR121">
            <v>14.168809557525497</v>
          </cell>
        </row>
        <row r="122">
          <cell r="AL122">
            <v>32.04145765738172</v>
          </cell>
          <cell r="AM122">
            <v>11.780743313457736</v>
          </cell>
          <cell r="AN122">
            <v>18.685691235146329</v>
          </cell>
          <cell r="AO122">
            <v>10.609937140064254</v>
          </cell>
          <cell r="AP122">
            <v>3.783972339977284</v>
          </cell>
          <cell r="AQ122">
            <v>10.426670335914533</v>
          </cell>
          <cell r="AR122">
            <v>12.671527978058137</v>
          </cell>
        </row>
        <row r="123">
          <cell r="AL123">
            <v>31.91764287940153</v>
          </cell>
          <cell r="AM123">
            <v>11.502851323057717</v>
          </cell>
          <cell r="AN123">
            <v>19.03221476042987</v>
          </cell>
          <cell r="AO123">
            <v>11.122670531999217</v>
          </cell>
          <cell r="AP123">
            <v>4.5933191144398942</v>
          </cell>
          <cell r="AQ123">
            <v>10.687611333504215</v>
          </cell>
          <cell r="AR123">
            <v>11.143690057167566</v>
          </cell>
        </row>
        <row r="124">
          <cell r="AL124">
            <v>31.103467481248121</v>
          </cell>
          <cell r="AM124">
            <v>11.083707283726945</v>
          </cell>
          <cell r="AN124">
            <v>19.066474379793533</v>
          </cell>
          <cell r="AO124">
            <v>11.34002856509734</v>
          </cell>
          <cell r="AP124">
            <v>4.5538190655410107</v>
          </cell>
          <cell r="AQ124">
            <v>10.845752051297804</v>
          </cell>
          <cell r="AR124">
            <v>12.006751173295251</v>
          </cell>
        </row>
        <row r="125">
          <cell r="AL125">
            <v>32.164015224132889</v>
          </cell>
          <cell r="AM125">
            <v>11.077320552866313</v>
          </cell>
          <cell r="AN125">
            <v>18.750033266382289</v>
          </cell>
          <cell r="AO125">
            <v>11.172389812622448</v>
          </cell>
          <cell r="AP125">
            <v>4.5636066615772082</v>
          </cell>
          <cell r="AQ125">
            <v>11.386882834769986</v>
          </cell>
          <cell r="AR125">
            <v>10.88575164764887</v>
          </cell>
        </row>
        <row r="126">
          <cell r="AL126">
            <v>32.27301994436489</v>
          </cell>
          <cell r="AM126">
            <v>11.310471467352697</v>
          </cell>
          <cell r="AN126">
            <v>18.002122459160464</v>
          </cell>
          <cell r="AO126">
            <v>11.040560400266926</v>
          </cell>
          <cell r="AP126">
            <v>4.4391014588774071</v>
          </cell>
          <cell r="AQ126">
            <v>11.243102554106887</v>
          </cell>
          <cell r="AR126">
            <v>11.691621715870722</v>
          </cell>
        </row>
        <row r="127">
          <cell r="AL127">
            <v>31.00083538264688</v>
          </cell>
          <cell r="AM127">
            <v>13.449854373534489</v>
          </cell>
          <cell r="AN127">
            <v>18.272977204079925</v>
          </cell>
          <cell r="AO127">
            <v>11.813339246096264</v>
          </cell>
          <cell r="AP127">
            <v>4.2758665347073528</v>
          </cell>
          <cell r="AQ127">
            <v>10.889707661552968</v>
          </cell>
          <cell r="AR127">
            <v>10.297419597382113</v>
          </cell>
        </row>
        <row r="128">
          <cell r="AL128">
            <v>30.626756451834762</v>
          </cell>
          <cell r="AM128">
            <v>11.214260028971857</v>
          </cell>
          <cell r="AN128">
            <v>19.03150344291636</v>
          </cell>
          <cell r="AO128">
            <v>12.607135716111575</v>
          </cell>
          <cell r="AP128">
            <v>4.3484376211820557</v>
          </cell>
          <cell r="AQ128">
            <v>10.719380285405016</v>
          </cell>
          <cell r="AR128">
            <v>11.452526453578374</v>
          </cell>
        </row>
        <row r="129">
          <cell r="AL129">
            <v>30.979437803221277</v>
          </cell>
          <cell r="AM129">
            <v>11.445798713775099</v>
          </cell>
          <cell r="AN129">
            <v>19.601273806947763</v>
          </cell>
          <cell r="AO129">
            <v>12.683787940592598</v>
          </cell>
          <cell r="AP129">
            <v>4.5649217656371022</v>
          </cell>
          <cell r="AQ129">
            <v>10.404226384558928</v>
          </cell>
          <cell r="AR129">
            <v>10.320553585267227</v>
          </cell>
        </row>
        <row r="130">
          <cell r="AL130">
            <v>30.147683350330084</v>
          </cell>
          <cell r="AM130">
            <v>11.19816741758966</v>
          </cell>
          <cell r="AN130">
            <v>19.558039761204636</v>
          </cell>
          <cell r="AO130">
            <v>12.859010345147023</v>
          </cell>
          <cell r="AP130">
            <v>4.7887724818479604</v>
          </cell>
          <cell r="AQ130">
            <v>10.041898863564967</v>
          </cell>
          <cell r="AR130">
            <v>11.406427780315664</v>
          </cell>
        </row>
        <row r="131">
          <cell r="AL131">
            <v>29.32212971629508</v>
          </cell>
          <cell r="AM131">
            <v>11.024944337882287</v>
          </cell>
          <cell r="AN131">
            <v>19.286739707601399</v>
          </cell>
          <cell r="AO131">
            <v>12.693801771692318</v>
          </cell>
          <cell r="AP131">
            <v>4.8750194733649765</v>
          </cell>
          <cell r="AQ131">
            <v>9.1399107831281867</v>
          </cell>
          <cell r="AR131">
            <v>13.657454210035755</v>
          </cell>
        </row>
        <row r="132">
          <cell r="AL132">
            <v>30.42195816774931</v>
          </cell>
          <cell r="AM132">
            <v>11.089330181517317</v>
          </cell>
          <cell r="AN132">
            <v>19.540415594471259</v>
          </cell>
          <cell r="AO132">
            <v>12.726784069298692</v>
          </cell>
          <cell r="AP132">
            <v>4.8944315007705121</v>
          </cell>
          <cell r="AQ132">
            <v>9.01389616858655</v>
          </cell>
          <cell r="AR132">
            <v>12.313184317606362</v>
          </cell>
        </row>
        <row r="133">
          <cell r="AL133">
            <v>30.778976077986719</v>
          </cell>
          <cell r="AM133">
            <v>11.887181865929421</v>
          </cell>
          <cell r="AN133">
            <v>18.62183566856492</v>
          </cell>
          <cell r="AO133">
            <v>12.480596958755514</v>
          </cell>
          <cell r="AP133">
            <v>4.8582315811875585</v>
          </cell>
          <cell r="AQ133">
            <v>8.4819961130688863</v>
          </cell>
          <cell r="AR133">
            <v>12.891181734506985</v>
          </cell>
        </row>
        <row r="134">
          <cell r="AL134">
            <v>32.874701685129388</v>
          </cell>
          <cell r="AM134">
            <v>11.192487522758256</v>
          </cell>
          <cell r="AN134">
            <v>18.465531308080113</v>
          </cell>
          <cell r="AO134">
            <v>12.471365758603328</v>
          </cell>
          <cell r="AP134">
            <v>5.3295760650816417</v>
          </cell>
          <cell r="AQ134">
            <v>8.4498580543502229</v>
          </cell>
          <cell r="AR134">
            <v>11.216479605997041</v>
          </cell>
        </row>
        <row r="135">
          <cell r="AL135">
            <v>32.24542767854102</v>
          </cell>
          <cell r="AM135">
            <v>11.777988327734151</v>
          </cell>
          <cell r="AN135">
            <v>18.122037882317894</v>
          </cell>
          <cell r="AO135">
            <v>11.956522662311206</v>
          </cell>
          <cell r="AP135">
            <v>5.441919233271288</v>
          </cell>
          <cell r="AQ135">
            <v>8.6902170605379574</v>
          </cell>
          <cell r="AR135">
            <v>11.765887155286485</v>
          </cell>
        </row>
        <row r="136">
          <cell r="AL136">
            <v>32.855252944815327</v>
          </cell>
          <cell r="AM136">
            <v>11.227299365697014</v>
          </cell>
          <cell r="AN136">
            <v>17.349056820485835</v>
          </cell>
          <cell r="AO136">
            <v>12.193666868350098</v>
          </cell>
          <cell r="AP136">
            <v>5.4937874056900791</v>
          </cell>
          <cell r="AQ136">
            <v>8.5229521793540339</v>
          </cell>
          <cell r="AR136">
            <v>12.357984415607614</v>
          </cell>
        </row>
        <row r="137">
          <cell r="AL137">
            <v>33.884400324710704</v>
          </cell>
          <cell r="AM137">
            <v>11.58428884296457</v>
          </cell>
          <cell r="AN137">
            <v>16.742661571767844</v>
          </cell>
          <cell r="AO137">
            <v>12.001367803201166</v>
          </cell>
          <cell r="AP137">
            <v>5.4724779823881571</v>
          </cell>
          <cell r="AQ137">
            <v>8.5904159681142254</v>
          </cell>
          <cell r="AR137">
            <v>11.724387506853336</v>
          </cell>
        </row>
        <row r="138">
          <cell r="AL138">
            <v>33.714653670147101</v>
          </cell>
          <cell r="AM138">
            <v>12.516746683441246</v>
          </cell>
          <cell r="AN138">
            <v>16.041285532195605</v>
          </cell>
          <cell r="AO138">
            <v>12.034242017086637</v>
          </cell>
          <cell r="AP138">
            <v>5.2962240758366823</v>
          </cell>
          <cell r="AQ138">
            <v>8.3719244191899254</v>
          </cell>
          <cell r="AR138">
            <v>12.024923602102815</v>
          </cell>
        </row>
        <row r="139">
          <cell r="AL139">
            <v>32.632604365320461</v>
          </cell>
          <cell r="AM139">
            <v>13.660804598736712</v>
          </cell>
          <cell r="AN139">
            <v>16.205827871862162</v>
          </cell>
          <cell r="AO139">
            <v>11.725702737879544</v>
          </cell>
          <cell r="AP139">
            <v>5.4029976819586709</v>
          </cell>
          <cell r="AQ139">
            <v>9.0854439962641198</v>
          </cell>
          <cell r="AR139">
            <v>11.286618747978324</v>
          </cell>
        </row>
        <row r="140">
          <cell r="AL140">
            <v>33.51849502279736</v>
          </cell>
          <cell r="AM140">
            <v>12.35275843453265</v>
          </cell>
          <cell r="AN140">
            <v>16.216536693738686</v>
          </cell>
          <cell r="AO140">
            <v>10.991882083703308</v>
          </cell>
          <cell r="AP140">
            <v>5.2021595364626609</v>
          </cell>
          <cell r="AQ140">
            <v>8.5508952170522612</v>
          </cell>
          <cell r="AR140">
            <v>13.167273011713071</v>
          </cell>
        </row>
        <row r="141">
          <cell r="AL141">
            <v>34.409257829326378</v>
          </cell>
          <cell r="AM141">
            <v>12.31877921096701</v>
          </cell>
          <cell r="AN141">
            <v>16.854361798053315</v>
          </cell>
          <cell r="AO141">
            <v>10.584910044387827</v>
          </cell>
          <cell r="AP141">
            <v>5.6587998757908515</v>
          </cell>
          <cell r="AQ141">
            <v>8.4988620444583347</v>
          </cell>
          <cell r="AR141">
            <v>11.675029197016281</v>
          </cell>
        </row>
        <row r="142">
          <cell r="AL142">
            <v>34.663469634054124</v>
          </cell>
          <cell r="AM142">
            <v>12.126725132381168</v>
          </cell>
          <cell r="AN142">
            <v>16.318202140077258</v>
          </cell>
          <cell r="AO142">
            <v>10.221187084757513</v>
          </cell>
          <cell r="AP142">
            <v>5.855658086790867</v>
          </cell>
          <cell r="AQ142">
            <v>8.4710079815329813</v>
          </cell>
          <cell r="AR142">
            <v>12.34374994040609</v>
          </cell>
        </row>
        <row r="143">
          <cell r="AL143">
            <v>33.944088869194601</v>
          </cell>
          <cell r="AM143">
            <v>12.412663624843272</v>
          </cell>
          <cell r="AN143">
            <v>15.983686332801359</v>
          </cell>
          <cell r="AO143">
            <v>10.206641085121609</v>
          </cell>
          <cell r="AP143">
            <v>5.7558034829919116</v>
          </cell>
          <cell r="AQ143">
            <v>8.5674638781550634</v>
          </cell>
          <cell r="AR143">
            <v>13.129652726892175</v>
          </cell>
        </row>
        <row r="144">
          <cell r="AL144">
            <v>34.295477511209896</v>
          </cell>
          <cell r="AM144">
            <v>12.252673409505904</v>
          </cell>
          <cell r="AN144">
            <v>16.375640317667518</v>
          </cell>
          <cell r="AO144">
            <v>10.434784435244739</v>
          </cell>
          <cell r="AP144">
            <v>5.8888522050614931</v>
          </cell>
          <cell r="AQ144">
            <v>8.7090127011629903</v>
          </cell>
          <cell r="AR144">
            <v>12.043559420147455</v>
          </cell>
        </row>
        <row r="145">
          <cell r="AL145">
            <v>33.69099405125629</v>
          </cell>
          <cell r="AM145">
            <v>12.410445453766394</v>
          </cell>
          <cell r="AN145">
            <v>16.073049418552678</v>
          </cell>
          <cell r="AO145">
            <v>10.035938129651402</v>
          </cell>
          <cell r="AP145">
            <v>5.7984272250858382</v>
          </cell>
          <cell r="AQ145">
            <v>8.6414120871561231</v>
          </cell>
          <cell r="AR145">
            <v>13.349733634531283</v>
          </cell>
        </row>
        <row r="146">
          <cell r="AL146">
            <v>33.418634953982746</v>
          </cell>
          <cell r="AM146">
            <v>12.093537455285967</v>
          </cell>
          <cell r="AN146">
            <v>16.142050490105767</v>
          </cell>
          <cell r="AO146">
            <v>9.830374380127175</v>
          </cell>
          <cell r="AP146">
            <v>6.2488416955473021</v>
          </cell>
          <cell r="AQ146">
            <v>8.6130306366598415</v>
          </cell>
          <cell r="AR146">
            <v>13.653530388291188</v>
          </cell>
        </row>
        <row r="147">
          <cell r="AL147">
            <v>32.894856039293316</v>
          </cell>
          <cell r="AM147">
            <v>12.316302016766537</v>
          </cell>
          <cell r="AN147">
            <v>15.903553259301539</v>
          </cell>
          <cell r="AO147">
            <v>9.9981312101327724</v>
          </cell>
          <cell r="AP147">
            <v>6.1176303774000029</v>
          </cell>
          <cell r="AQ147">
            <v>8.6019575723432951</v>
          </cell>
          <cell r="AR147">
            <v>14.167569524762543</v>
          </cell>
        </row>
        <row r="148">
          <cell r="AL148">
            <v>32.722690100467474</v>
          </cell>
          <cell r="AM148">
            <v>12.058385396448619</v>
          </cell>
          <cell r="AN148">
            <v>15.682314618074352</v>
          </cell>
          <cell r="AO148">
            <v>10.060200549439232</v>
          </cell>
          <cell r="AP148">
            <v>6.2908122999711438</v>
          </cell>
          <cell r="AQ148">
            <v>8.6113084648668714</v>
          </cell>
          <cell r="AR148">
            <v>14.574288570732305</v>
          </cell>
        </row>
        <row r="149">
          <cell r="AL149">
            <v>32.985235640365119</v>
          </cell>
          <cell r="AM149">
            <v>12.244445074707604</v>
          </cell>
          <cell r="AN149">
            <v>14.650642346865167</v>
          </cell>
          <cell r="AO149">
            <v>10.070052397282851</v>
          </cell>
          <cell r="AP149">
            <v>6.823500898252262</v>
          </cell>
          <cell r="AQ149">
            <v>9.076584112700159</v>
          </cell>
          <cell r="AR149">
            <v>14.14953952982683</v>
          </cell>
        </row>
        <row r="150">
          <cell r="AL150">
            <v>34.105378197856261</v>
          </cell>
          <cell r="AM150">
            <v>12.827939705858038</v>
          </cell>
          <cell r="AN150">
            <v>14.061205840802609</v>
          </cell>
          <cell r="AO150">
            <v>9.8047565095824289</v>
          </cell>
          <cell r="AP150">
            <v>6.8894823903861448</v>
          </cell>
          <cell r="AQ150">
            <v>9.7121845412617862</v>
          </cell>
          <cell r="AR150">
            <v>12.599052814252726</v>
          </cell>
        </row>
        <row r="151">
          <cell r="AL151">
            <v>33.770393308921307</v>
          </cell>
          <cell r="AM151">
            <v>14.155442112355027</v>
          </cell>
          <cell r="AN151">
            <v>12.904238118090577</v>
          </cell>
          <cell r="AO151">
            <v>9.5200553720786605</v>
          </cell>
          <cell r="AP151">
            <v>7.0172613440331695</v>
          </cell>
          <cell r="AQ151">
            <v>10.854192046997181</v>
          </cell>
          <cell r="AR151">
            <v>11.778417697524086</v>
          </cell>
        </row>
        <row r="152">
          <cell r="AL152">
            <v>33.638154030792258</v>
          </cell>
          <cell r="AM152">
            <v>12.665461487381089</v>
          </cell>
          <cell r="AN152">
            <v>12.99750524307067</v>
          </cell>
          <cell r="AO152">
            <v>9.5186824888689561</v>
          </cell>
          <cell r="AP152">
            <v>7.1540410355562027</v>
          </cell>
          <cell r="AQ152">
            <v>10.282734433612374</v>
          </cell>
          <cell r="AR152">
            <v>13.743421280718451</v>
          </cell>
        </row>
        <row r="153">
          <cell r="AL153">
            <v>34.393656238136785</v>
          </cell>
          <cell r="AM153">
            <v>12.571797541620095</v>
          </cell>
          <cell r="AN153">
            <v>12.6964466732089</v>
          </cell>
          <cell r="AO153">
            <v>9.8596176592673821</v>
          </cell>
          <cell r="AP153">
            <v>6.8894740337376694</v>
          </cell>
          <cell r="AQ153">
            <v>10.414601713067562</v>
          </cell>
          <cell r="AR153">
            <v>13.174406140961603</v>
          </cell>
        </row>
        <row r="154">
          <cell r="AL154">
            <v>34.712095645700309</v>
          </cell>
          <cell r="AM154">
            <v>12.311539557733216</v>
          </cell>
          <cell r="AN154">
            <v>12.397810901728411</v>
          </cell>
          <cell r="AO154">
            <v>9.9705759417719939</v>
          </cell>
          <cell r="AP154">
            <v>7.0526780001217437</v>
          </cell>
          <cell r="AQ154">
            <v>10.773034314858009</v>
          </cell>
          <cell r="AR154">
            <v>12.782265638086315</v>
          </cell>
        </row>
        <row r="155">
          <cell r="AL155">
            <v>33.261624275582491</v>
          </cell>
          <cell r="AM155">
            <v>12.218359408841293</v>
          </cell>
          <cell r="AN155">
            <v>12.447424197960723</v>
          </cell>
          <cell r="AO155">
            <v>10.214907604181885</v>
          </cell>
          <cell r="AP155">
            <v>6.9242926972941019</v>
          </cell>
          <cell r="AQ155">
            <v>10.6356161663408</v>
          </cell>
          <cell r="AR155">
            <v>14.297775649798705</v>
          </cell>
        </row>
        <row r="156">
          <cell r="AL156">
            <v>35.278569507637236</v>
          </cell>
          <cell r="AM156">
            <v>11.818089032512336</v>
          </cell>
          <cell r="AN156">
            <v>12.242179711346976</v>
          </cell>
          <cell r="AO156">
            <v>10.288520116961267</v>
          </cell>
          <cell r="AP156">
            <v>7.202812614630834</v>
          </cell>
          <cell r="AQ156">
            <v>10.928472635270216</v>
          </cell>
          <cell r="AR156">
            <v>12.24135638164115</v>
          </cell>
        </row>
        <row r="157">
          <cell r="AL157">
            <v>34.56986314521486</v>
          </cell>
          <cell r="AM157">
            <v>12.372216599674509</v>
          </cell>
          <cell r="AN157">
            <v>11.748026827656357</v>
          </cell>
          <cell r="AO157">
            <v>10.585277796794191</v>
          </cell>
          <cell r="AP157">
            <v>7.6560602689595383</v>
          </cell>
          <cell r="AQ157">
            <v>10.58023566893023</v>
          </cell>
          <cell r="AR157">
            <v>12.48831969277032</v>
          </cell>
        </row>
        <row r="158">
          <cell r="AL158">
            <v>34.282853104573604</v>
          </cell>
          <cell r="AM158">
            <v>12.200746050467204</v>
          </cell>
          <cell r="AN158">
            <v>11.520722769659633</v>
          </cell>
          <cell r="AO158">
            <v>10.930125823441562</v>
          </cell>
          <cell r="AP158">
            <v>7.8839647945925222</v>
          </cell>
          <cell r="AQ158">
            <v>10.73229746192634</v>
          </cell>
          <cell r="AR158">
            <v>12.449289995339148</v>
          </cell>
        </row>
        <row r="159">
          <cell r="AL159">
            <v>34.996927091905768</v>
          </cell>
          <cell r="AM159">
            <v>12.083062710733168</v>
          </cell>
          <cell r="AN159">
            <v>11.234078189888896</v>
          </cell>
          <cell r="AO159">
            <v>11.470906199587809</v>
          </cell>
          <cell r="AP159">
            <v>7.9236039758830339</v>
          </cell>
          <cell r="AQ159">
            <v>10.495016144832169</v>
          </cell>
          <cell r="AR159">
            <v>11.79640568716917</v>
          </cell>
        </row>
        <row r="160">
          <cell r="AL160">
            <v>33.215157578131901</v>
          </cell>
          <cell r="AM160">
            <v>11.709781050698503</v>
          </cell>
          <cell r="AN160">
            <v>11.275713445163966</v>
          </cell>
          <cell r="AO160">
            <v>11.460781180135527</v>
          </cell>
          <cell r="AP160">
            <v>8.2943194055206888</v>
          </cell>
          <cell r="AQ160">
            <v>10.991034240601179</v>
          </cell>
          <cell r="AR160">
            <v>13.053213099748232</v>
          </cell>
        </row>
        <row r="161">
          <cell r="AL161">
            <v>33.98559186928167</v>
          </cell>
          <cell r="AM161">
            <v>11.913183944244199</v>
          </cell>
          <cell r="AN161">
            <v>11.361496192676638</v>
          </cell>
          <cell r="AO161">
            <v>11.261522947403243</v>
          </cell>
          <cell r="AP161">
            <v>8.2103207743360169</v>
          </cell>
          <cell r="AQ161">
            <v>11.034618625440862</v>
          </cell>
          <cell r="AR161">
            <v>12.233265646617381</v>
          </cell>
        </row>
        <row r="162">
          <cell r="AL162">
            <v>33.812982167082914</v>
          </cell>
          <cell r="AM162">
            <v>12.217194123082191</v>
          </cell>
          <cell r="AN162">
            <v>11.003352037598358</v>
          </cell>
          <cell r="AO162">
            <v>11.155970484365994</v>
          </cell>
          <cell r="AP162">
            <v>8.2205957225490476</v>
          </cell>
          <cell r="AQ162">
            <v>11.222370096966015</v>
          </cell>
          <cell r="AR162">
            <v>12.367535368355487</v>
          </cell>
        </row>
        <row r="163">
          <cell r="AL163">
            <v>34.311310819442845</v>
          </cell>
          <cell r="AM163">
            <v>12.91437052949272</v>
          </cell>
          <cell r="AN163">
            <v>11.260717786027326</v>
          </cell>
          <cell r="AO163">
            <v>11.211172654225244</v>
          </cell>
          <cell r="AP163">
            <v>8.5260553100657557</v>
          </cell>
          <cell r="AQ163">
            <v>11.070426322649665</v>
          </cell>
          <cell r="AR163">
            <v>10.705946578096452</v>
          </cell>
        </row>
        <row r="164">
          <cell r="AA164">
            <v>375319518752.86255</v>
          </cell>
          <cell r="AD164">
            <v>175468724789.93823</v>
          </cell>
          <cell r="AG164">
            <v>87645077217.859207</v>
          </cell>
          <cell r="AH164">
            <v>32175324667.41478</v>
          </cell>
          <cell r="AI164">
            <v>39217335171.99987</v>
          </cell>
          <cell r="AK164">
            <v>12708734018.58708</v>
          </cell>
          <cell r="AL164">
            <v>35.15298237367319</v>
          </cell>
          <cell r="AM164">
            <v>11.598842677418682</v>
          </cell>
          <cell r="AN164">
            <v>11.520750329142563</v>
          </cell>
          <cell r="AO164">
            <v>11.831373085352983</v>
          </cell>
          <cell r="AP164">
            <v>8.5727821388903926</v>
          </cell>
          <cell r="AQ164">
            <v>10.449052930237661</v>
          </cell>
          <cell r="AR164">
            <v>10.874216465284521</v>
          </cell>
        </row>
        <row r="165">
          <cell r="AA165">
            <v>376532228231.48938</v>
          </cell>
          <cell r="AD165">
            <v>179792789188.15317</v>
          </cell>
          <cell r="AG165">
            <v>89837142585.993134</v>
          </cell>
          <cell r="AH165">
            <v>31646604231.979858</v>
          </cell>
          <cell r="AI165">
            <v>37409875806.796623</v>
          </cell>
          <cell r="AK165">
            <v>10736851237.371086</v>
          </cell>
          <cell r="AL165">
            <v>36.021165880633383</v>
          </cell>
          <cell r="AM165">
            <v>11.728475639459239</v>
          </cell>
          <cell r="AN165">
            <v>11.381198814600459</v>
          </cell>
          <cell r="AO165">
            <v>12.477885707312467</v>
          </cell>
          <cell r="AP165">
            <v>8.4047531284689256</v>
          </cell>
          <cell r="AQ165">
            <v>9.935371530480861</v>
          </cell>
          <cell r="AR165">
            <v>10.051149299044669</v>
          </cell>
        </row>
        <row r="166">
          <cell r="AA166">
            <v>382129060138.64349</v>
          </cell>
          <cell r="AD166">
            <v>178277649402.0564</v>
          </cell>
          <cell r="AG166">
            <v>92813976651.045761</v>
          </cell>
          <cell r="AH166">
            <v>31466925607.65844</v>
          </cell>
          <cell r="AI166">
            <v>36600928961.402832</v>
          </cell>
          <cell r="AK166">
            <v>11964966124.453753</v>
          </cell>
          <cell r="AL166">
            <v>35.080541145462711</v>
          </cell>
          <cell r="AM166">
            <v>11.573238427693536</v>
          </cell>
          <cell r="AN166">
            <v>11.400589828509366</v>
          </cell>
          <cell r="AO166">
            <v>12.888056687244015</v>
          </cell>
          <cell r="AP166">
            <v>8.2346329787746733</v>
          </cell>
          <cell r="AQ166">
            <v>9.5781589989840956</v>
          </cell>
          <cell r="AR166">
            <v>11.244781933331614</v>
          </cell>
        </row>
        <row r="167">
          <cell r="AA167">
            <v>382825344878.55341</v>
          </cell>
          <cell r="AD167">
            <v>175736536394.9693</v>
          </cell>
          <cell r="AG167">
            <v>94761597330.55777</v>
          </cell>
          <cell r="AH167">
            <v>32822867772.507545</v>
          </cell>
          <cell r="AI167">
            <v>34995782976.408691</v>
          </cell>
          <cell r="AK167">
            <v>14353998706.730856</v>
          </cell>
          <cell r="AL167">
            <v>34.070286795123437</v>
          </cell>
          <cell r="AM167">
            <v>11.834859963307498</v>
          </cell>
          <cell r="AN167">
            <v>11.410461432360385</v>
          </cell>
          <cell r="AO167">
            <v>13.342757913819451</v>
          </cell>
          <cell r="AP167">
            <v>8.5738492008464569</v>
          </cell>
          <cell r="AQ167">
            <v>9.1414488211355689</v>
          </cell>
          <cell r="AR167">
            <v>11.626335873407214</v>
          </cell>
        </row>
        <row r="168">
          <cell r="AA168">
            <v>384048259316.92694</v>
          </cell>
          <cell r="AD168">
            <v>176809633505.21149</v>
          </cell>
          <cell r="AG168">
            <v>97435730289.329773</v>
          </cell>
          <cell r="AH168">
            <v>33164381447.671959</v>
          </cell>
          <cell r="AI168">
            <v>34565379133.844597</v>
          </cell>
          <cell r="AK168">
            <v>12688254309.306181</v>
          </cell>
          <cell r="AL168">
            <v>34.539389404357578</v>
          </cell>
          <cell r="AM168">
            <v>11.499000099005185</v>
          </cell>
          <cell r="AN168">
            <v>11.692285374420523</v>
          </cell>
          <cell r="AO168">
            <v>13.678414251358326</v>
          </cell>
          <cell r="AP168">
            <v>8.6354724030408434</v>
          </cell>
          <cell r="AQ168">
            <v>9.0002697044696962</v>
          </cell>
          <cell r="AR168">
            <v>10.955168763347839</v>
          </cell>
        </row>
        <row r="169">
          <cell r="AA169">
            <v>394369744628.72833</v>
          </cell>
          <cell r="AD169">
            <v>175677718017.45871</v>
          </cell>
          <cell r="AG169">
            <v>99217454105.871628</v>
          </cell>
          <cell r="AH169">
            <v>32401721130.511051</v>
          </cell>
          <cell r="AI169">
            <v>34011327521.788837</v>
          </cell>
          <cell r="AK169">
            <v>22718947861.892998</v>
          </cell>
          <cell r="AL169">
            <v>32.976374568445593</v>
          </cell>
          <cell r="AM169">
            <v>11.570074648354007</v>
          </cell>
          <cell r="AN169">
            <v>11.321595679382042</v>
          </cell>
          <cell r="AO169">
            <v>13.836889589126056</v>
          </cell>
          <cell r="AP169">
            <v>8.2160768090906711</v>
          </cell>
          <cell r="AQ169">
            <v>8.6242233297607882</v>
          </cell>
          <cell r="AR169">
            <v>13.454765375840841</v>
          </cell>
        </row>
        <row r="170">
          <cell r="AA170">
            <v>393917345950.86182</v>
          </cell>
          <cell r="AD170">
            <v>170680558430.40585</v>
          </cell>
          <cell r="AG170">
            <v>103482119364.62881</v>
          </cell>
          <cell r="AH170">
            <v>34047381797.180954</v>
          </cell>
          <cell r="AI170">
            <v>33842739781.087872</v>
          </cell>
          <cell r="AK170">
            <v>23308550154.937595</v>
          </cell>
          <cell r="AL170">
            <v>32.238870465447668</v>
          </cell>
          <cell r="AM170">
            <v>11.090157866220917</v>
          </cell>
          <cell r="AN170">
            <v>12.123034088629261</v>
          </cell>
          <cell r="AO170">
            <v>14.146974182988567</v>
          </cell>
          <cell r="AP170">
            <v>8.643280664626559</v>
          </cell>
          <cell r="AQ170">
            <v>8.5913301683621466</v>
          </cell>
          <cell r="AR170">
            <v>13.166352563724873</v>
          </cell>
        </row>
        <row r="171">
          <cell r="AA171">
            <v>397863648393.87567</v>
          </cell>
          <cell r="AD171">
            <v>177150389626.29266</v>
          </cell>
          <cell r="AG171">
            <v>105994737526.61211</v>
          </cell>
          <cell r="AH171">
            <v>35459907094.822464</v>
          </cell>
          <cell r="AI171">
            <v>34430866672.8741</v>
          </cell>
          <cell r="AK171">
            <v>16389659062.061022</v>
          </cell>
          <cell r="AL171">
            <v>33.346832435498079</v>
          </cell>
          <cell r="AM171">
            <v>11.178569757294849</v>
          </cell>
          <cell r="AN171">
            <v>12.238626720951743</v>
          </cell>
          <cell r="AO171">
            <v>14.402343861432257</v>
          </cell>
          <cell r="AP171">
            <v>8.9125777733073992</v>
          </cell>
          <cell r="AQ171">
            <v>8.653936294976198</v>
          </cell>
          <cell r="AR171">
            <v>11.26711315653947</v>
          </cell>
        </row>
        <row r="172">
          <cell r="AA172">
            <v>409557409645.07172</v>
          </cell>
          <cell r="AD172">
            <v>178537365121.3544</v>
          </cell>
          <cell r="AG172">
            <v>107804826367.6313</v>
          </cell>
          <cell r="AH172">
            <v>38400164208.376106</v>
          </cell>
          <cell r="AI172">
            <v>33921283907.579163</v>
          </cell>
          <cell r="AK172">
            <v>20463823486.438328</v>
          </cell>
          <cell r="AL172">
            <v>32.202818427610808</v>
          </cell>
          <cell r="AM172">
            <v>11.389938269448443</v>
          </cell>
          <cell r="AN172">
            <v>12.092689614593437</v>
          </cell>
          <cell r="AO172">
            <v>14.22958507238061</v>
          </cell>
          <cell r="AP172">
            <v>9.3760150113397387</v>
          </cell>
          <cell r="AQ172">
            <v>8.2824246634863297</v>
          </cell>
          <cell r="AR172">
            <v>12.426528941140631</v>
          </cell>
        </row>
        <row r="173">
          <cell r="AA173">
            <v>411425495402.74829</v>
          </cell>
          <cell r="AD173">
            <v>185374767420.24518</v>
          </cell>
          <cell r="AG173">
            <v>109014038979.94374</v>
          </cell>
          <cell r="AH173">
            <v>38613383245.707932</v>
          </cell>
          <cell r="AI173">
            <v>33564635903.703217</v>
          </cell>
          <cell r="AK173">
            <v>16336166890.737801</v>
          </cell>
          <cell r="AL173">
            <v>33.905970118146449</v>
          </cell>
          <cell r="AM173">
            <v>11.150733827431852</v>
          </cell>
          <cell r="AN173">
            <v>12.161844342788518</v>
          </cell>
          <cell r="AO173">
            <v>14.33482156587834</v>
          </cell>
          <cell r="AP173">
            <v>9.3852674851637286</v>
          </cell>
          <cell r="AQ173">
            <v>8.158132220475661</v>
          </cell>
          <cell r="AR173">
            <v>10.903230440115456</v>
          </cell>
        </row>
        <row r="174">
          <cell r="AA174">
            <v>413442000723.90289</v>
          </cell>
          <cell r="AD174">
            <v>190657938962.37381</v>
          </cell>
          <cell r="AG174">
            <v>108104403757.89305</v>
          </cell>
          <cell r="AH174">
            <v>38030790951.23307</v>
          </cell>
          <cell r="AI174">
            <v>33689750799.585041</v>
          </cell>
          <cell r="AK174">
            <v>13377178139.806581</v>
          </cell>
          <cell r="AL174">
            <v>34.573663303983373</v>
          </cell>
          <cell r="AM174">
            <v>11.541133603091252</v>
          </cell>
          <cell r="AN174">
            <v>11.931355630414611</v>
          </cell>
          <cell r="AO174">
            <v>14.216061315278164</v>
          </cell>
          <cell r="AP174">
            <v>9.1985794584595375</v>
          </cell>
          <cell r="AQ174">
            <v>8.1486038526799547</v>
          </cell>
          <cell r="AR174">
            <v>10.390602836093096</v>
          </cell>
        </row>
        <row r="175">
          <cell r="AA175">
            <v>421972926511.59137</v>
          </cell>
          <cell r="AD175">
            <v>199144869901.33298</v>
          </cell>
          <cell r="AG175">
            <v>107940762732.55864</v>
          </cell>
          <cell r="AH175">
            <v>37592276839.037674</v>
          </cell>
          <cell r="AI175">
            <v>34750172781.643021</v>
          </cell>
          <cell r="AK175">
            <v>12155019233.357243</v>
          </cell>
          <cell r="AL175">
            <v>34.776036802318735</v>
          </cell>
          <cell r="AM175">
            <v>12.417718386584967</v>
          </cell>
          <cell r="AN175">
            <v>11.473276905899668</v>
          </cell>
          <cell r="AO175">
            <v>14.106743979538244</v>
          </cell>
          <cell r="AP175">
            <v>8.9086940126252472</v>
          </cell>
          <cell r="AQ175">
            <v>8.2351664285477444</v>
          </cell>
          <cell r="AR175">
            <v>10.082363484485397</v>
          </cell>
        </row>
        <row r="176">
          <cell r="AA176">
            <v>420803654320.08398</v>
          </cell>
          <cell r="AD176">
            <v>193385668796.91827</v>
          </cell>
          <cell r="AG176">
            <v>112617491403.80644</v>
          </cell>
          <cell r="AH176">
            <v>38678198431.561783</v>
          </cell>
          <cell r="AI176">
            <v>33337752801.757774</v>
          </cell>
          <cell r="AK176">
            <v>15195283000.094358</v>
          </cell>
          <cell r="AL176">
            <v>34.363682145979979</v>
          </cell>
          <cell r="AM176">
            <v>11.592589101089471</v>
          </cell>
          <cell r="AN176">
            <v>11.761698159718375</v>
          </cell>
          <cell r="AO176">
            <v>15.000781264508307</v>
          </cell>
          <cell r="AP176">
            <v>9.1915072586658777</v>
          </cell>
          <cell r="AQ176">
            <v>7.9224009724020688</v>
          </cell>
          <cell r="AR176">
            <v>10.167341097635928</v>
          </cell>
        </row>
        <row r="177">
          <cell r="AA177">
            <v>423261732815.48297</v>
          </cell>
          <cell r="AD177">
            <v>196041037293.53519</v>
          </cell>
          <cell r="AG177">
            <v>113911394983.83786</v>
          </cell>
          <cell r="AH177">
            <v>41295153484.377144</v>
          </cell>
          <cell r="AI177">
            <v>32853194372.143597</v>
          </cell>
          <cell r="AK177">
            <v>12413378575.605927</v>
          </cell>
          <cell r="AL177">
            <v>35.106892370879265</v>
          </cell>
          <cell r="AM177">
            <v>11.209847862048308</v>
          </cell>
          <cell r="AN177">
            <v>11.780442873150136</v>
          </cell>
          <cell r="AO177">
            <v>15.132312557423235</v>
          </cell>
          <cell r="AP177">
            <v>9.7564108169399244</v>
          </cell>
          <cell r="AQ177">
            <v>7.7619099070469586</v>
          </cell>
          <cell r="AR177">
            <v>9.2521836125121784</v>
          </cell>
        </row>
        <row r="178">
          <cell r="AA178">
            <v>432667775400.06506</v>
          </cell>
          <cell r="AD178">
            <v>199099829619.69641</v>
          </cell>
          <cell r="AG178">
            <v>115005960730.62263</v>
          </cell>
          <cell r="AH178">
            <v>41994223556.095222</v>
          </cell>
          <cell r="AI178">
            <v>33923684697.387844</v>
          </cell>
          <cell r="AK178">
            <v>11102388178.604012</v>
          </cell>
          <cell r="AL178">
            <v>34.788419983051952</v>
          </cell>
          <cell r="AM178">
            <v>11.228371869680615</v>
          </cell>
          <cell r="AN178">
            <v>11.596421914626916</v>
          </cell>
          <cell r="AO178">
            <v>14.984240494142185</v>
          </cell>
          <cell r="AP178">
            <v>9.7058819592620171</v>
          </cell>
          <cell r="AQ178">
            <v>7.8405849998929096</v>
          </cell>
          <cell r="AR178">
            <v>9.8560787793434042</v>
          </cell>
        </row>
        <row r="179">
          <cell r="AA179">
            <v>438239199082.36768</v>
          </cell>
          <cell r="AD179">
            <v>198794713516.22174</v>
          </cell>
          <cell r="AG179">
            <v>115736280791.90013</v>
          </cell>
          <cell r="AH179">
            <v>41885740625.071411</v>
          </cell>
          <cell r="AI179">
            <v>37299096052.685677</v>
          </cell>
          <cell r="AK179">
            <v>14394869967.388065</v>
          </cell>
          <cell r="AL179">
            <v>34.248552468327851</v>
          </cell>
          <cell r="AM179">
            <v>11.113595402624693</v>
          </cell>
          <cell r="AN179">
            <v>11.372152382187723</v>
          </cell>
          <cell r="AO179">
            <v>15.037233413113386</v>
          </cell>
          <cell r="AP179">
            <v>9.5577348427014908</v>
          </cell>
          <cell r="AQ179">
            <v>8.5111272863738652</v>
          </cell>
          <cell r="AR179">
            <v>10.159604204670984</v>
          </cell>
        </row>
        <row r="180">
          <cell r="AA180">
            <v>445662939301.27393</v>
          </cell>
          <cell r="AD180">
            <v>202975763718.51581</v>
          </cell>
          <cell r="AG180">
            <v>114838129808.06032</v>
          </cell>
          <cell r="AH180">
            <v>43225737542.622665</v>
          </cell>
          <cell r="AI180">
            <v>37921610744.576981</v>
          </cell>
          <cell r="AK180">
            <v>16424939265.720694</v>
          </cell>
          <cell r="AL180">
            <v>34.727554830120383</v>
          </cell>
          <cell r="AM180">
            <v>10.81712609774595</v>
          </cell>
          <cell r="AN180">
            <v>10.981317625380735</v>
          </cell>
          <cell r="AO180">
            <v>14.786615868956396</v>
          </cell>
          <cell r="AP180">
            <v>9.6991994915245829</v>
          </cell>
          <cell r="AQ180">
            <v>8.5090339358331697</v>
          </cell>
          <cell r="AR180">
            <v>10.479152150438779</v>
          </cell>
        </row>
        <row r="181">
          <cell r="AA181">
            <v>450632894254.02289</v>
          </cell>
          <cell r="AD181">
            <v>209752548361.1702</v>
          </cell>
          <cell r="AG181">
            <v>113540093771.65694</v>
          </cell>
          <cell r="AH181">
            <v>43010666589.185646</v>
          </cell>
          <cell r="AI181">
            <v>39464280033.124825</v>
          </cell>
          <cell r="AK181">
            <v>13303939411.228901</v>
          </cell>
          <cell r="AL181">
            <v>34.852393625665648</v>
          </cell>
          <cell r="AM181">
            <v>11.693819719100114</v>
          </cell>
          <cell r="AN181">
            <v>10.958605262113871</v>
          </cell>
          <cell r="AO181">
            <v>14.237090662306173</v>
          </cell>
          <cell r="AP181">
            <v>9.5445022184599857</v>
          </cell>
          <cell r="AQ181">
            <v>8.7575231494038945</v>
          </cell>
          <cell r="AR181">
            <v>9.9560653629503051</v>
          </cell>
        </row>
        <row r="182">
          <cell r="AA182">
            <v>453330514298.74762</v>
          </cell>
          <cell r="AD182">
            <v>214882123744.06439</v>
          </cell>
          <cell r="AG182">
            <v>112753558901.59094</v>
          </cell>
          <cell r="AH182">
            <v>42594330283.436539</v>
          </cell>
          <cell r="AI182">
            <v>40426751668.23436</v>
          </cell>
          <cell r="AK182">
            <v>13247077437.643938</v>
          </cell>
          <cell r="AL182">
            <v>35.983386383151561</v>
          </cell>
          <cell r="AM182">
            <v>11.417376849489717</v>
          </cell>
          <cell r="AN182">
            <v>11.202163025796779</v>
          </cell>
          <cell r="AO182">
            <v>13.670100222576934</v>
          </cell>
          <cell r="AP182">
            <v>9.395866578565812</v>
          </cell>
          <cell r="AQ182">
            <v>8.9177212636502308</v>
          </cell>
          <cell r="AR182">
            <v>9.4133856767689785</v>
          </cell>
        </row>
        <row r="183">
          <cell r="AA183">
            <v>458025116862.97626</v>
          </cell>
          <cell r="AD183">
            <v>217586035173.35858</v>
          </cell>
          <cell r="AG183">
            <v>115506230895.61707</v>
          </cell>
          <cell r="AH183">
            <v>41690050974.534264</v>
          </cell>
          <cell r="AI183">
            <v>40810802812.895378</v>
          </cell>
          <cell r="AK183">
            <v>12529834871.861187</v>
          </cell>
          <cell r="AL183">
            <v>36.067378992759977</v>
          </cell>
          <cell r="AM183">
            <v>11.437883745582836</v>
          </cell>
          <cell r="AN183">
            <v>11.995931421879643</v>
          </cell>
          <cell r="AO183">
            <v>13.222386666595876</v>
          </cell>
          <cell r="AP183">
            <v>9.1021320533839525</v>
          </cell>
          <cell r="AQ183">
            <v>8.9101669996635628</v>
          </cell>
          <cell r="AR183">
            <v>9.2641201201341552</v>
          </cell>
        </row>
        <row r="184">
          <cell r="AA184">
            <v>460056957562.37646</v>
          </cell>
          <cell r="AD184">
            <v>213992516208.43002</v>
          </cell>
          <cell r="AG184">
            <v>117114152826.69746</v>
          </cell>
          <cell r="AH184">
            <v>40377886319.828003</v>
          </cell>
          <cell r="AI184">
            <v>41089116616.526154</v>
          </cell>
          <cell r="AK184">
            <v>17041942031.045017</v>
          </cell>
          <cell r="AL184">
            <v>35.304251560517919</v>
          </cell>
          <cell r="AM184">
            <v>11.21010121490251</v>
          </cell>
          <cell r="AN184">
            <v>12.58950904605517</v>
          </cell>
          <cell r="AO184">
            <v>12.866937357283623</v>
          </cell>
          <cell r="AP184">
            <v>8.776714634155578</v>
          </cell>
          <cell r="AQ184">
            <v>8.9313107738306776</v>
          </cell>
          <cell r="AR184">
            <v>10.321175413254526</v>
          </cell>
        </row>
        <row r="185">
          <cell r="AA185">
            <v>466264584774.60535</v>
          </cell>
          <cell r="AD185">
            <v>220188888047.00092</v>
          </cell>
          <cell r="AG185">
            <v>119497166365.84367</v>
          </cell>
          <cell r="AH185">
            <v>39989527537.410095</v>
          </cell>
          <cell r="AI185">
            <v>40948063250.451263</v>
          </cell>
          <cell r="AK185">
            <v>15610488005.10965</v>
          </cell>
          <cell r="AL185">
            <v>36.005923764323725</v>
          </cell>
          <cell r="AM185">
            <v>11.218097797048205</v>
          </cell>
          <cell r="AN185">
            <v>12.713212365934531</v>
          </cell>
          <cell r="AO185">
            <v>12.915405004524608</v>
          </cell>
          <cell r="AP185">
            <v>8.5765740833053474</v>
          </cell>
          <cell r="AQ185">
            <v>8.7821517197678141</v>
          </cell>
          <cell r="AR185">
            <v>9.7886352650957686</v>
          </cell>
        </row>
        <row r="186">
          <cell r="AA186">
            <v>472872965415.92847</v>
          </cell>
          <cell r="AD186">
            <v>227427680244.0491</v>
          </cell>
          <cell r="AG186">
            <v>120348124431.96388</v>
          </cell>
          <cell r="AH186">
            <v>40322313417.533157</v>
          </cell>
          <cell r="AI186">
            <v>41212345542.013412</v>
          </cell>
          <cell r="AK186">
            <v>10970613870.15155</v>
          </cell>
          <cell r="AL186">
            <v>36.426697479818309</v>
          </cell>
          <cell r="AM186">
            <v>11.668181457489686</v>
          </cell>
          <cell r="AN186">
            <v>12.723186534698847</v>
          </cell>
          <cell r="AO186">
            <v>12.72722683924153</v>
          </cell>
          <cell r="AP186">
            <v>8.527092129715335</v>
          </cell>
          <cell r="AQ186">
            <v>8.7153101479937565</v>
          </cell>
          <cell r="AR186">
            <v>9.2123054110425393</v>
          </cell>
        </row>
        <row r="187">
          <cell r="AA187">
            <v>472083245107.82874</v>
          </cell>
          <cell r="AD187">
            <v>229171648061.29959</v>
          </cell>
          <cell r="AG187">
            <v>117307038761.09447</v>
          </cell>
          <cell r="AH187">
            <v>40661445280.67543</v>
          </cell>
          <cell r="AI187">
            <v>42101379128.932259</v>
          </cell>
          <cell r="AK187">
            <v>13323024197.89732</v>
          </cell>
          <cell r="AL187">
            <v>35.734478727796862</v>
          </cell>
          <cell r="AM187">
            <v>12.810274858819918</v>
          </cell>
          <cell r="AN187">
            <v>12.203031196748396</v>
          </cell>
          <cell r="AO187">
            <v>12.645772478607697</v>
          </cell>
          <cell r="AP187">
            <v>8.6131939021449355</v>
          </cell>
          <cell r="AQ187">
            <v>8.9182108378609932</v>
          </cell>
          <cell r="AR187">
            <v>9.0750379980211981</v>
          </cell>
        </row>
        <row r="188">
          <cell r="AA188">
            <v>470962469465.21851</v>
          </cell>
          <cell r="AD188">
            <v>226907277570.67212</v>
          </cell>
          <cell r="AG188">
            <v>120366528898.40819</v>
          </cell>
          <cell r="AH188">
            <v>41180848869.700417</v>
          </cell>
          <cell r="AI188">
            <v>42199123489.059593</v>
          </cell>
          <cell r="AK188">
            <v>10935261701.916931</v>
          </cell>
          <cell r="AL188">
            <v>36.386977099903433</v>
          </cell>
          <cell r="AM188">
            <v>11.792504765886648</v>
          </cell>
          <cell r="AN188">
            <v>12.679613306916741</v>
          </cell>
          <cell r="AO188">
            <v>12.877949493169073</v>
          </cell>
          <cell r="AP188">
            <v>8.7439767581611285</v>
          </cell>
          <cell r="AQ188">
            <v>8.9601881731631448</v>
          </cell>
          <cell r="AR188">
            <v>8.5587904027998309</v>
          </cell>
        </row>
        <row r="189">
          <cell r="AA189">
            <v>482035657130.85638</v>
          </cell>
          <cell r="AD189">
            <v>234651001133.21973</v>
          </cell>
          <cell r="AG189">
            <v>121802069982.74104</v>
          </cell>
          <cell r="AH189">
            <v>40529171312.934906</v>
          </cell>
          <cell r="AI189">
            <v>42639127671.393463</v>
          </cell>
          <cell r="AK189">
            <v>13198579912.895519</v>
          </cell>
          <cell r="AL189">
            <v>36.878889033315616</v>
          </cell>
          <cell r="AM189">
            <v>11.800290123242076</v>
          </cell>
          <cell r="AN189">
            <v>12.706368647540733</v>
          </cell>
          <cell r="AO189">
            <v>12.561901070870555</v>
          </cell>
          <cell r="AP189">
            <v>8.4079197697054617</v>
          </cell>
          <cell r="AQ189">
            <v>8.8456376702892712</v>
          </cell>
          <cell r="AR189">
            <v>8.7989936850362866</v>
          </cell>
        </row>
        <row r="190">
          <cell r="AA190">
            <v>482905382447.61774</v>
          </cell>
          <cell r="AD190">
            <v>232322430380.80017</v>
          </cell>
          <cell r="AG190">
            <v>122353231986.17789</v>
          </cell>
          <cell r="AH190">
            <v>39556440655.031494</v>
          </cell>
          <cell r="AI190">
            <v>42509504723.57119</v>
          </cell>
          <cell r="AK190">
            <v>14448171915.893585</v>
          </cell>
          <cell r="AL190">
            <v>36.168005454389821</v>
          </cell>
          <cell r="AM190">
            <v>11.941301011251189</v>
          </cell>
          <cell r="AN190">
            <v>12.45360810437079</v>
          </cell>
          <cell r="AO190">
            <v>12.88328736902972</v>
          </cell>
          <cell r="AP190">
            <v>8.1913439139027009</v>
          </cell>
          <cell r="AQ190">
            <v>8.8028641362642759</v>
          </cell>
          <cell r="AR190">
            <v>9.5595900107915011</v>
          </cell>
        </row>
        <row r="191">
          <cell r="AA191">
            <v>485073043227.87415</v>
          </cell>
          <cell r="AD191">
            <v>233145694163.11017</v>
          </cell>
          <cell r="AG191">
            <v>120873723017.14305</v>
          </cell>
          <cell r="AH191">
            <v>39075877050.581429</v>
          </cell>
          <cell r="AI191">
            <v>41545931087.542755</v>
          </cell>
          <cell r="AK191">
            <v>19561780202.045845</v>
          </cell>
          <cell r="AL191">
            <v>36.384943830143939</v>
          </cell>
          <cell r="AM191">
            <v>11.679094651908887</v>
          </cell>
          <cell r="AN191">
            <v>12.233724381648811</v>
          </cell>
          <cell r="AO191">
            <v>12.68493986998635</v>
          </cell>
          <cell r="AP191">
            <v>8.0556686453971107</v>
          </cell>
          <cell r="AQ191">
            <v>8.5648814477669521</v>
          </cell>
          <cell r="AR191">
            <v>10.396747173147949</v>
          </cell>
        </row>
        <row r="192">
          <cell r="AA192">
            <v>482107657504.11658</v>
          </cell>
          <cell r="AD192">
            <v>229200872863.4053</v>
          </cell>
          <cell r="AG192">
            <v>123147029527.65413</v>
          </cell>
          <cell r="AH192">
            <v>40034537297.409943</v>
          </cell>
          <cell r="AI192">
            <v>41173732771.718735</v>
          </cell>
          <cell r="AK192">
            <v>17082947914.051409</v>
          </cell>
          <cell r="AL192">
            <v>36.107017433355281</v>
          </cell>
          <cell r="AM192">
            <v>11.434412223660326</v>
          </cell>
          <cell r="AN192">
            <v>12.321426023509964</v>
          </cell>
          <cell r="AO192">
            <v>13.222044944196584</v>
          </cell>
          <cell r="AP192">
            <v>8.304065839706789</v>
          </cell>
          <cell r="AQ192">
            <v>8.5403606706593678</v>
          </cell>
          <cell r="AR192">
            <v>10.070672864911677</v>
          </cell>
        </row>
        <row r="193">
          <cell r="AA193">
            <v>483818894082.94067</v>
          </cell>
          <cell r="AD193">
            <v>233152324362.33435</v>
          </cell>
          <cell r="AG193">
            <v>122979000332.86409</v>
          </cell>
          <cell r="AH193">
            <v>39408564494.539139</v>
          </cell>
          <cell r="AI193">
            <v>40910359987.057838</v>
          </cell>
          <cell r="AK193">
            <v>15101396570.333246</v>
          </cell>
          <cell r="AL193">
            <v>36.304966937389146</v>
          </cell>
          <cell r="AM193">
            <v>11.885032918706852</v>
          </cell>
          <cell r="AN193">
            <v>12.146253047334124</v>
          </cell>
          <cell r="AO193">
            <v>13.272142521108044</v>
          </cell>
          <cell r="AP193">
            <v>8.145313251818429</v>
          </cell>
          <cell r="AQ193">
            <v>8.4557177256588503</v>
          </cell>
          <cell r="AR193">
            <v>9.790573597984551</v>
          </cell>
        </row>
        <row r="194">
          <cell r="AA194">
            <v>484301928813.02509</v>
          </cell>
          <cell r="AD194">
            <v>235877132763.30087</v>
          </cell>
          <cell r="AG194">
            <v>124072302539.60272</v>
          </cell>
          <cell r="AH194">
            <v>39283968627.211449</v>
          </cell>
          <cell r="AI194">
            <v>40301885944.087822</v>
          </cell>
          <cell r="AK194">
            <v>14993423466.966314</v>
          </cell>
          <cell r="AL194">
            <v>37.129606794598772</v>
          </cell>
          <cell r="AM194">
            <v>11.574955118134435</v>
          </cell>
          <cell r="AN194">
            <v>12.26236350760737</v>
          </cell>
          <cell r="AO194">
            <v>13.356428233257954</v>
          </cell>
          <cell r="AP194">
            <v>8.1114623523165541</v>
          </cell>
          <cell r="AQ194">
            <v>8.3216447315961872</v>
          </cell>
          <cell r="AR194">
            <v>9.2435392624887349</v>
          </cell>
        </row>
        <row r="195">
          <cell r="AA195">
            <v>491462845922.18988</v>
          </cell>
          <cell r="AD195">
            <v>235937195348.78131</v>
          </cell>
          <cell r="AG195">
            <v>126647940440.28856</v>
          </cell>
          <cell r="AH195">
            <v>39143817415.76059</v>
          </cell>
          <cell r="AI195">
            <v>40947592193.37957</v>
          </cell>
          <cell r="AK195">
            <v>16452304425.533686</v>
          </cell>
          <cell r="AL195">
            <v>36.352072146812617</v>
          </cell>
          <cell r="AM195">
            <v>11.655055412558522</v>
          </cell>
          <cell r="AN195">
            <v>12.30193798301713</v>
          </cell>
          <cell r="AO195">
            <v>13.467647956413151</v>
          </cell>
          <cell r="AP195">
            <v>7.9647561846329218</v>
          </cell>
          <cell r="AQ195">
            <v>8.3317777799753614</v>
          </cell>
          <cell r="AR195">
            <v>9.9267525365903051</v>
          </cell>
        </row>
        <row r="196">
          <cell r="AA196">
            <v>492839706803.61719</v>
          </cell>
          <cell r="AD196">
            <v>232987304245.02301</v>
          </cell>
          <cell r="AG196">
            <v>129433278612.34236</v>
          </cell>
          <cell r="AH196">
            <v>39680933993.681252</v>
          </cell>
          <cell r="AI196">
            <v>41669682597.441681</v>
          </cell>
          <cell r="AK196">
            <v>16764212300.445763</v>
          </cell>
          <cell r="AL196">
            <v>35.299641873297823</v>
          </cell>
          <cell r="AM196">
            <v>11.974816947420114</v>
          </cell>
          <cell r="AN196">
            <v>12.542787368338177</v>
          </cell>
          <cell r="AO196">
            <v>13.719966388212917</v>
          </cell>
          <cell r="AP196">
            <v>8.0514888402636338</v>
          </cell>
          <cell r="AQ196">
            <v>8.4550173255512231</v>
          </cell>
          <cell r="AR196">
            <v>9.9562812569161192</v>
          </cell>
        </row>
        <row r="197">
          <cell r="AA197">
            <v>499080208350.00073</v>
          </cell>
          <cell r="AD197">
            <v>235755583650.09225</v>
          </cell>
          <cell r="AG197">
            <v>131125277410.42213</v>
          </cell>
          <cell r="AH197">
            <v>40896779375.664688</v>
          </cell>
          <cell r="AI197">
            <v>40760588576.162224</v>
          </cell>
          <cell r="AK197">
            <v>18751314091.701859</v>
          </cell>
          <cell r="AL197">
            <v>35.63786234460224</v>
          </cell>
          <cell r="AM197">
            <v>11.600152648923382</v>
          </cell>
          <cell r="AN197">
            <v>12.35480089351735</v>
          </cell>
          <cell r="AO197">
            <v>13.918586673569882</v>
          </cell>
          <cell r="AP197">
            <v>8.1944302121041268</v>
          </cell>
          <cell r="AQ197">
            <v>8.1671418529939306</v>
          </cell>
          <cell r="AR197">
            <v>10.127025374289085</v>
          </cell>
        </row>
        <row r="198">
          <cell r="AA198">
            <v>513080094686.0368</v>
          </cell>
          <cell r="AD198">
            <v>237050554572.10699</v>
          </cell>
          <cell r="AG198">
            <v>131843889865.91475</v>
          </cell>
          <cell r="AH198">
            <v>42317369715.84198</v>
          </cell>
          <cell r="AI198">
            <v>42240640193.592041</v>
          </cell>
          <cell r="AK198">
            <v>21358490214.506058</v>
          </cell>
          <cell r="AL198">
            <v>34.63727860777108</v>
          </cell>
          <cell r="AM198">
            <v>11.564193058589826</v>
          </cell>
          <cell r="AN198">
            <v>11.920699916621794</v>
          </cell>
          <cell r="AO198">
            <v>13.775851407707492</v>
          </cell>
          <cell r="AP198">
            <v>8.2477122293619214</v>
          </cell>
          <cell r="AQ198">
            <v>8.2327575423560084</v>
          </cell>
          <cell r="AR198">
            <v>11.621507237591878</v>
          </cell>
        </row>
        <row r="199">
          <cell r="AA199">
            <v>513004959077.9494</v>
          </cell>
          <cell r="AD199">
            <v>235213523769.26047</v>
          </cell>
          <cell r="AG199">
            <v>131006686197.50847</v>
          </cell>
          <cell r="AH199">
            <v>43595750394.224602</v>
          </cell>
          <cell r="AI199">
            <v>47133431092.587234</v>
          </cell>
          <cell r="AK199">
            <v>19489387127.946491</v>
          </cell>
          <cell r="AL199">
            <v>33.698266819834174</v>
          </cell>
          <cell r="AM199">
            <v>12.151879383824753</v>
          </cell>
          <cell r="AN199">
            <v>11.701457639214762</v>
          </cell>
          <cell r="AO199">
            <v>13.835661228597672</v>
          </cell>
          <cell r="AP199">
            <v>8.4981148082041003</v>
          </cell>
          <cell r="AQ199">
            <v>9.1877145159186409</v>
          </cell>
          <cell r="AR199">
            <v>10.926905604405892</v>
          </cell>
        </row>
        <row r="200">
          <cell r="AA200">
            <v>524777913633.22913</v>
          </cell>
          <cell r="AD200">
            <v>230284764648.56943</v>
          </cell>
          <cell r="AG200">
            <v>134036064519.90201</v>
          </cell>
          <cell r="AH200">
            <v>47097809249.380226</v>
          </cell>
          <cell r="AI200">
            <v>44545167913.303574</v>
          </cell>
          <cell r="AK200">
            <v>29039508003.708275</v>
          </cell>
          <cell r="AL200">
            <v>32.603122357059419</v>
          </cell>
          <cell r="AM200">
            <v>11.279205512691028</v>
          </cell>
          <cell r="AN200">
            <v>11.576900600347541</v>
          </cell>
          <cell r="AO200">
            <v>13.964582956367218</v>
          </cell>
          <cell r="AP200">
            <v>8.974807823619118</v>
          </cell>
          <cell r="AQ200">
            <v>8.4883846587408964</v>
          </cell>
          <cell r="AR200">
            <v>13.112996091174766</v>
          </cell>
        </row>
        <row r="201">
          <cell r="AA201">
            <v>529695131209.34137</v>
          </cell>
          <cell r="AD201">
            <v>236898874458.48978</v>
          </cell>
          <cell r="AG201">
            <v>137903846710.68948</v>
          </cell>
          <cell r="AH201">
            <v>47521679975.687874</v>
          </cell>
          <cell r="AI201">
            <v>44763701823.654297</v>
          </cell>
          <cell r="AK201">
            <v>22786852591.288273</v>
          </cell>
          <cell r="AL201">
            <v>33.890691165833331</v>
          </cell>
          <cell r="AM201">
            <v>10.832935784942768</v>
          </cell>
          <cell r="AN201">
            <v>11.841017458711846</v>
          </cell>
          <cell r="AO201">
            <v>14.193551972923792</v>
          </cell>
          <cell r="AP201">
            <v>8.9715153445325484</v>
          </cell>
          <cell r="AQ201">
            <v>8.4508426047743281</v>
          </cell>
          <cell r="AR201">
            <v>11.819445668281389</v>
          </cell>
        </row>
        <row r="202">
          <cell r="AA202">
            <v>535033397957.37219</v>
          </cell>
          <cell r="AD202">
            <v>237766841023.54016</v>
          </cell>
          <cell r="AG202">
            <v>138080166169.90051</v>
          </cell>
          <cell r="AH202">
            <v>47299513751.700539</v>
          </cell>
          <cell r="AI202">
            <v>45383792334.90094</v>
          </cell>
          <cell r="AK202">
            <v>25503266396.870541</v>
          </cell>
          <cell r="AL202">
            <v>33.691090835338613</v>
          </cell>
          <cell r="AM202">
            <v>10.748535163949718</v>
          </cell>
          <cell r="AN202">
            <v>11.856481562983726</v>
          </cell>
          <cell r="AO202">
            <v>13.951284213331755</v>
          </cell>
          <cell r="AP202">
            <v>8.8404787312864226</v>
          </cell>
          <cell r="AQ202">
            <v>8.4824223138527906</v>
          </cell>
          <cell r="AR202">
            <v>12.429707179256971</v>
          </cell>
        </row>
        <row r="203">
          <cell r="AA203">
            <v>534370100136.00598</v>
          </cell>
          <cell r="AD203">
            <v>231965948490.57889</v>
          </cell>
          <cell r="AG203">
            <v>139886322355.39224</v>
          </cell>
          <cell r="AH203">
            <v>44730765716.957771</v>
          </cell>
          <cell r="AI203">
            <v>44259392768.217018</v>
          </cell>
          <cell r="AK203">
            <v>32936204629.511818</v>
          </cell>
          <cell r="AL203">
            <v>32.986295999253947</v>
          </cell>
          <cell r="AM203">
            <v>10.422934500644853</v>
          </cell>
          <cell r="AN203">
            <v>11.937908941158806</v>
          </cell>
          <cell r="AO203">
            <v>14.239888491704459</v>
          </cell>
          <cell r="AP203">
            <v>8.3707463620387923</v>
          </cell>
          <cell r="AQ203">
            <v>8.282535410748519</v>
          </cell>
          <cell r="AR203">
            <v>13.75969029445063</v>
          </cell>
        </row>
        <row r="204">
          <cell r="AA204">
            <v>534535678160.14355</v>
          </cell>
          <cell r="AD204">
            <v>231052730594.70911</v>
          </cell>
          <cell r="AG204">
            <v>141409985610.95508</v>
          </cell>
          <cell r="AH204">
            <v>45042932586.44281</v>
          </cell>
          <cell r="AI204">
            <v>45628306059.344238</v>
          </cell>
          <cell r="AK204">
            <v>30423695719.421104</v>
          </cell>
          <cell r="AL204">
            <v>33.01758278866334</v>
          </cell>
          <cell r="AM204">
            <v>10.207358040354091</v>
          </cell>
          <cell r="AN204">
            <v>11.804346140343355</v>
          </cell>
          <cell r="AO204">
            <v>14.650386703249833</v>
          </cell>
          <cell r="AP204">
            <v>8.4265530677913389</v>
          </cell>
          <cell r="AQ204">
            <v>8.5360637135383666</v>
          </cell>
          <cell r="AR204">
            <v>13.357709546059668</v>
          </cell>
        </row>
        <row r="205">
          <cell r="AA205">
            <v>536377266176.60638</v>
          </cell>
          <cell r="AD205">
            <v>235188574098.20111</v>
          </cell>
          <cell r="AG205">
            <v>140999261860.7196</v>
          </cell>
          <cell r="AH205">
            <v>46499544229.747116</v>
          </cell>
          <cell r="AI205">
            <v>46005301315.869881</v>
          </cell>
          <cell r="AK205">
            <v>29499811394.490356</v>
          </cell>
          <cell r="AL205">
            <v>33.091306542440584</v>
          </cell>
          <cell r="AM205">
            <v>10.756296428257176</v>
          </cell>
          <cell r="AN205">
            <v>11.660586659204281</v>
          </cell>
          <cell r="AO205">
            <v>14.626743313929683</v>
          </cell>
          <cell r="AP205">
            <v>8.6691862541461226</v>
          </cell>
          <cell r="AQ205">
            <v>8.5770416117379362</v>
          </cell>
          <cell r="AR205">
            <v>12.618839190284215</v>
          </cell>
        </row>
        <row r="206">
          <cell r="AA206">
            <v>546627959425.02777</v>
          </cell>
          <cell r="AD206">
            <v>240008411671.70157</v>
          </cell>
          <cell r="AG206">
            <v>142697099722.38623</v>
          </cell>
          <cell r="AH206">
            <v>48974865678.01371</v>
          </cell>
          <cell r="AI206">
            <v>48214481997.222572</v>
          </cell>
          <cell r="AK206">
            <v>24475265898.671513</v>
          </cell>
          <cell r="AL206">
            <v>33.433156552088775</v>
          </cell>
          <cell r="AM206">
            <v>10.473930074829305</v>
          </cell>
          <cell r="AN206">
            <v>11.864654295604337</v>
          </cell>
          <cell r="AO206">
            <v>14.240322089519211</v>
          </cell>
          <cell r="AP206">
            <v>8.9594512745978214</v>
          </cell>
          <cell r="AQ206">
            <v>8.820346849425178</v>
          </cell>
          <cell r="AR206">
            <v>12.208138863935378</v>
          </cell>
        </row>
        <row r="207">
          <cell r="AA207">
            <v>560780139437.58142</v>
          </cell>
          <cell r="AD207">
            <v>243915677188.91837</v>
          </cell>
          <cell r="AG207">
            <v>144288466818.5307</v>
          </cell>
          <cell r="AH207">
            <v>52104226952.180199</v>
          </cell>
          <cell r="AI207">
            <v>49314012447.549149</v>
          </cell>
          <cell r="AK207">
            <v>25177500227.465351</v>
          </cell>
          <cell r="AL207">
            <v>33.314168079667816</v>
          </cell>
          <cell r="AM207">
            <v>10.181608613413134</v>
          </cell>
          <cell r="AN207">
            <v>11.525133622575909</v>
          </cell>
          <cell r="AO207">
            <v>14.204819467995511</v>
          </cell>
          <cell r="AP207">
            <v>9.2913823596600018</v>
          </cell>
          <cell r="AQ207">
            <v>8.7938229226532947</v>
          </cell>
          <cell r="AR207">
            <v>12.689064934034338</v>
          </cell>
        </row>
        <row r="208">
          <cell r="AA208">
            <v>557372795120.81702</v>
          </cell>
          <cell r="AD208">
            <v>240063534387.18536</v>
          </cell>
          <cell r="AG208">
            <v>142565539504.00049</v>
          </cell>
          <cell r="AH208">
            <v>51448489490.608147</v>
          </cell>
          <cell r="AI208">
            <v>49300086877.114136</v>
          </cell>
          <cell r="AK208">
            <v>30899136949.106663</v>
          </cell>
          <cell r="AL208">
            <v>33.086276722450826</v>
          </cell>
          <cell r="AM208">
            <v>9.9842743501304607</v>
          </cell>
          <cell r="AN208">
            <v>11.242864417321719</v>
          </cell>
          <cell r="AO208">
            <v>14.335265830871997</v>
          </cell>
          <cell r="AP208">
            <v>9.2305347410176495</v>
          </cell>
          <cell r="AQ208">
            <v>8.8450830949558217</v>
          </cell>
          <cell r="AR208">
            <v>13.275700843251526</v>
          </cell>
        </row>
        <row r="209">
          <cell r="AA209">
            <v>557963782275.9436</v>
          </cell>
          <cell r="AD209">
            <v>247180619008.28775</v>
          </cell>
          <cell r="AG209">
            <v>142266591643.99673</v>
          </cell>
          <cell r="AH209">
            <v>51019732572.807106</v>
          </cell>
          <cell r="AI209">
            <v>47269423423.870941</v>
          </cell>
          <cell r="AK209">
            <v>30037757108.899582</v>
          </cell>
          <cell r="AL209">
            <v>34.386531764769387</v>
          </cell>
          <cell r="AM209">
            <v>9.9139455888025427</v>
          </cell>
          <cell r="AN209">
            <v>10.911997859305099</v>
          </cell>
          <cell r="AO209">
            <v>14.585462040993255</v>
          </cell>
          <cell r="AP209">
            <v>9.1439147474226292</v>
          </cell>
          <cell r="AQ209">
            <v>8.4717727073714659</v>
          </cell>
          <cell r="AR209">
            <v>12.586375291335628</v>
          </cell>
        </row>
        <row r="210">
          <cell r="AA210">
            <v>565316001047.30444</v>
          </cell>
          <cell r="AD210">
            <v>250115558025.90976</v>
          </cell>
          <cell r="AG210">
            <v>141365516173.13895</v>
          </cell>
          <cell r="AH210">
            <v>54625988703.453026</v>
          </cell>
          <cell r="AI210">
            <v>49790716605.484039</v>
          </cell>
          <cell r="AK210">
            <v>25569533908.712608</v>
          </cell>
          <cell r="AL210">
            <v>34.126078957948927</v>
          </cell>
          <cell r="AM210">
            <v>10.117416284100774</v>
          </cell>
          <cell r="AN210">
            <v>10.61389664297794</v>
          </cell>
          <cell r="AO210">
            <v>14.392562737482756</v>
          </cell>
          <cell r="AP210">
            <v>9.6629121769511066</v>
          </cell>
          <cell r="AQ210">
            <v>8.8075901819940992</v>
          </cell>
          <cell r="AR210">
            <v>12.279543018544395</v>
          </cell>
        </row>
        <row r="211">
          <cell r="AA211">
            <v>564017894021.01392</v>
          </cell>
          <cell r="AD211">
            <v>249032956629.54449</v>
          </cell>
          <cell r="AG211">
            <v>140277159962.42508</v>
          </cell>
          <cell r="AH211">
            <v>58021286552.199989</v>
          </cell>
          <cell r="AI211">
            <v>49237717915.748512</v>
          </cell>
          <cell r="AK211">
            <v>26705152706.537659</v>
          </cell>
          <cell r="AL211">
            <v>33.424243719269121</v>
          </cell>
          <cell r="AM211">
            <v>10.729134971277556</v>
          </cell>
          <cell r="AN211">
            <v>10.366944257139899</v>
          </cell>
          <cell r="AO211">
            <v>14.504103532205365</v>
          </cell>
          <cell r="AP211">
            <v>10.287135774816084</v>
          </cell>
          <cell r="AQ211">
            <v>8.7298148583055486</v>
          </cell>
          <cell r="AR211">
            <v>11.958622886986433</v>
          </cell>
        </row>
        <row r="212">
          <cell r="AA212">
            <v>562023339044.97192</v>
          </cell>
          <cell r="AD212">
            <v>241438803876.71674</v>
          </cell>
          <cell r="AG212">
            <v>142843922873.88379</v>
          </cell>
          <cell r="AH212">
            <v>58956461414.496811</v>
          </cell>
          <cell r="AI212">
            <v>49944942658.881462</v>
          </cell>
          <cell r="AK212">
            <v>26994215083.182899</v>
          </cell>
          <cell r="AL212">
            <v>33.263200542276806</v>
          </cell>
          <cell r="AM212">
            <v>9.6956566978844112</v>
          </cell>
          <cell r="AN212">
            <v>10.94494673055317</v>
          </cell>
          <cell r="AO212">
            <v>14.471065906326617</v>
          </cell>
          <cell r="AP212">
            <v>10.490037925236276</v>
          </cell>
          <cell r="AQ212">
            <v>8.8866314241951745</v>
          </cell>
          <cell r="AR212">
            <v>12.248460773527539</v>
          </cell>
        </row>
        <row r="213">
          <cell r="AA213">
            <v>566103792084.59509</v>
          </cell>
          <cell r="AD213">
            <v>249617649839.80682</v>
          </cell>
          <cell r="AG213">
            <v>144400177966.09122</v>
          </cell>
          <cell r="AH213">
            <v>58432686087.106728</v>
          </cell>
          <cell r="AI213">
            <v>49380882822.368233</v>
          </cell>
          <cell r="AK213">
            <v>26298284719.714684</v>
          </cell>
          <cell r="AL213">
            <v>34.212215942884065</v>
          </cell>
          <cell r="AM213">
            <v>9.8817564575879508</v>
          </cell>
          <cell r="AN213">
            <v>11.480487654842504</v>
          </cell>
          <cell r="AO213">
            <v>14.027233718010084</v>
          </cell>
          <cell r="AP213">
            <v>10.321903315986782</v>
          </cell>
          <cell r="AQ213">
            <v>8.722938004094674</v>
          </cell>
          <cell r="AR213">
            <v>11.35346490659394</v>
          </cell>
        </row>
        <row r="214">
          <cell r="AA214">
            <v>564005020060.13818</v>
          </cell>
          <cell r="AD214">
            <v>244216741586.31131</v>
          </cell>
          <cell r="AG214">
            <v>147498147199.07147</v>
          </cell>
          <cell r="AH214">
            <v>54948106110.681976</v>
          </cell>
          <cell r="AI214">
            <v>46744799162.523918</v>
          </cell>
          <cell r="AK214">
            <v>29398245797.593143</v>
          </cell>
          <cell r="AL214">
            <v>33.301786723701774</v>
          </cell>
          <cell r="AM214">
            <v>9.9986685737122709</v>
          </cell>
          <cell r="AN214">
            <v>11.463189104075109</v>
          </cell>
          <cell r="AO214">
            <v>14.688731881192748</v>
          </cell>
          <cell r="AP214">
            <v>9.7424852893726062</v>
          </cell>
          <cell r="AQ214">
            <v>8.2880111878329839</v>
          </cell>
          <cell r="AR214">
            <v>12.517127240112504</v>
          </cell>
        </row>
        <row r="215">
          <cell r="AA215">
            <v>568376491350.69958</v>
          </cell>
          <cell r="AD215">
            <v>240657105244.1615</v>
          </cell>
          <cell r="AG215">
            <v>153091448498.03021</v>
          </cell>
          <cell r="AH215">
            <v>53333340157.525101</v>
          </cell>
          <cell r="AI215">
            <v>45331768413.119545</v>
          </cell>
          <cell r="AK215">
            <v>34072413988.196732</v>
          </cell>
          <cell r="AL215">
            <v>32.732145547930045</v>
          </cell>
          <cell r="AM215">
            <v>9.6089978502178681</v>
          </cell>
          <cell r="AN215">
            <v>11.74309317096164</v>
          </cell>
          <cell r="AO215">
            <v>15.191773212097425</v>
          </cell>
          <cell r="AP215">
            <v>9.3834528642771335</v>
          </cell>
          <cell r="AQ215">
            <v>7.9756585824639501</v>
          </cell>
          <cell r="AR215">
            <v>13.364878772051933</v>
          </cell>
        </row>
        <row r="216">
          <cell r="AA216">
            <v>568516640597.33362</v>
          </cell>
          <cell r="AD216">
            <v>233756690394.73465</v>
          </cell>
          <cell r="AG216">
            <v>157967122040.20282</v>
          </cell>
          <cell r="AH216">
            <v>55432074227.920113</v>
          </cell>
          <cell r="AI216">
            <v>48961524713.783363</v>
          </cell>
          <cell r="AK216">
            <v>34026270378.837303</v>
          </cell>
          <cell r="AL216">
            <v>31.974358082750044</v>
          </cell>
          <cell r="AM216">
            <v>9.1425897253438961</v>
          </cell>
          <cell r="AN216">
            <v>11.942082346847748</v>
          </cell>
          <cell r="AO216">
            <v>15.843757285608509</v>
          </cell>
          <cell r="AP216">
            <v>9.750299335069295</v>
          </cell>
          <cell r="AQ216">
            <v>8.6121533157481682</v>
          </cell>
          <cell r="AR216">
            <v>12.734759908632338</v>
          </cell>
        </row>
        <row r="217">
          <cell r="AA217">
            <v>559972983248.68713</v>
          </cell>
          <cell r="AD217">
            <v>231729873895.63593</v>
          </cell>
          <cell r="AG217">
            <v>162296807642.53891</v>
          </cell>
          <cell r="AH217">
            <v>53715864413.42733</v>
          </cell>
          <cell r="AI217">
            <v>47789185065.382698</v>
          </cell>
          <cell r="AK217">
            <v>25987524570.933819</v>
          </cell>
          <cell r="AL217">
            <v>32.002734307462845</v>
          </cell>
          <cell r="AM217">
            <v>9.3795967741642468</v>
          </cell>
          <cell r="AN217">
            <v>12.085435311634278</v>
          </cell>
          <cell r="AO217">
            <v>16.897535741892778</v>
          </cell>
          <cell r="AP217">
            <v>9.5925814316602143</v>
          </cell>
          <cell r="AQ217">
            <v>8.5341947727787524</v>
          </cell>
          <cell r="AR217">
            <v>11.507921660406895</v>
          </cell>
        </row>
        <row r="218">
          <cell r="AA218">
            <v>560744989496.40283</v>
          </cell>
          <cell r="AD218">
            <v>229336222617.05396</v>
          </cell>
          <cell r="AG218">
            <v>165668986458.1008</v>
          </cell>
          <cell r="AH218">
            <v>54454090475.853363</v>
          </cell>
          <cell r="AI218">
            <v>49704346279.738792</v>
          </cell>
          <cell r="AK218">
            <v>22503962925.823685</v>
          </cell>
          <cell r="AL218">
            <v>31.620244002992482</v>
          </cell>
          <cell r="AM218">
            <v>9.2782440642870032</v>
          </cell>
          <cell r="AN218">
            <v>12.066677356345673</v>
          </cell>
          <cell r="AO218">
            <v>17.477766118198037</v>
          </cell>
          <cell r="AP218">
            <v>9.7110257774675457</v>
          </cell>
          <cell r="AQ218">
            <v>8.8639840231791567</v>
          </cell>
          <cell r="AR218">
            <v>10.982058657530096</v>
          </cell>
        </row>
        <row r="219">
          <cell r="AA219">
            <v>561430398701.41052</v>
          </cell>
          <cell r="AD219">
            <v>228416986335.59311</v>
          </cell>
          <cell r="AG219">
            <v>169024885986.58893</v>
          </cell>
          <cell r="AH219">
            <v>52873888177.09304</v>
          </cell>
          <cell r="AI219">
            <v>49042910637.493118</v>
          </cell>
          <cell r="AK219">
            <v>25161106218.047779</v>
          </cell>
          <cell r="AL219">
            <v>31.216902361831441</v>
          </cell>
          <cell r="AM219">
            <v>9.46792462009223</v>
          </cell>
          <cell r="AN219">
            <v>11.884162687504919</v>
          </cell>
          <cell r="AO219">
            <v>18.2219531155481</v>
          </cell>
          <cell r="AP219">
            <v>9.417710245008184</v>
          </cell>
          <cell r="AQ219">
            <v>8.7353500542417102</v>
          </cell>
          <cell r="AR219">
            <v>11.055996915773415</v>
          </cell>
        </row>
        <row r="220">
          <cell r="AA220">
            <v>560536708693.67688</v>
          </cell>
          <cell r="AD220">
            <v>222381392370.69034</v>
          </cell>
          <cell r="AG220">
            <v>171634424208.88773</v>
          </cell>
          <cell r="AH220">
            <v>51739258626.9058</v>
          </cell>
          <cell r="AI220">
            <v>48572974030.643623</v>
          </cell>
          <cell r="AK220">
            <v>27423097409.907227</v>
          </cell>
          <cell r="AL220">
            <v>30.741745512929185</v>
          </cell>
          <cell r="AM220">
            <v>8.9311945321478063</v>
          </cell>
          <cell r="AN220">
            <v>11.772391101036185</v>
          </cell>
          <cell r="AO220">
            <v>18.84726708493336</v>
          </cell>
          <cell r="AP220">
            <v>9.2303069227140231</v>
          </cell>
          <cell r="AQ220">
            <v>8.665440331970812</v>
          </cell>
          <cell r="AR220">
            <v>11.81165451426862</v>
          </cell>
        </row>
        <row r="221">
          <cell r="AA221">
            <v>557476485134.66626</v>
          </cell>
          <cell r="AD221">
            <v>225239728035.85773</v>
          </cell>
          <cell r="AG221">
            <v>171414684351.00055</v>
          </cell>
          <cell r="AH221">
            <v>50110102599.763329</v>
          </cell>
          <cell r="AI221">
            <v>50098303061.059769</v>
          </cell>
          <cell r="AK221">
            <v>24180389612.183792</v>
          </cell>
          <cell r="AL221">
            <v>31.0266233257409</v>
          </cell>
          <cell r="AM221">
            <v>9.376825795785356</v>
          </cell>
          <cell r="AN221">
            <v>11.582572753772666</v>
          </cell>
          <cell r="AO221">
            <v>19.165752767005657</v>
          </cell>
          <cell r="AP221">
            <v>8.988738347888976</v>
          </cell>
          <cell r="AQ221">
            <v>8.9866217494281972</v>
          </cell>
          <cell r="AR221">
            <v>10.872865260378251</v>
          </cell>
        </row>
        <row r="222">
          <cell r="AA222">
            <v>569901016523.49402</v>
          </cell>
          <cell r="AD222">
            <v>237280898791.37125</v>
          </cell>
          <cell r="AG222">
            <v>167219191228.65396</v>
          </cell>
          <cell r="AH222">
            <v>49504051755.579628</v>
          </cell>
          <cell r="AI222">
            <v>52884368131.714867</v>
          </cell>
          <cell r="AK222">
            <v>24262234074.286388</v>
          </cell>
          <cell r="AL222">
            <v>32.075236558489834</v>
          </cell>
          <cell r="AM222">
            <v>9.5602215143577052</v>
          </cell>
          <cell r="AN222">
            <v>10.755039298810356</v>
          </cell>
          <cell r="AO222">
            <v>18.586756272765083</v>
          </cell>
          <cell r="AP222">
            <v>8.6864298045235788</v>
          </cell>
          <cell r="AQ222">
            <v>9.2795707672745884</v>
          </cell>
          <cell r="AR222">
            <v>11.05674578377886</v>
          </cell>
        </row>
        <row r="223">
          <cell r="AA223">
            <v>560293067318.22424</v>
          </cell>
          <cell r="AD223">
            <v>234466700160.84909</v>
          </cell>
          <cell r="AG223">
            <v>166692166313.01257</v>
          </cell>
          <cell r="AH223">
            <v>49274595064.462418</v>
          </cell>
          <cell r="AI223">
            <v>52485433439.474922</v>
          </cell>
          <cell r="AK223">
            <v>21307871598.781662</v>
          </cell>
          <cell r="AL223">
            <v>31.554555462052463</v>
          </cell>
          <cell r="AM223">
            <v>10.292598079057006</v>
          </cell>
          <cell r="AN223">
            <v>10.542800260413026</v>
          </cell>
          <cell r="AO223">
            <v>19.208088343450072</v>
          </cell>
          <cell r="AP223">
            <v>8.7944324030831549</v>
          </cell>
          <cell r="AQ223">
            <v>9.3674964944132153</v>
          </cell>
          <cell r="AR223">
            <v>10.240028957531056</v>
          </cell>
        </row>
        <row r="224">
          <cell r="AA224">
            <v>556897727397.37683</v>
          </cell>
          <cell r="AD224">
            <v>233012983006.89609</v>
          </cell>
          <cell r="AG224">
            <v>168715907155.75513</v>
          </cell>
          <cell r="AH224">
            <v>49114739371.288994</v>
          </cell>
          <cell r="AI224">
            <v>49179114694.471107</v>
          </cell>
          <cell r="AK224">
            <v>23316980494.319939</v>
          </cell>
          <cell r="AL224">
            <v>32.162156994504869</v>
          </cell>
          <cell r="AM224">
            <v>9.6790952756141309</v>
          </cell>
          <cell r="AN224">
            <v>10.723864534166488</v>
          </cell>
          <cell r="AO224">
            <v>19.571807158414707</v>
          </cell>
          <cell r="AP224">
            <v>8.8193463458404366</v>
          </cell>
          <cell r="AQ224">
            <v>8.8309059769926357</v>
          </cell>
          <cell r="AR224">
            <v>10.212823714466746</v>
          </cell>
        </row>
        <row r="225">
          <cell r="AA225">
            <v>553902481171.68469</v>
          </cell>
          <cell r="AD225">
            <v>233502606541.13431</v>
          </cell>
          <cell r="AG225">
            <v>169377567337.44998</v>
          </cell>
          <cell r="AH225">
            <v>47640759140.208023</v>
          </cell>
          <cell r="AI225">
            <v>49086299113.153427</v>
          </cell>
          <cell r="AK225">
            <v>21077712723.635166</v>
          </cell>
          <cell r="AL225">
            <v>32.212698836217115</v>
          </cell>
          <cell r="AM225">
            <v>9.9432066667154615</v>
          </cell>
          <cell r="AN225">
            <v>10.889431230882467</v>
          </cell>
          <cell r="AO225">
            <v>19.689519594389353</v>
          </cell>
          <cell r="AP225">
            <v>8.6009290009736468</v>
          </cell>
          <cell r="AQ225">
            <v>8.8619027322859907</v>
          </cell>
          <cell r="AR225">
            <v>9.8023119385359685</v>
          </cell>
        </row>
        <row r="226">
          <cell r="AA226">
            <v>559225489522.16736</v>
          </cell>
          <cell r="AD226">
            <v>227733397853.53607</v>
          </cell>
          <cell r="AG226">
            <v>171814631727.6636</v>
          </cell>
          <cell r="AH226">
            <v>47890974507.507935</v>
          </cell>
          <cell r="AI226">
            <v>48583868851.158112</v>
          </cell>
          <cell r="AK226">
            <v>24969695062.661003</v>
          </cell>
          <cell r="AL226">
            <v>31.041626574056746</v>
          </cell>
          <cell r="AM226">
            <v>9.6813737398459434</v>
          </cell>
          <cell r="AN226">
            <v>10.851998381078682</v>
          </cell>
          <cell r="AO226">
            <v>19.871678373082034</v>
          </cell>
          <cell r="AP226">
            <v>8.5638039404156245</v>
          </cell>
          <cell r="AQ226">
            <v>8.6877064371065789</v>
          </cell>
          <cell r="AR226">
            <v>11.301812554414385</v>
          </cell>
        </row>
        <row r="227">
          <cell r="AA227">
            <v>559468661245.42444</v>
          </cell>
          <cell r="AD227">
            <v>227683096261.92535</v>
          </cell>
          <cell r="AG227">
            <v>172224241586.3541</v>
          </cell>
          <cell r="AH227">
            <v>48072880238.781975</v>
          </cell>
          <cell r="AI227">
            <v>50686947120.529358</v>
          </cell>
          <cell r="AK227">
            <v>20757681349.025963</v>
          </cell>
          <cell r="AL227">
            <v>31.426348487411222</v>
          </cell>
          <cell r="AM227">
            <v>9.2699607133728872</v>
          </cell>
          <cell r="AN227">
            <v>10.945055441428476</v>
          </cell>
          <cell r="AO227">
            <v>19.838481424241252</v>
          </cell>
          <cell r="AP227">
            <v>8.5925957196186253</v>
          </cell>
          <cell r="AQ227">
            <v>9.05983670429295</v>
          </cell>
          <cell r="AR227">
            <v>10.867721509634604</v>
          </cell>
        </row>
        <row r="228">
          <cell r="AA228">
            <v>560621227547.62769</v>
          </cell>
          <cell r="AD228">
            <v>224921615255.94031</v>
          </cell>
          <cell r="AG228">
            <v>173531563863.78149</v>
          </cell>
          <cell r="AH228">
            <v>48275447003.709015</v>
          </cell>
          <cell r="AI228">
            <v>49129386991.629105</v>
          </cell>
          <cell r="AK228">
            <v>28507844795.449875</v>
          </cell>
          <cell r="AL228">
            <v>30.942319775800247</v>
          </cell>
          <cell r="AM228">
            <v>9.177747785650066</v>
          </cell>
          <cell r="AN228">
            <v>10.996451619129646</v>
          </cell>
          <cell r="AO228">
            <v>19.956989909097025</v>
          </cell>
          <cell r="AP228">
            <v>8.6110629836269919</v>
          </cell>
          <cell r="AQ228">
            <v>8.7633832929480562</v>
          </cell>
          <cell r="AR228">
            <v>11.55204463374797</v>
          </cell>
        </row>
        <row r="229">
          <cell r="AA229">
            <v>564443456337.98889</v>
          </cell>
          <cell r="AD229">
            <v>229632572197.73886</v>
          </cell>
          <cell r="AG229">
            <v>172754076585.00211</v>
          </cell>
          <cell r="AH229">
            <v>49563626895.340111</v>
          </cell>
          <cell r="AI229">
            <v>50925181240.489304</v>
          </cell>
          <cell r="AK229">
            <v>24898850416.825878</v>
          </cell>
          <cell r="AL229">
            <v>31.313084099564609</v>
          </cell>
          <cell r="AM229">
            <v>9.36992313867235</v>
          </cell>
          <cell r="AN229">
            <v>10.843114349803066</v>
          </cell>
          <cell r="AO229">
            <v>19.762976418934077</v>
          </cell>
          <cell r="AP229">
            <v>8.7809728926437245</v>
          </cell>
          <cell r="AQ229">
            <v>9.0221935729192513</v>
          </cell>
          <cell r="AR229">
            <v>10.90773552746292</v>
          </cell>
        </row>
        <row r="230">
          <cell r="AA230">
            <v>564886082250.95435</v>
          </cell>
          <cell r="AD230">
            <v>232859580480.99066</v>
          </cell>
          <cell r="AG230">
            <v>171228010938.42419</v>
          </cell>
          <cell r="AH230">
            <v>49671223526.882454</v>
          </cell>
          <cell r="AI230">
            <v>50534112571.300171</v>
          </cell>
          <cell r="AK230">
            <v>24769002718.807182</v>
          </cell>
          <cell r="AL230">
            <v>31.900307910936583</v>
          </cell>
          <cell r="AM230">
            <v>9.3220885682072048</v>
          </cell>
          <cell r="AN230">
            <v>10.659264149004159</v>
          </cell>
          <cell r="AO230">
            <v>19.652690122574977</v>
          </cell>
          <cell r="AP230">
            <v>8.7931399068911169</v>
          </cell>
          <cell r="AQ230">
            <v>8.9458944305960184</v>
          </cell>
          <cell r="AR230">
            <v>10.726614911789929</v>
          </cell>
        </row>
        <row r="231">
          <cell r="AA231">
            <v>563855340646.3811</v>
          </cell>
          <cell r="AD231">
            <v>229170076405.51111</v>
          </cell>
          <cell r="AG231">
            <v>173055058537.47839</v>
          </cell>
          <cell r="AH231">
            <v>47901280171.215462</v>
          </cell>
          <cell r="AI231">
            <v>51951102916.611328</v>
          </cell>
          <cell r="AK231">
            <v>26478426883.475822</v>
          </cell>
          <cell r="AL231">
            <v>31.382197800296996</v>
          </cell>
          <cell r="AM231">
            <v>9.2612190276432624</v>
          </cell>
          <cell r="AN231">
            <v>10.63481746895701</v>
          </cell>
          <cell r="AO231">
            <v>20.056575528951821</v>
          </cell>
          <cell r="AP231">
            <v>8.4953137299902775</v>
          </cell>
          <cell r="AQ231">
            <v>9.213551627808771</v>
          </cell>
          <cell r="AR231">
            <v>10.95632481635187</v>
          </cell>
        </row>
        <row r="232">
          <cell r="AA232">
            <v>561543288060.14148</v>
          </cell>
          <cell r="AD232">
            <v>225600110953.04596</v>
          </cell>
          <cell r="AG232">
            <v>172373343076.74271</v>
          </cell>
          <cell r="AH232">
            <v>47692906069.671623</v>
          </cell>
          <cell r="AI232">
            <v>51391568535.3246</v>
          </cell>
          <cell r="AK232">
            <v>27616677345.193794</v>
          </cell>
          <cell r="AL232">
            <v>31.020767775286483</v>
          </cell>
          <cell r="AM232">
            <v>9.1542491379036708</v>
          </cell>
          <cell r="AN232">
            <v>10.622689125578484</v>
          </cell>
          <cell r="AO232">
            <v>20.073669773520574</v>
          </cell>
          <cell r="AP232">
            <v>8.4931842448740476</v>
          </cell>
          <cell r="AQ232">
            <v>9.1518445021144199</v>
          </cell>
          <cell r="AR232">
            <v>11.483595440722308</v>
          </cell>
        </row>
        <row r="233">
          <cell r="AA233">
            <v>564881747053.47632</v>
          </cell>
          <cell r="AD233">
            <v>228951754886.16339</v>
          </cell>
          <cell r="AG233">
            <v>172128514465.0874</v>
          </cell>
          <cell r="AH233">
            <v>48238785988.621666</v>
          </cell>
          <cell r="AI233">
            <v>53669159013.080093</v>
          </cell>
          <cell r="AK233">
            <v>26124182929.097282</v>
          </cell>
          <cell r="AL233">
            <v>31.366441157166662</v>
          </cell>
          <cell r="AM233">
            <v>9.164476345552524</v>
          </cell>
          <cell r="AN233">
            <v>10.430151907647669</v>
          </cell>
          <cell r="AO233">
            <v>20.041449513878224</v>
          </cell>
          <cell r="AP233">
            <v>8.5396255482220393</v>
          </cell>
          <cell r="AQ233">
            <v>9.500954720705348</v>
          </cell>
          <cell r="AR233">
            <v>10.956900806827544</v>
          </cell>
        </row>
        <row r="234">
          <cell r="AA234">
            <v>570417448569.69592</v>
          </cell>
          <cell r="AD234">
            <v>235769750587.67487</v>
          </cell>
          <cell r="AG234">
            <v>171326598017.86502</v>
          </cell>
          <cell r="AH234">
            <v>48496096580.863106</v>
          </cell>
          <cell r="AI234">
            <v>53455859944.383522</v>
          </cell>
          <cell r="AK234">
            <v>24232736943.609741</v>
          </cell>
          <cell r="AL234">
            <v>31.871922424825016</v>
          </cell>
          <cell r="AM234">
            <v>9.4609209478418297</v>
          </cell>
          <cell r="AN234">
            <v>9.8907784300291866</v>
          </cell>
          <cell r="AO234">
            <v>20.14452263719118</v>
          </cell>
          <cell r="AP234">
            <v>8.5018606465257278</v>
          </cell>
          <cell r="AQ234">
            <v>9.3713577798895251</v>
          </cell>
          <cell r="AR234">
            <v>10.758637133697539</v>
          </cell>
        </row>
        <row r="235">
          <cell r="AA235">
            <v>566414191220.16663</v>
          </cell>
          <cell r="AD235">
            <v>239613851016.39612</v>
          </cell>
          <cell r="AG235">
            <v>167908319405.91772</v>
          </cell>
          <cell r="AH235">
            <v>49206541899.296089</v>
          </cell>
          <cell r="AI235">
            <v>53555882375.526512</v>
          </cell>
          <cell r="AK235">
            <v>20755622426.020046</v>
          </cell>
          <cell r="AL235">
            <v>32.174136234737915</v>
          </cell>
          <cell r="AM235">
            <v>10.129509177150711</v>
          </cell>
          <cell r="AN235">
            <v>9.5870912239115338</v>
          </cell>
          <cell r="AO235">
            <v>20.056996443491435</v>
          </cell>
          <cell r="AP235">
            <v>8.6873780110091516</v>
          </cell>
          <cell r="AQ235">
            <v>9.4552508050966537</v>
          </cell>
          <cell r="AR235">
            <v>9.9096381046026032</v>
          </cell>
        </row>
        <row r="236">
          <cell r="AA236">
            <v>562451678574.18811</v>
          </cell>
          <cell r="AD236">
            <v>233082580716.6304</v>
          </cell>
          <cell r="AG236">
            <v>170670532346.14212</v>
          </cell>
          <cell r="AH236">
            <v>46826932503.321281</v>
          </cell>
          <cell r="AI236">
            <v>50667193916.037048</v>
          </cell>
          <cell r="AK236">
            <v>27013953770.716103</v>
          </cell>
          <cell r="AL236">
            <v>31.760439984401241</v>
          </cell>
          <cell r="AM236">
            <v>9.6800231870294891</v>
          </cell>
          <cell r="AN236">
            <v>10.225133601553727</v>
          </cell>
          <cell r="AO236">
            <v>20.11890106801841</v>
          </cell>
          <cell r="AP236">
            <v>8.3255032009198171</v>
          </cell>
          <cell r="AQ236">
            <v>9.0082749943031732</v>
          </cell>
          <cell r="AR236">
            <v>10.881723963774153</v>
          </cell>
        </row>
        <row r="237">
          <cell r="AA237">
            <v>559181145681.95691</v>
          </cell>
          <cell r="AD237">
            <v>235026480291.22092</v>
          </cell>
          <cell r="AG237">
            <v>172626783064.86945</v>
          </cell>
          <cell r="AH237">
            <v>47132117041.838165</v>
          </cell>
          <cell r="AI237">
            <v>49703903539.81868</v>
          </cell>
          <cell r="AK237">
            <v>22119466479.270214</v>
          </cell>
          <cell r="AL237">
            <v>32.083562105010941</v>
          </cell>
          <cell r="AM237">
            <v>9.9469108653520326</v>
          </cell>
          <cell r="AN237">
            <v>10.502192504029605</v>
          </cell>
          <cell r="AO237">
            <v>20.3691600796381</v>
          </cell>
          <cell r="AP237">
            <v>8.4287743615456776</v>
          </cell>
          <cell r="AQ237">
            <v>8.8886944639740335</v>
          </cell>
          <cell r="AR237">
            <v>9.7807056204496021</v>
          </cell>
        </row>
        <row r="238">
          <cell r="AA238">
            <v>562105197776.52502</v>
          </cell>
          <cell r="AD238">
            <v>233728471985.83795</v>
          </cell>
          <cell r="AG238">
            <v>172685286259.53012</v>
          </cell>
          <cell r="AH238">
            <v>46981692094.276016</v>
          </cell>
          <cell r="AI238">
            <v>47982209843.032669</v>
          </cell>
          <cell r="AK238">
            <v>21622613472.640301</v>
          </cell>
          <cell r="AL238">
            <v>32.06592497351955</v>
          </cell>
          <cell r="AM238">
            <v>9.5149878005268711</v>
          </cell>
          <cell r="AN238">
            <v>10.713934000916671</v>
          </cell>
          <cell r="AO238">
            <v>20.007234730951957</v>
          </cell>
          <cell r="AP238">
            <v>8.3581671687288743</v>
          </cell>
          <cell r="AQ238">
            <v>8.5361619200164114</v>
          </cell>
          <cell r="AR238">
            <v>10.803589405339661</v>
          </cell>
        </row>
        <row r="239">
          <cell r="AA239">
            <v>561865353505.2605</v>
          </cell>
          <cell r="AD239">
            <v>230532919937.31915</v>
          </cell>
          <cell r="AG239">
            <v>174926427775.13013</v>
          </cell>
          <cell r="AH239">
            <v>47585331328.943886</v>
          </cell>
          <cell r="AI239">
            <v>48278046050.372894</v>
          </cell>
          <cell r="AK239">
            <v>23993846552.521923</v>
          </cell>
          <cell r="AL239">
            <v>31.632206291417024</v>
          </cell>
          <cell r="AM239">
            <v>9.3977163580422278</v>
          </cell>
          <cell r="AN239">
            <v>11.100377598461925</v>
          </cell>
          <cell r="AO239">
            <v>20.032780316300368</v>
          </cell>
          <cell r="AP239">
            <v>8.4691698877813728</v>
          </cell>
          <cell r="AQ239">
            <v>8.5924582729981207</v>
          </cell>
          <cell r="AR239">
            <v>10.775291274998972</v>
          </cell>
        </row>
        <row r="240">
          <cell r="AA240">
            <v>561832999365.04114</v>
          </cell>
          <cell r="AD240">
            <v>226161476407.39713</v>
          </cell>
          <cell r="AG240">
            <v>175941164213.45639</v>
          </cell>
          <cell r="AH240">
            <v>48391444399.606842</v>
          </cell>
          <cell r="AI240">
            <v>48125340800.56385</v>
          </cell>
          <cell r="AK240">
            <v>28843558813.358097</v>
          </cell>
          <cell r="AL240">
            <v>30.988333145193803</v>
          </cell>
          <cell r="AM240">
            <v>9.2658841512261017</v>
          </cell>
          <cell r="AN240">
            <v>11.166325861181202</v>
          </cell>
          <cell r="AO240">
            <v>20.149236665814783</v>
          </cell>
          <cell r="AP240">
            <v>8.6131367246667097</v>
          </cell>
          <cell r="AQ240">
            <v>8.5657732555675778</v>
          </cell>
          <cell r="AR240">
            <v>11.251310196349817</v>
          </cell>
        </row>
        <row r="241">
          <cell r="AA241">
            <v>559939342143.43152</v>
          </cell>
          <cell r="AD241">
            <v>228857691246.58859</v>
          </cell>
          <cell r="AG241">
            <v>174020815293.22559</v>
          </cell>
          <cell r="AH241">
            <v>48794955622.303581</v>
          </cell>
          <cell r="AI241">
            <v>48725883657.260727</v>
          </cell>
          <cell r="AK241">
            <v>23718412151.324726</v>
          </cell>
          <cell r="AL241">
            <v>31.518984327638201</v>
          </cell>
          <cell r="AM241">
            <v>9.3528876809490225</v>
          </cell>
          <cell r="AN241">
            <v>11.092618303717183</v>
          </cell>
          <cell r="AO241">
            <v>19.985893634215049</v>
          </cell>
          <cell r="AP241">
            <v>8.7143288477494565</v>
          </cell>
          <cell r="AQ241">
            <v>8.7019932321132245</v>
          </cell>
          <cell r="AR241">
            <v>10.633293973617867</v>
          </cell>
        </row>
        <row r="242">
          <cell r="AA242">
            <v>566516843063.5343</v>
          </cell>
          <cell r="AD242">
            <v>234833392860.97314</v>
          </cell>
          <cell r="AG242">
            <v>173747113400.82571</v>
          </cell>
          <cell r="AH242">
            <v>47783575127.690826</v>
          </cell>
          <cell r="AI242">
            <v>48809444484.763489</v>
          </cell>
          <cell r="AK242">
            <v>27880894982.98951</v>
          </cell>
          <cell r="AL242">
            <v>32.105212298070768</v>
          </cell>
          <cell r="AM242">
            <v>9.3469344008821551</v>
          </cell>
          <cell r="AN242">
            <v>11.031067264974387</v>
          </cell>
          <cell r="AO242">
            <v>19.638296855121187</v>
          </cell>
          <cell r="AP242">
            <v>8.434625680199229</v>
          </cell>
          <cell r="AQ242">
            <v>8.6157093266315385</v>
          </cell>
          <cell r="AR242">
            <v>10.828154174120739</v>
          </cell>
        </row>
        <row r="243">
          <cell r="AA243">
            <v>574447018555.82361</v>
          </cell>
          <cell r="AD243">
            <v>237338473653.25598</v>
          </cell>
          <cell r="AG243">
            <v>173497657608.51028</v>
          </cell>
          <cell r="AH243">
            <v>49580184690.416809</v>
          </cell>
          <cell r="AI243">
            <v>49455159599.209686</v>
          </cell>
          <cell r="AK243">
            <v>28762702191.350719</v>
          </cell>
          <cell r="AL243">
            <v>31.777343332661417</v>
          </cell>
          <cell r="AM243">
            <v>9.5386468260013864</v>
          </cell>
          <cell r="AN243">
            <v>11.060390724535637</v>
          </cell>
          <cell r="AO243">
            <v>19.142160947625257</v>
          </cell>
          <cell r="AP243">
            <v>8.6309412511292738</v>
          </cell>
          <cell r="AQ243">
            <v>8.6091768260093655</v>
          </cell>
          <cell r="AR243">
            <v>11.241340092037674</v>
          </cell>
        </row>
        <row r="244">
          <cell r="AA244">
            <v>565880992655.76794</v>
          </cell>
          <cell r="AD244">
            <v>230900362924.05502</v>
          </cell>
          <cell r="AG244">
            <v>173300313912.16956</v>
          </cell>
          <cell r="AH244">
            <v>50008901795.766617</v>
          </cell>
          <cell r="AI244">
            <v>48881043582.938644</v>
          </cell>
          <cell r="AK244">
            <v>25688635974.754948</v>
          </cell>
          <cell r="AL244">
            <v>31.349928060133447</v>
          </cell>
          <cell r="AM244">
            <v>9.4537684627703413</v>
          </cell>
          <cell r="AN244">
            <v>11.319133177769016</v>
          </cell>
          <cell r="AO244">
            <v>19.305736037018377</v>
          </cell>
          <cell r="AP244">
            <v>8.8373531616722136</v>
          </cell>
          <cell r="AQ244">
            <v>8.6380430191748037</v>
          </cell>
          <cell r="AR244">
            <v>11.096038081461806</v>
          </cell>
        </row>
        <row r="245">
          <cell r="AA245">
            <v>576823028040.43774</v>
          </cell>
          <cell r="AD245">
            <v>235747917630.38779</v>
          </cell>
          <cell r="AG245">
            <v>172562853599.98456</v>
          </cell>
          <cell r="AH245">
            <v>52185259058.937447</v>
          </cell>
          <cell r="AI245">
            <v>50437506073.391136</v>
          </cell>
          <cell r="AK245">
            <v>28026038070.310871</v>
          </cell>
          <cell r="AL245">
            <v>31.43146334544906</v>
          </cell>
          <cell r="AM245">
            <v>9.4385966504672005</v>
          </cell>
          <cell r="AN245">
            <v>10.985211611666408</v>
          </cell>
          <cell r="AO245">
            <v>18.930871001437449</v>
          </cell>
          <cell r="AP245">
            <v>9.0470138191637943</v>
          </cell>
          <cell r="AQ245">
            <v>8.7440174232876249</v>
          </cell>
          <cell r="AR245">
            <v>11.422826148528458</v>
          </cell>
        </row>
        <row r="246">
          <cell r="AA246">
            <v>585661802922.29736</v>
          </cell>
          <cell r="AD246">
            <v>245455245502.81506</v>
          </cell>
          <cell r="AG246">
            <v>169856487275.7901</v>
          </cell>
          <cell r="AH246">
            <v>53479229902.492325</v>
          </cell>
          <cell r="AI246">
            <v>51485076224.841843</v>
          </cell>
          <cell r="AK246">
            <v>27640836928.99596</v>
          </cell>
          <cell r="AL246">
            <v>32.141363840083429</v>
          </cell>
          <cell r="AM246">
            <v>9.7693846973930398</v>
          </cell>
          <cell r="AN246">
            <v>10.46086668577915</v>
          </cell>
          <cell r="AO246">
            <v>18.541620146766736</v>
          </cell>
          <cell r="AP246">
            <v>9.1314184458752674</v>
          </cell>
          <cell r="AQ246">
            <v>8.7909226737931245</v>
          </cell>
          <cell r="AR246">
            <v>11.164423510309257</v>
          </cell>
        </row>
        <row r="247">
          <cell r="AA247">
            <v>589408079630.60413</v>
          </cell>
          <cell r="AD247">
            <v>246105679544.94492</v>
          </cell>
          <cell r="AG247">
            <v>168210128062.31354</v>
          </cell>
          <cell r="AH247">
            <v>54198583567.534531</v>
          </cell>
          <cell r="AI247">
            <v>51262508543.401154</v>
          </cell>
          <cell r="AK247">
            <v>26867245900.717293</v>
          </cell>
          <cell r="AL247">
            <v>31.780317266398622</v>
          </cell>
          <cell r="AM247">
            <v>9.9744003986841321</v>
          </cell>
          <cell r="AN247">
            <v>10.153072598061865</v>
          </cell>
          <cell r="AO247">
            <v>18.385750311819983</v>
          </cell>
          <cell r="AP247">
            <v>9.1954259604825985</v>
          </cell>
          <cell r="AQ247">
            <v>8.6972863649118235</v>
          </cell>
          <cell r="AR247">
            <v>11.813747099640972</v>
          </cell>
        </row>
        <row r="248">
          <cell r="AA248">
            <v>583840559836.36804</v>
          </cell>
          <cell r="AD248">
            <v>238094117453.46188</v>
          </cell>
          <cell r="AG248">
            <v>170468516404.57617</v>
          </cell>
          <cell r="AH248">
            <v>52901525383.67691</v>
          </cell>
          <cell r="AI248">
            <v>50122331549.615334</v>
          </cell>
          <cell r="AK248">
            <v>33617077574.459263</v>
          </cell>
          <cell r="AL248">
            <v>31.512415776612119</v>
          </cell>
          <cell r="AM248">
            <v>9.2682585773916646</v>
          </cell>
          <cell r="AN248">
            <v>10.41938667528145</v>
          </cell>
          <cell r="AO248">
            <v>18.778399181246407</v>
          </cell>
          <cell r="AP248">
            <v>9.0609541410592502</v>
          </cell>
          <cell r="AQ248">
            <v>8.5849348259845168</v>
          </cell>
          <cell r="AR248">
            <v>12.375650822424584</v>
          </cell>
        </row>
        <row r="249">
          <cell r="AA249">
            <v>585434386358.67297</v>
          </cell>
          <cell r="AD249">
            <v>241126864749.80014</v>
          </cell>
          <cell r="AG249">
            <v>173981495774.58655</v>
          </cell>
          <cell r="AH249">
            <v>50355370410.824623</v>
          </cell>
          <cell r="AI249">
            <v>50064778153.367294</v>
          </cell>
          <cell r="AK249">
            <v>30990964523.75032</v>
          </cell>
          <cell r="AL249">
            <v>31.666602450780619</v>
          </cell>
          <cell r="AM249">
            <v>9.5210814926888485</v>
          </cell>
          <cell r="AN249">
            <v>10.751313475754863</v>
          </cell>
          <cell r="AO249">
            <v>18.967046058390235</v>
          </cell>
          <cell r="AP249">
            <v>8.6013687586799588</v>
          </cell>
          <cell r="AQ249">
            <v>8.551731726037449</v>
          </cell>
          <cell r="AR249">
            <v>11.940856037668029</v>
          </cell>
        </row>
        <row r="250">
          <cell r="AA250">
            <v>591012187562.70984</v>
          </cell>
          <cell r="AD250">
            <v>242868630511.01724</v>
          </cell>
          <cell r="AG250">
            <v>174194691909.70999</v>
          </cell>
          <cell r="AH250">
            <v>49924080882.913979</v>
          </cell>
          <cell r="AI250">
            <v>50227920477.937843</v>
          </cell>
          <cell r="AK250">
            <v>28004902854.475559</v>
          </cell>
          <cell r="AL250">
            <v>31.691492659111731</v>
          </cell>
          <cell r="AM250">
            <v>9.4021828389502193</v>
          </cell>
          <cell r="AN250">
            <v>10.432905513629796</v>
          </cell>
          <cell r="AO250">
            <v>19.041053835343345</v>
          </cell>
          <cell r="AP250">
            <v>8.4472168143938209</v>
          </cell>
          <cell r="AQ250">
            <v>8.4986268532082292</v>
          </cell>
          <cell r="AR250">
            <v>12.486521485362868</v>
          </cell>
        </row>
        <row r="251">
          <cell r="AA251">
            <v>590510189036.67944</v>
          </cell>
          <cell r="AD251">
            <v>244527809169.6153</v>
          </cell>
          <cell r="AG251">
            <v>174004411154.34262</v>
          </cell>
          <cell r="AH251">
            <v>50138605063.785591</v>
          </cell>
          <cell r="AI251">
            <v>50368366496.955673</v>
          </cell>
          <cell r="AK251">
            <v>26329090119.164284</v>
          </cell>
          <cell r="AL251">
            <v>32.006774490068835</v>
          </cell>
          <cell r="AM251">
            <v>9.4028089023062122</v>
          </cell>
          <cell r="AN251">
            <v>10.408749153215203</v>
          </cell>
          <cell r="AO251">
            <v>19.058043187523626</v>
          </cell>
          <cell r="AP251">
            <v>8.4907264928956607</v>
          </cell>
          <cell r="AQ251">
            <v>8.529635463043137</v>
          </cell>
          <cell r="AR251">
            <v>12.103262310947322</v>
          </cell>
        </row>
        <row r="252">
          <cell r="AA252">
            <v>605623709204.40723</v>
          </cell>
          <cell r="AD252">
            <v>242065630037.19043</v>
          </cell>
          <cell r="AG252">
            <v>175748772957.39212</v>
          </cell>
          <cell r="AH252">
            <v>51859846372.237846</v>
          </cell>
          <cell r="AI252">
            <v>51949141587.090874</v>
          </cell>
          <cell r="AK252">
            <v>37285050276.59034</v>
          </cell>
          <cell r="AL252">
            <v>30.989495736213268</v>
          </cell>
          <cell r="AM252">
            <v>8.9801465281535027</v>
          </cell>
          <cell r="AN252">
            <v>10.382842186761547</v>
          </cell>
          <cell r="AO252">
            <v>18.636624899206556</v>
          </cell>
          <cell r="AP252">
            <v>8.5630475795547767</v>
          </cell>
          <cell r="AQ252">
            <v>8.5777919189021148</v>
          </cell>
          <cell r="AR252">
            <v>13.870051151208232</v>
          </cell>
        </row>
        <row r="253">
          <cell r="AA253">
            <v>604506083516.81433</v>
          </cell>
          <cell r="AD253">
            <v>243507428808.44601</v>
          </cell>
          <cell r="AG253">
            <v>176249943770.27698</v>
          </cell>
          <cell r="AH253">
            <v>50116021279.81366</v>
          </cell>
          <cell r="AI253">
            <v>51133970379.131592</v>
          </cell>
          <cell r="AK253">
            <v>37161850786.850777</v>
          </cell>
          <cell r="AL253">
            <v>31.233678575606454</v>
          </cell>
          <cell r="AM253">
            <v>9.0483691073219283</v>
          </cell>
          <cell r="AN253">
            <v>10.254845853485632</v>
          </cell>
          <cell r="AO253">
            <v>18.901178970104851</v>
          </cell>
          <cell r="AP253">
            <v>8.2904080945315552</v>
          </cell>
          <cell r="AQ253">
            <v>8.4588016189433937</v>
          </cell>
          <cell r="AR253">
            <v>13.812717780006187</v>
          </cell>
        </row>
        <row r="254">
          <cell r="AA254">
            <v>603902854096.81519</v>
          </cell>
          <cell r="AD254">
            <v>245726476184.76303</v>
          </cell>
          <cell r="AG254">
            <v>177205331360.2637</v>
          </cell>
          <cell r="AH254">
            <v>50841279384.950027</v>
          </cell>
          <cell r="AI254">
            <v>52606890923.707375</v>
          </cell>
          <cell r="AK254">
            <v>32954562920.96941</v>
          </cell>
          <cell r="AL254">
            <v>31.375308483911891</v>
          </cell>
          <cell r="AM254">
            <v>9.3144273763808236</v>
          </cell>
          <cell r="AN254">
            <v>10.266133813449182</v>
          </cell>
          <cell r="AO254">
            <v>19.077216720187291</v>
          </cell>
          <cell r="AP254">
            <v>8.4187844187269505</v>
          </cell>
          <cell r="AQ254">
            <v>8.7111512334852534</v>
          </cell>
          <cell r="AR254">
            <v>12.836977953858611</v>
          </cell>
        </row>
        <row r="255">
          <cell r="AA255">
            <v>611288176707.06116</v>
          </cell>
          <cell r="AD255">
            <v>248102242685.42941</v>
          </cell>
          <cell r="AG255">
            <v>177104872740.61594</v>
          </cell>
          <cell r="AH255">
            <v>52952281408.710564</v>
          </cell>
          <cell r="AI255">
            <v>53906931007.091309</v>
          </cell>
          <cell r="AK255">
            <v>31859692103.626328</v>
          </cell>
          <cell r="AL255">
            <v>31.217580392136497</v>
          </cell>
          <cell r="AM255">
            <v>9.3692086444072089</v>
          </cell>
          <cell r="AN255">
            <v>10.017413446206907</v>
          </cell>
          <cell r="AO255">
            <v>18.954989340095853</v>
          </cell>
          <cell r="AP255">
            <v>8.6624088975445908</v>
          </cell>
          <cell r="AQ255">
            <v>8.8185790370560948</v>
          </cell>
          <cell r="AR255">
            <v>12.959820242552848</v>
          </cell>
        </row>
        <row r="256">
          <cell r="AA256">
            <v>608843068360.35754</v>
          </cell>
          <cell r="AD256">
            <v>246977224838.55438</v>
          </cell>
          <cell r="AG256">
            <v>177627173400.22311</v>
          </cell>
          <cell r="AH256">
            <v>54297603880.426628</v>
          </cell>
          <cell r="AI256">
            <v>55309394361.839203</v>
          </cell>
          <cell r="AK256">
            <v>26939156327.001976</v>
          </cell>
          <cell r="AL256">
            <v>31.403109778087668</v>
          </cell>
          <cell r="AM256">
            <v>9.1618958322538298</v>
          </cell>
          <cell r="AN256">
            <v>9.8741102022644398</v>
          </cell>
          <cell r="AO256">
            <v>19.300431256929844</v>
          </cell>
          <cell r="AP256">
            <v>8.9181608040069467</v>
          </cell>
          <cell r="AQ256">
            <v>9.0843432792607715</v>
          </cell>
          <cell r="AR256">
            <v>12.257948847196493</v>
          </cell>
        </row>
        <row r="257">
          <cell r="AA257">
            <v>612483397671.80945</v>
          </cell>
          <cell r="AD257">
            <v>253962640737.82486</v>
          </cell>
          <cell r="AG257">
            <v>176882675937.64133</v>
          </cell>
          <cell r="AH257">
            <v>53552335730.701485</v>
          </cell>
          <cell r="AI257">
            <v>54563389549.036819</v>
          </cell>
          <cell r="AK257">
            <v>29874883347.462433</v>
          </cell>
          <cell r="AL257">
            <v>31.478292064514473</v>
          </cell>
          <cell r="AM257">
            <v>9.9861201470157326</v>
          </cell>
          <cell r="AN257">
            <v>9.4213543208201553</v>
          </cell>
          <cell r="AO257">
            <v>19.458232719418515</v>
          </cell>
          <cell r="AP257">
            <v>8.7434754859097019</v>
          </cell>
          <cell r="AQ257">
            <v>8.9085499715494088</v>
          </cell>
          <cell r="AR257">
            <v>12.003975290772011</v>
          </cell>
        </row>
        <row r="258">
          <cell r="AA258">
            <v>624672593272.03296</v>
          </cell>
          <cell r="AD258">
            <v>267485537344.97946</v>
          </cell>
          <cell r="AG258">
            <v>171939471038.35721</v>
          </cell>
          <cell r="AH258">
            <v>55366916493.0784</v>
          </cell>
          <cell r="AI258">
            <v>55188477843.994766</v>
          </cell>
          <cell r="AK258">
            <v>25081719653.574699</v>
          </cell>
          <cell r="AL258">
            <v>32.628604577552593</v>
          </cell>
          <cell r="AM258">
            <v>10.191512748852121</v>
          </cell>
          <cell r="AN258">
            <v>8.8903636270475168</v>
          </cell>
          <cell r="AO258">
            <v>18.634370592159829</v>
          </cell>
          <cell r="AP258">
            <v>8.8633497114170918</v>
          </cell>
          <cell r="AQ258">
            <v>8.8347845636892277</v>
          </cell>
          <cell r="AR258">
            <v>11.95701417928162</v>
          </cell>
        </row>
        <row r="259">
          <cell r="AA259">
            <v>612746870936.84302</v>
          </cell>
          <cell r="AD259">
            <v>261614793954.00644</v>
          </cell>
          <cell r="AG259">
            <v>170408743784.50565</v>
          </cell>
          <cell r="AH259">
            <v>55209635757.37262</v>
          </cell>
          <cell r="AI259">
            <v>53126922591.778076</v>
          </cell>
          <cell r="AK259">
            <v>25567628657.733803</v>
          </cell>
          <cell r="AL259">
            <v>32.731728827386853</v>
          </cell>
          <cell r="AM259">
            <v>9.963682012331919</v>
          </cell>
          <cell r="AN259">
            <v>8.8412956860069922</v>
          </cell>
          <cell r="AO259">
            <v>18.969330833221694</v>
          </cell>
          <cell r="AP259">
            <v>9.0101864858095997</v>
          </cell>
          <cell r="AQ259">
            <v>8.670288680634318</v>
          </cell>
          <cell r="AR259">
            <v>11.813487474608619</v>
          </cell>
        </row>
        <row r="260">
          <cell r="AA260">
            <v>609951318644.21655</v>
          </cell>
          <cell r="AD260">
            <v>254153126019.22662</v>
          </cell>
          <cell r="AG260">
            <v>175809429401.97339</v>
          </cell>
          <cell r="AH260">
            <v>55835118645.108521</v>
          </cell>
          <cell r="AI260">
            <v>55201848023.784569</v>
          </cell>
          <cell r="AK260">
            <v>27137524095.707283</v>
          </cell>
          <cell r="AL260">
            <v>32.438788156282087</v>
          </cell>
          <cell r="AM260">
            <v>9.228984049564005</v>
          </cell>
          <cell r="AN260">
            <v>9.0301029087823252</v>
          </cell>
          <cell r="AO260">
            <v>19.793415301286942</v>
          </cell>
          <cell r="AP260">
            <v>9.1540286803899882</v>
          </cell>
          <cell r="AQ260">
            <v>9.0502055387773819</v>
          </cell>
          <cell r="AR260">
            <v>11.304475364917261</v>
          </cell>
        </row>
        <row r="261">
          <cell r="AA261">
            <v>622651867018.95203</v>
          </cell>
          <cell r="AD261">
            <v>260282540600.28815</v>
          </cell>
          <cell r="AG261">
            <v>177464685546.60803</v>
          </cell>
          <cell r="AH261">
            <v>56364691422.205498</v>
          </cell>
          <cell r="AI261">
            <v>56803274770.284203</v>
          </cell>
          <cell r="AK261">
            <v>26265532993.556011</v>
          </cell>
          <cell r="AL261">
            <v>31.851449212046074</v>
          </cell>
          <cell r="AM261">
            <v>9.9508089015340762</v>
          </cell>
          <cell r="AN261">
            <v>8.9639993169220897</v>
          </cell>
          <cell r="AO261">
            <v>19.537430606712334</v>
          </cell>
          <cell r="AP261">
            <v>9.0523604614020847</v>
          </cell>
          <cell r="AQ261">
            <v>9.1227984334551504</v>
          </cell>
          <cell r="AR261">
            <v>11.521153067928187</v>
          </cell>
        </row>
      </sheetData>
      <sheetData sheetId="6">
        <row r="4">
          <cell r="H4">
            <v>10.169081921707223</v>
          </cell>
          <cell r="I4">
            <v>7.3248254500976957</v>
          </cell>
          <cell r="J4">
            <v>4.5319064897136121</v>
          </cell>
          <cell r="K4">
            <v>0</v>
          </cell>
          <cell r="L4">
            <v>22.025813861518532</v>
          </cell>
        </row>
        <row r="5">
          <cell r="H5">
            <v>10.335475883279466</v>
          </cell>
          <cell r="I5">
            <v>7.4334729953701242</v>
          </cell>
          <cell r="J5">
            <v>4.5552903172911865</v>
          </cell>
          <cell r="K5">
            <v>0</v>
          </cell>
          <cell r="L5">
            <v>22.324239195940777</v>
          </cell>
        </row>
        <row r="6">
          <cell r="H6">
            <v>9.7792849443943712</v>
          </cell>
          <cell r="I6">
            <v>7.4235918895103978</v>
          </cell>
          <cell r="J6">
            <v>4.5555103161659245</v>
          </cell>
          <cell r="K6">
            <v>0</v>
          </cell>
          <cell r="L6">
            <v>21.758387150070693</v>
          </cell>
        </row>
        <row r="7">
          <cell r="H7">
            <v>9.2412168638857075</v>
          </cell>
          <cell r="I7">
            <v>6.7880311037657375</v>
          </cell>
          <cell r="J7">
            <v>4.5729353230602063</v>
          </cell>
          <cell r="K7">
            <v>0</v>
          </cell>
          <cell r="L7">
            <v>20.60218329071165</v>
          </cell>
        </row>
        <row r="8">
          <cell r="H8">
            <v>8.6492101311890828</v>
          </cell>
          <cell r="I8">
            <v>6.5932604146416649</v>
          </cell>
          <cell r="J8">
            <v>4.5903306852772916</v>
          </cell>
          <cell r="K8">
            <v>0</v>
          </cell>
          <cell r="L8">
            <v>19.832801231108039</v>
          </cell>
        </row>
        <row r="9">
          <cell r="H9">
            <v>8.7089532341974589</v>
          </cell>
          <cell r="I9">
            <v>6.5622005222961075</v>
          </cell>
          <cell r="J9">
            <v>4.680561018326773</v>
          </cell>
          <cell r="K9">
            <v>0</v>
          </cell>
          <cell r="L9">
            <v>19.951714774820339</v>
          </cell>
        </row>
        <row r="10">
          <cell r="H10">
            <v>8.5773121602829878</v>
          </cell>
          <cell r="I10">
            <v>6.6176929070926178</v>
          </cell>
          <cell r="J10">
            <v>4.7901224660094011</v>
          </cell>
          <cell r="K10">
            <v>0</v>
          </cell>
          <cell r="L10">
            <v>19.985127533385004</v>
          </cell>
        </row>
        <row r="11">
          <cell r="H11">
            <v>7.4722265350092441</v>
          </cell>
          <cell r="I11">
            <v>6.6492946076008028</v>
          </cell>
          <cell r="J11">
            <v>5.2910640040780148</v>
          </cell>
          <cell r="K11">
            <v>0</v>
          </cell>
          <cell r="L11">
            <v>19.412585146688063</v>
          </cell>
        </row>
        <row r="12">
          <cell r="H12">
            <v>7.4993529553324247</v>
          </cell>
          <cell r="I12">
            <v>6.744375089517078</v>
          </cell>
          <cell r="J12">
            <v>5.2911370828664088</v>
          </cell>
          <cell r="K12">
            <v>0</v>
          </cell>
          <cell r="L12">
            <v>19.534865127715911</v>
          </cell>
        </row>
        <row r="13">
          <cell r="H13">
            <v>7.6536010781329571</v>
          </cell>
          <cell r="I13">
            <v>6.9128566067475594</v>
          </cell>
          <cell r="J13">
            <v>5.2947656469019488</v>
          </cell>
          <cell r="K13">
            <v>0</v>
          </cell>
          <cell r="L13">
            <v>19.861223331782465</v>
          </cell>
        </row>
        <row r="14">
          <cell r="H14">
            <v>8.1813452086676843</v>
          </cell>
          <cell r="I14">
            <v>7.5519349290493256</v>
          </cell>
          <cell r="J14">
            <v>5.4407057351287751</v>
          </cell>
          <cell r="K14">
            <v>0</v>
          </cell>
          <cell r="L14">
            <v>21.173985872845783</v>
          </cell>
        </row>
        <row r="15">
          <cell r="H15">
            <v>8.1830009394706824</v>
          </cell>
          <cell r="I15">
            <v>7.8207120984486611</v>
          </cell>
          <cell r="J15">
            <v>5.4996724604128637</v>
          </cell>
          <cell r="K15">
            <v>0</v>
          </cell>
          <cell r="L15">
            <v>21.503385498332207</v>
          </cell>
        </row>
        <row r="16">
          <cell r="H16">
            <v>8.5123782932706806</v>
          </cell>
          <cell r="I16">
            <v>8.2535583316669889</v>
          </cell>
          <cell r="J16">
            <v>5.6290047957996912</v>
          </cell>
          <cell r="K16">
            <v>0</v>
          </cell>
          <cell r="L16">
            <v>22.394941420737364</v>
          </cell>
        </row>
        <row r="17">
          <cell r="H17">
            <v>8.9201538957155577</v>
          </cell>
          <cell r="I17">
            <v>8.5180624659672972</v>
          </cell>
          <cell r="J17">
            <v>5.8153069853984016</v>
          </cell>
          <cell r="K17">
            <v>0</v>
          </cell>
          <cell r="L17">
            <v>23.253523347081256</v>
          </cell>
        </row>
        <row r="18">
          <cell r="H18">
            <v>9.5749569042469425</v>
          </cell>
          <cell r="I18">
            <v>9.0026373873924044</v>
          </cell>
          <cell r="J18">
            <v>6.013974322692162</v>
          </cell>
          <cell r="K18">
            <v>0</v>
          </cell>
          <cell r="L18">
            <v>24.591568614331507</v>
          </cell>
        </row>
        <row r="19">
          <cell r="H19">
            <v>12.189829195232758</v>
          </cell>
          <cell r="I19">
            <v>6.6191162471777494</v>
          </cell>
          <cell r="J19">
            <v>6.0033192288563795</v>
          </cell>
          <cell r="K19">
            <v>0</v>
          </cell>
          <cell r="L19">
            <v>24.812264671266888</v>
          </cell>
        </row>
        <row r="20">
          <cell r="H20">
            <v>12.2642233612347</v>
          </cell>
          <cell r="I20">
            <v>6.6504244766088485</v>
          </cell>
          <cell r="J20">
            <v>6.1988798389283994</v>
          </cell>
          <cell r="K20">
            <v>0</v>
          </cell>
          <cell r="L20">
            <v>25.113527676771945</v>
          </cell>
        </row>
        <row r="21">
          <cell r="H21">
            <v>12.92372291924376</v>
          </cell>
          <cell r="I21">
            <v>6.7697855992913167</v>
          </cell>
          <cell r="J21">
            <v>6.3686068505749676</v>
          </cell>
          <cell r="K21">
            <v>0</v>
          </cell>
          <cell r="L21">
            <v>26.062115369110046</v>
          </cell>
        </row>
        <row r="22">
          <cell r="H22">
            <v>13.80079471661311</v>
          </cell>
          <cell r="I22">
            <v>6.8498886759678328</v>
          </cell>
          <cell r="J22">
            <v>6.6304631195545349</v>
          </cell>
          <cell r="K22">
            <v>0</v>
          </cell>
          <cell r="L22">
            <v>27.281146512135479</v>
          </cell>
        </row>
        <row r="23">
          <cell r="H23">
            <v>14.105007707606676</v>
          </cell>
          <cell r="I23">
            <v>6.8884601077168357</v>
          </cell>
          <cell r="J23">
            <v>6.898468610154854</v>
          </cell>
          <cell r="K23">
            <v>0</v>
          </cell>
          <cell r="L23">
            <v>27.891936425478363</v>
          </cell>
        </row>
        <row r="24">
          <cell r="H24">
            <v>14.612173274046707</v>
          </cell>
          <cell r="I24">
            <v>6.8650248299318219</v>
          </cell>
          <cell r="J24">
            <v>7.0525520289378214</v>
          </cell>
          <cell r="K24">
            <v>0</v>
          </cell>
          <cell r="L24">
            <v>28.529750132916355</v>
          </cell>
        </row>
        <row r="25">
          <cell r="H25">
            <v>15.469197318363328</v>
          </cell>
          <cell r="I25">
            <v>6.8812662925485286</v>
          </cell>
          <cell r="J25">
            <v>7.211101605130585</v>
          </cell>
          <cell r="K25">
            <v>0</v>
          </cell>
          <cell r="L25">
            <v>29.561565216042439</v>
          </cell>
        </row>
        <row r="26">
          <cell r="H26">
            <v>16.076106734712962</v>
          </cell>
          <cell r="I26">
            <v>6.8110630063277622</v>
          </cell>
          <cell r="J26">
            <v>7.4565817534409229</v>
          </cell>
          <cell r="K26">
            <v>0</v>
          </cell>
          <cell r="L26">
            <v>30.343751494481648</v>
          </cell>
        </row>
        <row r="27">
          <cell r="H27">
            <v>16.211667527946915</v>
          </cell>
          <cell r="I27">
            <v>6.8807429230177588</v>
          </cell>
          <cell r="J27">
            <v>7.6853667333380002</v>
          </cell>
          <cell r="K27">
            <v>0</v>
          </cell>
          <cell r="L27">
            <v>30.777777184302675</v>
          </cell>
        </row>
        <row r="28">
          <cell r="H28">
            <v>16.350787455532966</v>
          </cell>
          <cell r="I28">
            <v>6.717270354560327</v>
          </cell>
          <cell r="J28">
            <v>7.9778763736601297</v>
          </cell>
          <cell r="K28">
            <v>0</v>
          </cell>
          <cell r="L28">
            <v>31.04593418375342</v>
          </cell>
        </row>
        <row r="29">
          <cell r="H29">
            <v>16.283958975707506</v>
          </cell>
          <cell r="I29">
            <v>6.6864880565838671</v>
          </cell>
          <cell r="J29">
            <v>8.3188442793348862</v>
          </cell>
          <cell r="K29">
            <v>0</v>
          </cell>
          <cell r="L29">
            <v>31.289291311626261</v>
          </cell>
        </row>
        <row r="30">
          <cell r="H30">
            <v>17.494944947893014</v>
          </cell>
          <cell r="I30">
            <v>5.8001668611355566</v>
          </cell>
          <cell r="J30">
            <v>8.5742532556759041</v>
          </cell>
          <cell r="K30">
            <v>0</v>
          </cell>
          <cell r="L30">
            <v>31.869365064704475</v>
          </cell>
        </row>
        <row r="31">
          <cell r="H31">
            <v>17.389551665620303</v>
          </cell>
          <cell r="I31">
            <v>6.0269080288174797</v>
          </cell>
          <cell r="J31">
            <v>8.8285160776659701</v>
          </cell>
          <cell r="K31">
            <v>0</v>
          </cell>
          <cell r="L31">
            <v>32.244975772103757</v>
          </cell>
        </row>
        <row r="32">
          <cell r="H32">
            <v>17.717838349863758</v>
          </cell>
          <cell r="I32">
            <v>5.987485629930891</v>
          </cell>
          <cell r="J32">
            <v>9.0410524315283105</v>
          </cell>
          <cell r="K32">
            <v>0</v>
          </cell>
          <cell r="L32">
            <v>32.746376411322956</v>
          </cell>
        </row>
        <row r="33">
          <cell r="H33">
            <v>17.914134002639635</v>
          </cell>
          <cell r="I33">
            <v>6.0814201482142876</v>
          </cell>
          <cell r="J33">
            <v>9.2180348323658148</v>
          </cell>
          <cell r="K33">
            <v>0</v>
          </cell>
          <cell r="L33">
            <v>33.213588983219736</v>
          </cell>
        </row>
        <row r="34">
          <cell r="H34">
            <v>18.317370070414405</v>
          </cell>
          <cell r="I34">
            <v>6.1064714646591733</v>
          </cell>
          <cell r="J34">
            <v>9.4232682325803587</v>
          </cell>
          <cell r="K34">
            <v>0</v>
          </cell>
          <cell r="L34">
            <v>33.84710976765394</v>
          </cell>
        </row>
        <row r="35">
          <cell r="H35">
            <v>17.923196803001591</v>
          </cell>
          <cell r="I35">
            <v>6.2611548878361765</v>
          </cell>
          <cell r="J35">
            <v>9.5389585175951037</v>
          </cell>
          <cell r="K35">
            <v>0</v>
          </cell>
          <cell r="L35">
            <v>33.723310208432871</v>
          </cell>
        </row>
        <row r="36">
          <cell r="H36">
            <v>17.670498643542903</v>
          </cell>
          <cell r="I36">
            <v>6.2490496234981521</v>
          </cell>
          <cell r="J36">
            <v>9.6528193004278044</v>
          </cell>
          <cell r="K36">
            <v>0</v>
          </cell>
          <cell r="L36">
            <v>33.572367567468866</v>
          </cell>
        </row>
        <row r="37">
          <cell r="H37">
            <v>17.667128839680007</v>
          </cell>
          <cell r="I37">
            <v>6.1277747614731366</v>
          </cell>
          <cell r="J37">
            <v>9.8897346544703737</v>
          </cell>
          <cell r="K37">
            <v>0</v>
          </cell>
          <cell r="L37">
            <v>33.684638255623518</v>
          </cell>
        </row>
        <row r="38">
          <cell r="H38">
            <v>17.014881598635458</v>
          </cell>
          <cell r="I38">
            <v>5.8554669336845198</v>
          </cell>
          <cell r="J38">
            <v>9.5729416891976165</v>
          </cell>
          <cell r="K38">
            <v>0</v>
          </cell>
          <cell r="L38">
            <v>32.443290221517593</v>
          </cell>
        </row>
        <row r="39">
          <cell r="H39">
            <v>16.38761222748828</v>
          </cell>
          <cell r="I39">
            <v>5.7201847872405915</v>
          </cell>
          <cell r="J39">
            <v>9.5873197038793148</v>
          </cell>
          <cell r="K39">
            <v>0</v>
          </cell>
          <cell r="L39">
            <v>31.695116718608183</v>
          </cell>
        </row>
        <row r="40">
          <cell r="H40">
            <v>16.226794789954496</v>
          </cell>
          <cell r="I40">
            <v>5.1536075515473412</v>
          </cell>
          <cell r="J40">
            <v>9.5961671428320319</v>
          </cell>
          <cell r="K40">
            <v>0</v>
          </cell>
          <cell r="L40">
            <v>30.976569484333872</v>
          </cell>
        </row>
        <row r="41">
          <cell r="H41">
            <v>16.353594281883495</v>
          </cell>
          <cell r="I41">
            <v>4.5182711979351726</v>
          </cell>
          <cell r="J41">
            <v>9.4220259654233285</v>
          </cell>
          <cell r="K41">
            <v>0</v>
          </cell>
          <cell r="L41">
            <v>30.293891445242</v>
          </cell>
        </row>
        <row r="42">
          <cell r="H42">
            <v>15.708632564806866</v>
          </cell>
          <cell r="I42">
            <v>3.966497278112481</v>
          </cell>
          <cell r="J42">
            <v>9.154587833929801</v>
          </cell>
          <cell r="K42">
            <v>0</v>
          </cell>
          <cell r="L42">
            <v>28.82971767684915</v>
          </cell>
        </row>
        <row r="43">
          <cell r="H43">
            <v>14.369201087826799</v>
          </cell>
          <cell r="I43">
            <v>3.6263492636612571</v>
          </cell>
          <cell r="J43">
            <v>7.8590497181499508</v>
          </cell>
          <cell r="K43">
            <v>0</v>
          </cell>
          <cell r="L43">
            <v>25.854600069638007</v>
          </cell>
        </row>
        <row r="44">
          <cell r="H44">
            <v>13.830787075864231</v>
          </cell>
          <cell r="I44">
            <v>3.5340159281250711</v>
          </cell>
          <cell r="J44">
            <v>7.5307728937282006</v>
          </cell>
          <cell r="K44">
            <v>0</v>
          </cell>
          <cell r="L44">
            <v>24.895575897717507</v>
          </cell>
        </row>
        <row r="45">
          <cell r="H45">
            <v>13.502578806020828</v>
          </cell>
          <cell r="I45">
            <v>3.4492360378268736</v>
          </cell>
          <cell r="J45">
            <v>6.7620700307094843</v>
          </cell>
          <cell r="K45">
            <v>0</v>
          </cell>
          <cell r="L45">
            <v>23.713884874557188</v>
          </cell>
        </row>
        <row r="46">
          <cell r="H46">
            <v>13.145081159640714</v>
          </cell>
          <cell r="I46">
            <v>3.2487579333255079</v>
          </cell>
          <cell r="J46">
            <v>6.2940079466513934</v>
          </cell>
          <cell r="K46">
            <v>0</v>
          </cell>
          <cell r="L46">
            <v>22.687847039617616</v>
          </cell>
        </row>
        <row r="47">
          <cell r="H47">
            <v>12.789253609389503</v>
          </cell>
          <cell r="I47">
            <v>3.187790988909684</v>
          </cell>
          <cell r="J47">
            <v>6.1385387662474136</v>
          </cell>
          <cell r="K47">
            <v>0</v>
          </cell>
          <cell r="L47">
            <v>22.115583364546602</v>
          </cell>
        </row>
        <row r="48">
          <cell r="H48">
            <v>12.608569249904722</v>
          </cell>
          <cell r="I48">
            <v>3.1486510112307151</v>
          </cell>
          <cell r="J48">
            <v>6.0168149592707865</v>
          </cell>
          <cell r="K48">
            <v>0</v>
          </cell>
          <cell r="L48">
            <v>21.774035220406223</v>
          </cell>
        </row>
        <row r="49">
          <cell r="H49">
            <v>12.371137757795806</v>
          </cell>
          <cell r="I49">
            <v>3.1895107374832468</v>
          </cell>
          <cell r="J49">
            <v>5.8271865583808227</v>
          </cell>
          <cell r="K49">
            <v>0</v>
          </cell>
          <cell r="L49">
            <v>21.387835053659874</v>
          </cell>
        </row>
        <row r="50">
          <cell r="H50">
            <v>12.160098004704182</v>
          </cell>
          <cell r="I50">
            <v>3.3400213777054217</v>
          </cell>
          <cell r="J50">
            <v>5.6164195806615957</v>
          </cell>
          <cell r="K50">
            <v>0</v>
          </cell>
          <cell r="L50">
            <v>21.1165389630712</v>
          </cell>
        </row>
        <row r="51">
          <cell r="H51">
            <v>12.292911940891136</v>
          </cell>
          <cell r="I51">
            <v>2.9250750975530768</v>
          </cell>
          <cell r="J51">
            <v>5.4179448673188224</v>
          </cell>
          <cell r="K51">
            <v>5.8566602074369742E-2</v>
          </cell>
          <cell r="L51">
            <v>20.694498507837405</v>
          </cell>
        </row>
        <row r="52">
          <cell r="H52">
            <v>12.183360276480604</v>
          </cell>
          <cell r="I52">
            <v>3.0173308196447044</v>
          </cell>
          <cell r="J52">
            <v>5.3530469653645669</v>
          </cell>
          <cell r="K52">
            <v>5.7785716519490313E-2</v>
          </cell>
          <cell r="L52">
            <v>20.611523778009367</v>
          </cell>
        </row>
        <row r="53">
          <cell r="H53">
            <v>12.40021250746681</v>
          </cell>
          <cell r="I53">
            <v>3.1613624382020027</v>
          </cell>
          <cell r="J53">
            <v>5.1242812803756106</v>
          </cell>
          <cell r="K53">
            <v>0.13736975121650036</v>
          </cell>
          <cell r="L53">
            <v>20.823225977260922</v>
          </cell>
        </row>
        <row r="54">
          <cell r="H54">
            <v>12.545349844728069</v>
          </cell>
          <cell r="I54">
            <v>3.2573477072075079</v>
          </cell>
          <cell r="J54">
            <v>4.9739266665671664</v>
          </cell>
          <cell r="K54">
            <v>0.15881641954298989</v>
          </cell>
          <cell r="L54">
            <v>20.935440638045733</v>
          </cell>
        </row>
        <row r="55">
          <cell r="H55">
            <v>12.428520806746514</v>
          </cell>
          <cell r="I55">
            <v>3.2512666790762355</v>
          </cell>
          <cell r="J55">
            <v>4.8036173781208413</v>
          </cell>
          <cell r="K55">
            <v>0.16816379065737835</v>
          </cell>
          <cell r="L55">
            <v>20.651568654600968</v>
          </cell>
        </row>
        <row r="56">
          <cell r="H56">
            <v>12.22103165361951</v>
          </cell>
          <cell r="I56">
            <v>3.3578138043005663</v>
          </cell>
          <cell r="J56">
            <v>4.6513764567190883</v>
          </cell>
          <cell r="K56">
            <v>0.16536440858364931</v>
          </cell>
          <cell r="L56">
            <v>20.395586323222812</v>
          </cell>
        </row>
        <row r="57">
          <cell r="H57">
            <v>12.18990914338602</v>
          </cell>
          <cell r="I57">
            <v>3.4877023921850165</v>
          </cell>
          <cell r="J57">
            <v>4.470698972105442</v>
          </cell>
          <cell r="K57">
            <v>0.19292420269524124</v>
          </cell>
          <cell r="L57">
            <v>20.341234710371719</v>
          </cell>
        </row>
        <row r="58">
          <cell r="H58">
            <v>12.161670254571868</v>
          </cell>
          <cell r="I58">
            <v>3.6323523642958633</v>
          </cell>
          <cell r="J58">
            <v>4.2292697412632823</v>
          </cell>
          <cell r="K58">
            <v>0.2089929228007173</v>
          </cell>
          <cell r="L58">
            <v>20.232285282931731</v>
          </cell>
        </row>
        <row r="59">
          <cell r="H59">
            <v>12.693141498467989</v>
          </cell>
          <cell r="I59">
            <v>3.7446001321178159</v>
          </cell>
          <cell r="J59">
            <v>4.0875690381489465</v>
          </cell>
          <cell r="K59">
            <v>0.2157445286984101</v>
          </cell>
          <cell r="L59">
            <v>20.741055197433163</v>
          </cell>
        </row>
        <row r="60">
          <cell r="H60">
            <v>13.097837018697108</v>
          </cell>
          <cell r="I60">
            <v>3.874872310126634</v>
          </cell>
          <cell r="J60">
            <v>3.9398700970561911</v>
          </cell>
          <cell r="K60">
            <v>0.21416757324016558</v>
          </cell>
          <cell r="L60">
            <v>21.126746999120098</v>
          </cell>
        </row>
        <row r="61">
          <cell r="H61">
            <v>13.355402643605686</v>
          </cell>
          <cell r="I61">
            <v>4.0424135630918574</v>
          </cell>
          <cell r="J61">
            <v>3.7942030375659601</v>
          </cell>
          <cell r="K61">
            <v>0.23507942611072061</v>
          </cell>
          <cell r="L61">
            <v>21.427098670374225</v>
          </cell>
        </row>
        <row r="62">
          <cell r="H62">
            <v>13.610595075888416</v>
          </cell>
          <cell r="I62">
            <v>4.246589986399699</v>
          </cell>
          <cell r="J62">
            <v>3.4641074341709794</v>
          </cell>
          <cell r="K62">
            <v>0.27391219334895955</v>
          </cell>
          <cell r="L62">
            <v>21.595204689808053</v>
          </cell>
        </row>
        <row r="63">
          <cell r="H63">
            <v>13.653283739346838</v>
          </cell>
          <cell r="I63">
            <v>4.3613858235776926</v>
          </cell>
          <cell r="J63">
            <v>3.3387630166783859</v>
          </cell>
          <cell r="K63">
            <v>0.30078483442151993</v>
          </cell>
          <cell r="L63">
            <v>21.654217414024437</v>
          </cell>
        </row>
        <row r="64">
          <cell r="H64">
            <v>13.832806712272081</v>
          </cell>
          <cell r="I64">
            <v>4.5893238772037162</v>
          </cell>
          <cell r="J64">
            <v>3.2303851150566381</v>
          </cell>
          <cell r="K64">
            <v>0.32682926503671383</v>
          </cell>
          <cell r="L64">
            <v>21.979344969569144</v>
          </cell>
        </row>
        <row r="65">
          <cell r="H65">
            <v>13.692670545537514</v>
          </cell>
          <cell r="I65">
            <v>4.9396695735809795</v>
          </cell>
          <cell r="J65">
            <v>3.126065888485094</v>
          </cell>
          <cell r="K65">
            <v>0.35282149132984314</v>
          </cell>
          <cell r="L65">
            <v>22.111227498933431</v>
          </cell>
        </row>
        <row r="66">
          <cell r="H66">
            <v>14.090464940148268</v>
          </cell>
          <cell r="I66">
            <v>5.3600219243281577</v>
          </cell>
          <cell r="J66">
            <v>3.049962257947465</v>
          </cell>
          <cell r="K66">
            <v>0.3719499280774714</v>
          </cell>
          <cell r="L66">
            <v>22.872399050501365</v>
          </cell>
        </row>
        <row r="67">
          <cell r="H67">
            <v>14.14516465487965</v>
          </cell>
          <cell r="I67">
            <v>5.7014224712203525</v>
          </cell>
          <cell r="J67">
            <v>2.9694266080249094</v>
          </cell>
          <cell r="K67">
            <v>0.39012464289884274</v>
          </cell>
          <cell r="L67">
            <v>23.206138377023752</v>
          </cell>
        </row>
        <row r="68">
          <cell r="H68">
            <v>15.299236709303937</v>
          </cell>
          <cell r="I68">
            <v>6.1575208064830393</v>
          </cell>
          <cell r="J68">
            <v>2.9326673018749805</v>
          </cell>
          <cell r="K68">
            <v>0.4060792890482644</v>
          </cell>
          <cell r="L68">
            <v>24.795504106710236</v>
          </cell>
        </row>
        <row r="69">
          <cell r="H69">
            <v>15.610765829264631</v>
          </cell>
          <cell r="I69">
            <v>6.6257357392363545</v>
          </cell>
          <cell r="J69">
            <v>2.9622615664274812</v>
          </cell>
          <cell r="K69">
            <v>0.43141342040755065</v>
          </cell>
          <cell r="L69">
            <v>25.630176555336025</v>
          </cell>
        </row>
        <row r="70">
          <cell r="H70">
            <v>16.171527760906617</v>
          </cell>
          <cell r="I70">
            <v>7.0685052343424193</v>
          </cell>
          <cell r="J70">
            <v>2.9926225036681822</v>
          </cell>
          <cell r="K70">
            <v>0.44144429305772537</v>
          </cell>
          <cell r="L70">
            <v>26.674099791974946</v>
          </cell>
        </row>
        <row r="71">
          <cell r="H71">
            <v>16.354555535956386</v>
          </cell>
          <cell r="I71">
            <v>7.4386252285334882</v>
          </cell>
          <cell r="J71">
            <v>3.0427115722314726</v>
          </cell>
          <cell r="K71">
            <v>0.45234838827917723</v>
          </cell>
          <cell r="L71">
            <v>27.288240725000527</v>
          </cell>
        </row>
        <row r="72">
          <cell r="H72">
            <v>16.863228912162047</v>
          </cell>
          <cell r="I72">
            <v>7.8542524400451024</v>
          </cell>
          <cell r="J72">
            <v>3.1276541381729182</v>
          </cell>
          <cell r="K72">
            <v>0.45321529135154187</v>
          </cell>
          <cell r="L72">
            <v>28.298350781731614</v>
          </cell>
        </row>
        <row r="73">
          <cell r="H73">
            <v>17.569864234402157</v>
          </cell>
          <cell r="I73">
            <v>8.1792958854868481</v>
          </cell>
          <cell r="J73">
            <v>3.1613844307905703</v>
          </cell>
          <cell r="K73">
            <v>0.45669764567152304</v>
          </cell>
          <cell r="L73">
            <v>29.367242196351096</v>
          </cell>
        </row>
        <row r="74">
          <cell r="H74">
            <v>17.832351837152803</v>
          </cell>
          <cell r="I74">
            <v>8.5368736339911226</v>
          </cell>
          <cell r="J74">
            <v>3.265045199149625</v>
          </cell>
          <cell r="K74">
            <v>0.46191613755933403</v>
          </cell>
          <cell r="L74">
            <v>30.096186807852877</v>
          </cell>
        </row>
        <row r="75">
          <cell r="H75">
            <v>17.8129879638837</v>
          </cell>
          <cell r="I75">
            <v>8.5383482350603082</v>
          </cell>
          <cell r="J75">
            <v>3.2962663487172734</v>
          </cell>
          <cell r="K75">
            <v>0.45688296542177087</v>
          </cell>
          <cell r="L75">
            <v>30.104485513083056</v>
          </cell>
        </row>
        <row r="76">
          <cell r="H76">
            <v>18.245306966321163</v>
          </cell>
          <cell r="I76">
            <v>8.5816559793492306</v>
          </cell>
          <cell r="J76">
            <v>3.3611778734824722</v>
          </cell>
          <cell r="K76">
            <v>0.48952166019113708</v>
          </cell>
          <cell r="L76">
            <v>30.677662479343997</v>
          </cell>
        </row>
        <row r="77">
          <cell r="H77">
            <v>18.76467023707254</v>
          </cell>
          <cell r="I77">
            <v>8.6188498285887079</v>
          </cell>
          <cell r="J77">
            <v>3.4050626677794202</v>
          </cell>
          <cell r="K77">
            <v>0.51497556386759646</v>
          </cell>
          <cell r="L77">
            <v>31.303558297308275</v>
          </cell>
        </row>
        <row r="78">
          <cell r="H78">
            <v>19.225191771637629</v>
          </cell>
          <cell r="I78">
            <v>8.6053611481511005</v>
          </cell>
          <cell r="J78">
            <v>3.4286493505328726</v>
          </cell>
          <cell r="K78">
            <v>0.64736130985995277</v>
          </cell>
          <cell r="L78">
            <v>31.90656358018154</v>
          </cell>
        </row>
        <row r="79">
          <cell r="H79">
            <v>19.049324826197999</v>
          </cell>
          <cell r="I79">
            <v>8.3487762676023003</v>
          </cell>
          <cell r="J79">
            <v>3.4581553099996887</v>
          </cell>
          <cell r="K79">
            <v>0.68043961332235647</v>
          </cell>
          <cell r="L79">
            <v>31.536696017122338</v>
          </cell>
        </row>
        <row r="80">
          <cell r="H80">
            <v>19.290338929781072</v>
          </cell>
          <cell r="I80">
            <v>8.1799520800027672</v>
          </cell>
          <cell r="J80">
            <v>3.4933012465207041</v>
          </cell>
          <cell r="K80">
            <v>0.71716748202141001</v>
          </cell>
          <cell r="L80">
            <v>31.680759738325932</v>
          </cell>
        </row>
        <row r="81">
          <cell r="H81">
            <v>18.530090686059808</v>
          </cell>
          <cell r="I81">
            <v>8.1723576349963221</v>
          </cell>
          <cell r="J81">
            <v>3.587816270606778</v>
          </cell>
          <cell r="K81">
            <v>0.75342409520938403</v>
          </cell>
          <cell r="L81">
            <v>31.043688686872283</v>
          </cell>
        </row>
        <row r="82">
          <cell r="H82">
            <v>18.362326127223497</v>
          </cell>
          <cell r="I82">
            <v>8.2914847426102618</v>
          </cell>
          <cell r="J82">
            <v>3.6832034922823409</v>
          </cell>
          <cell r="K82">
            <v>0.76541836940311891</v>
          </cell>
          <cell r="L82">
            <v>31.102432731519237</v>
          </cell>
        </row>
        <row r="83">
          <cell r="H83">
            <v>18.081460123952901</v>
          </cell>
          <cell r="I83">
            <v>8.2497636385861366</v>
          </cell>
          <cell r="J83">
            <v>3.7506367769035758</v>
          </cell>
          <cell r="K83">
            <v>0.75348413842767936</v>
          </cell>
          <cell r="L83">
            <v>30.835344677870292</v>
          </cell>
        </row>
        <row r="84">
          <cell r="H84">
            <v>18.396040784311534</v>
          </cell>
          <cell r="I84">
            <v>8.3350445152917025</v>
          </cell>
          <cell r="J84">
            <v>3.8091214303531662</v>
          </cell>
          <cell r="K84">
            <v>0.75234226017061434</v>
          </cell>
          <cell r="L84">
            <v>31.292548990127006</v>
          </cell>
        </row>
        <row r="85">
          <cell r="H85">
            <v>18.971841021903138</v>
          </cell>
          <cell r="I85">
            <v>8.5852653520828532</v>
          </cell>
          <cell r="J85">
            <v>3.9030470959677919</v>
          </cell>
          <cell r="K85">
            <v>0.76921365870525948</v>
          </cell>
          <cell r="L85">
            <v>32.22936712865905</v>
          </cell>
        </row>
        <row r="86">
          <cell r="H86">
            <v>20.132779083001914</v>
          </cell>
          <cell r="I86">
            <v>8.8823606676543196</v>
          </cell>
          <cell r="J86">
            <v>3.975441889574812</v>
          </cell>
          <cell r="K86">
            <v>0.79116094641951384</v>
          </cell>
          <cell r="L86">
            <v>33.781742586650552</v>
          </cell>
        </row>
        <row r="87">
          <cell r="H87">
            <v>20.166143343345865</v>
          </cell>
          <cell r="I87">
            <v>8.9913809755898555</v>
          </cell>
          <cell r="J87">
            <v>4.0084953808939163</v>
          </cell>
          <cell r="K87">
            <v>0.89382620509067234</v>
          </cell>
          <cell r="L87">
            <v>34.059845904920294</v>
          </cell>
        </row>
        <row r="88">
          <cell r="H88">
            <v>20.427329244847623</v>
          </cell>
          <cell r="I88">
            <v>9.3639284124441478</v>
          </cell>
          <cell r="J88">
            <v>4.0674353965722236</v>
          </cell>
          <cell r="K88">
            <v>0.91379645986220048</v>
          </cell>
          <cell r="L88">
            <v>34.772489513726192</v>
          </cell>
        </row>
        <row r="89">
          <cell r="H89">
            <v>20.758250922533293</v>
          </cell>
          <cell r="I89">
            <v>9.5534251031206932</v>
          </cell>
          <cell r="J89">
            <v>4.117613637095566</v>
          </cell>
          <cell r="K89">
            <v>0.94003618961624757</v>
          </cell>
          <cell r="L89">
            <v>35.369325852365797</v>
          </cell>
        </row>
        <row r="90">
          <cell r="H90">
            <v>21.008789158839079</v>
          </cell>
          <cell r="I90">
            <v>9.7620762725440251</v>
          </cell>
          <cell r="J90">
            <v>4.1737761703800942</v>
          </cell>
          <cell r="K90">
            <v>0.96175276322366388</v>
          </cell>
          <cell r="L90">
            <v>35.906394364986866</v>
          </cell>
        </row>
        <row r="91">
          <cell r="H91">
            <v>20.685402719311185</v>
          </cell>
          <cell r="I91">
            <v>9.9103075236241658</v>
          </cell>
          <cell r="J91">
            <v>4.2285755851440001</v>
          </cell>
          <cell r="K91">
            <v>0.97129124351708374</v>
          </cell>
          <cell r="L91">
            <v>35.795577071596426</v>
          </cell>
        </row>
        <row r="92">
          <cell r="H92">
            <v>20.971624471051868</v>
          </cell>
          <cell r="I92">
            <v>10.127402469567169</v>
          </cell>
          <cell r="J92">
            <v>4.2988128119631339</v>
          </cell>
          <cell r="K92">
            <v>0.98838441581506808</v>
          </cell>
          <cell r="L92">
            <v>36.386224168397227</v>
          </cell>
        </row>
        <row r="93">
          <cell r="H93">
            <v>21.216009609052765</v>
          </cell>
          <cell r="I93">
            <v>10.36587048670062</v>
          </cell>
          <cell r="J93">
            <v>4.3052423048663107</v>
          </cell>
          <cell r="K93">
            <v>1.0333956467476133</v>
          </cell>
          <cell r="L93">
            <v>36.92051804736731</v>
          </cell>
        </row>
        <row r="94">
          <cell r="H94">
            <v>22.070578305717749</v>
          </cell>
          <cell r="I94">
            <v>10.627185910646119</v>
          </cell>
          <cell r="J94">
            <v>4.4324680710464124</v>
          </cell>
          <cell r="K94">
            <v>1.0694275444518979</v>
          </cell>
          <cell r="L94">
            <v>38.199659831862185</v>
          </cell>
        </row>
        <row r="95">
          <cell r="H95">
            <v>22.122635274263484</v>
          </cell>
          <cell r="I95">
            <v>10.721843659160362</v>
          </cell>
          <cell r="J95">
            <v>4.5167376581870435</v>
          </cell>
          <cell r="K95">
            <v>1.0884462773020651</v>
          </cell>
          <cell r="L95">
            <v>38.449662868912945</v>
          </cell>
        </row>
        <row r="96">
          <cell r="H96">
            <v>22.906635744145696</v>
          </cell>
          <cell r="I96">
            <v>10.832263586131031</v>
          </cell>
          <cell r="J96">
            <v>4.6276651436132861</v>
          </cell>
          <cell r="K96">
            <v>1.122903989714602</v>
          </cell>
          <cell r="L96">
            <v>39.489468463604609</v>
          </cell>
        </row>
        <row r="97">
          <cell r="H97">
            <v>22.945726453403186</v>
          </cell>
          <cell r="I97">
            <v>10.954397028686458</v>
          </cell>
          <cell r="J97">
            <v>4.755784535999422</v>
          </cell>
          <cell r="K97">
            <v>1.155271847465003</v>
          </cell>
          <cell r="L97">
            <v>39.81117986555406</v>
          </cell>
        </row>
        <row r="98">
          <cell r="H98">
            <v>22.945768260915621</v>
          </cell>
          <cell r="I98">
            <v>11.101127830914201</v>
          </cell>
          <cell r="J98">
            <v>4.9419847042063161</v>
          </cell>
          <cell r="K98">
            <v>1.1712967068995228</v>
          </cell>
          <cell r="L98">
            <v>40.16017750293566</v>
          </cell>
        </row>
        <row r="99">
          <cell r="H99">
            <v>23.119531472221745</v>
          </cell>
          <cell r="I99">
            <v>11.032768912519723</v>
          </cell>
          <cell r="J99">
            <v>5.0260702658494933</v>
          </cell>
          <cell r="K99">
            <v>1.1657511361793891</v>
          </cell>
          <cell r="L99">
            <v>40.344121786770359</v>
          </cell>
        </row>
        <row r="100">
          <cell r="H100">
            <v>23.844210572726322</v>
          </cell>
          <cell r="I100">
            <v>11.215186630863739</v>
          </cell>
          <cell r="J100">
            <v>5.1968323096792846</v>
          </cell>
          <cell r="K100">
            <v>1.1828087607767734</v>
          </cell>
          <cell r="L100">
            <v>41.439038274046148</v>
          </cell>
        </row>
        <row r="101">
          <cell r="H101">
            <v>23.812146971815622</v>
          </cell>
          <cell r="I101">
            <v>11.456965842333114</v>
          </cell>
          <cell r="J101">
            <v>5.3219725248771468</v>
          </cell>
          <cell r="K101">
            <v>1.1999144874824663</v>
          </cell>
          <cell r="L101">
            <v>41.790999826508326</v>
          </cell>
        </row>
        <row r="102">
          <cell r="H102">
            <v>24.80971980479563</v>
          </cell>
          <cell r="I102">
            <v>11.742245716762154</v>
          </cell>
          <cell r="J102">
            <v>5.3997081830626081</v>
          </cell>
          <cell r="K102">
            <v>1.1999243218430125</v>
          </cell>
          <cell r="L102">
            <v>43.151598026463432</v>
          </cell>
        </row>
        <row r="103">
          <cell r="H103">
            <v>25.900751920681774</v>
          </cell>
          <cell r="I103">
            <v>11.836989813156096</v>
          </cell>
          <cell r="J103">
            <v>5.5426460649914677</v>
          </cell>
          <cell r="K103">
            <v>1.3192444052948502</v>
          </cell>
          <cell r="L103">
            <v>44.599632204124198</v>
          </cell>
        </row>
        <row r="104">
          <cell r="H104">
            <v>26.602898294938448</v>
          </cell>
          <cell r="I104">
            <v>12.128841550294894</v>
          </cell>
          <cell r="J104">
            <v>5.6779536173236371</v>
          </cell>
          <cell r="K104">
            <v>1.324585589600638</v>
          </cell>
          <cell r="L104">
            <v>45.734279052157603</v>
          </cell>
        </row>
        <row r="105">
          <cell r="H105">
            <v>27.5182975752098</v>
          </cell>
          <cell r="I105">
            <v>12.271230632878732</v>
          </cell>
          <cell r="J105">
            <v>5.807523477631638</v>
          </cell>
          <cell r="K105">
            <v>1.3183120117319906</v>
          </cell>
          <cell r="L105">
            <v>46.915363697452158</v>
          </cell>
        </row>
        <row r="106">
          <cell r="H106">
            <v>27.685690142890529</v>
          </cell>
          <cell r="I106">
            <v>12.448570458484619</v>
          </cell>
          <cell r="J106">
            <v>5.9646164725548472</v>
          </cell>
          <cell r="K106">
            <v>1.3115666624771278</v>
          </cell>
          <cell r="L106">
            <v>47.410443736407139</v>
          </cell>
        </row>
        <row r="107">
          <cell r="H107">
            <v>27.665254979446434</v>
          </cell>
          <cell r="I107">
            <v>12.421581706235536</v>
          </cell>
          <cell r="J107">
            <v>5.9461596437829156</v>
          </cell>
          <cell r="K107">
            <v>1.2929263765395171</v>
          </cell>
          <cell r="L107">
            <v>47.32592270600442</v>
          </cell>
        </row>
        <row r="108">
          <cell r="H108">
            <v>27.508089423606357</v>
          </cell>
          <cell r="I108">
            <v>12.635648708705439</v>
          </cell>
          <cell r="J108">
            <v>6.0557331664569318</v>
          </cell>
          <cell r="K108">
            <v>1.2899231984148973</v>
          </cell>
          <cell r="L108">
            <v>47.489394497183639</v>
          </cell>
        </row>
        <row r="109">
          <cell r="H109">
            <v>27.340977307099546</v>
          </cell>
          <cell r="I109">
            <v>12.874356586740882</v>
          </cell>
          <cell r="J109">
            <v>6.1630918975438238</v>
          </cell>
          <cell r="K109">
            <v>1.3105181410346181</v>
          </cell>
          <cell r="L109">
            <v>47.688943932418866</v>
          </cell>
        </row>
        <row r="110">
          <cell r="H110">
            <v>26.852420178701138</v>
          </cell>
          <cell r="I110">
            <v>13.125906574939766</v>
          </cell>
          <cell r="J110">
            <v>6.2682469696730383</v>
          </cell>
          <cell r="K110">
            <v>1.3032766992248814</v>
          </cell>
          <cell r="L110">
            <v>47.549850422538846</v>
          </cell>
        </row>
        <row r="111">
          <cell r="H111">
            <v>26.487098612038391</v>
          </cell>
          <cell r="I111">
            <v>13.141078282457672</v>
          </cell>
          <cell r="J111">
            <v>6.3098367546082406</v>
          </cell>
          <cell r="K111">
            <v>1.3010009159131504</v>
          </cell>
          <cell r="L111">
            <v>47.239014565017463</v>
          </cell>
        </row>
        <row r="112">
          <cell r="H112">
            <v>26.764578767013536</v>
          </cell>
          <cell r="I112">
            <v>13.291331781396762</v>
          </cell>
          <cell r="J112">
            <v>6.3900736328757661</v>
          </cell>
          <cell r="K112">
            <v>1.3120601972528223</v>
          </cell>
          <cell r="L112">
            <v>47.758044378538898</v>
          </cell>
        </row>
        <row r="113">
          <cell r="H113">
            <v>26.292914453494948</v>
          </cell>
          <cell r="I113">
            <v>13.374636346872038</v>
          </cell>
          <cell r="J113">
            <v>6.4504628360062846</v>
          </cell>
          <cell r="K113">
            <v>1.3245353972125995</v>
          </cell>
          <cell r="L113">
            <v>47.442549033585898</v>
          </cell>
        </row>
        <row r="114">
          <cell r="H114">
            <v>26.036417100232701</v>
          </cell>
          <cell r="I114">
            <v>13.510793256201604</v>
          </cell>
          <cell r="J114">
            <v>6.5756418889748645</v>
          </cell>
          <cell r="K114">
            <v>1.3176666289067822</v>
          </cell>
          <cell r="L114">
            <v>47.440518874315941</v>
          </cell>
        </row>
        <row r="115">
          <cell r="H115">
            <v>25.796016060855798</v>
          </cell>
          <cell r="I115">
            <v>13.425581411091226</v>
          </cell>
          <cell r="J115">
            <v>6.6040122430312254</v>
          </cell>
          <cell r="K115">
            <v>1.3056538402412945</v>
          </cell>
          <cell r="L115">
            <v>47.131263555219547</v>
          </cell>
        </row>
        <row r="116">
          <cell r="H116">
            <v>25.531359171943684</v>
          </cell>
          <cell r="I116">
            <v>13.487035711275997</v>
          </cell>
          <cell r="J116">
            <v>6.665799284150502</v>
          </cell>
          <cell r="K116">
            <v>1.2961016807775569</v>
          </cell>
          <cell r="L116">
            <v>46.980295848147755</v>
          </cell>
        </row>
        <row r="117">
          <cell r="H117">
            <v>24.85181696666633</v>
          </cell>
          <cell r="I117">
            <v>13.562300532064578</v>
          </cell>
          <cell r="J117">
            <v>6.73243473218505</v>
          </cell>
          <cell r="K117">
            <v>1.2815317474486636</v>
          </cell>
          <cell r="L117">
            <v>46.428083978364612</v>
          </cell>
        </row>
        <row r="118">
          <cell r="H118">
            <v>25.090799337158447</v>
          </cell>
          <cell r="I118">
            <v>13.775974730406567</v>
          </cell>
          <cell r="J118">
            <v>6.8117230667940367</v>
          </cell>
          <cell r="K118">
            <v>1.2736371408186735</v>
          </cell>
          <cell r="L118">
            <v>46.952134275177755</v>
          </cell>
        </row>
        <row r="119">
          <cell r="H119">
            <v>24.809163217394442</v>
          </cell>
          <cell r="I119">
            <v>13.828655854032634</v>
          </cell>
          <cell r="J119">
            <v>6.8089646000832573</v>
          </cell>
          <cell r="K119">
            <v>1.2616285953824862</v>
          </cell>
          <cell r="L119">
            <v>46.708412266892815</v>
          </cell>
        </row>
        <row r="120">
          <cell r="H120">
            <v>24.684687293273473</v>
          </cell>
          <cell r="I120">
            <v>14.041297783018896</v>
          </cell>
          <cell r="J120">
            <v>6.8289816993211501</v>
          </cell>
          <cell r="K120">
            <v>1.2411280750712237</v>
          </cell>
          <cell r="L120">
            <v>46.796094850684753</v>
          </cell>
        </row>
        <row r="121">
          <cell r="H121">
            <v>24.495284396031941</v>
          </cell>
          <cell r="I121">
            <v>14.416274255974489</v>
          </cell>
          <cell r="J121">
            <v>6.9042488803495257</v>
          </cell>
          <cell r="K121">
            <v>1.2402807887219889</v>
          </cell>
          <cell r="L121">
            <v>47.056088321077958</v>
          </cell>
        </row>
        <row r="122">
          <cell r="H122">
            <v>23.929043172118863</v>
          </cell>
          <cell r="I122">
            <v>14.797496324106685</v>
          </cell>
          <cell r="J122">
            <v>6.9553750311409495</v>
          </cell>
          <cell r="K122">
            <v>1.2462756906050303</v>
          </cell>
          <cell r="L122">
            <v>46.928190217971533</v>
          </cell>
        </row>
      </sheetData>
      <sheetData sheetId="7">
        <row r="29">
          <cell r="S29">
            <v>6.1013316851500576</v>
          </cell>
          <cell r="T29">
            <v>8.5851516076791654</v>
          </cell>
          <cell r="U29">
            <v>-188.89120295746699</v>
          </cell>
          <cell r="V29">
            <v>-43.56351906947922</v>
          </cell>
        </row>
        <row r="30">
          <cell r="S30">
            <v>5.9943638665461707</v>
          </cell>
          <cell r="T30">
            <v>8.103105272245049</v>
          </cell>
          <cell r="U30">
            <v>-192.50980480843242</v>
          </cell>
          <cell r="V30">
            <v>-42.755441721675993</v>
          </cell>
        </row>
        <row r="31">
          <cell r="S31">
            <v>6.257428274002419</v>
          </cell>
          <cell r="T31">
            <v>7.8729753055087448</v>
          </cell>
          <cell r="U31">
            <v>-210.90997283787871</v>
          </cell>
          <cell r="V31">
            <v>-43.255254941489163</v>
          </cell>
        </row>
        <row r="32">
          <cell r="S32">
            <v>5.5191253091724679</v>
          </cell>
          <cell r="T32">
            <v>8.7337707075054496</v>
          </cell>
          <cell r="U32">
            <v>-423.67490068039081</v>
          </cell>
          <cell r="V32">
            <v>-36.935663226336459</v>
          </cell>
        </row>
        <row r="33">
          <cell r="S33">
            <v>4.7895935729110217</v>
          </cell>
          <cell r="T33">
            <v>9.922553019383141</v>
          </cell>
          <cell r="U33">
            <v>-1114.3205792788513</v>
          </cell>
          <cell r="V33">
            <v>-27.940951745133237</v>
          </cell>
        </row>
        <row r="34">
          <cell r="S34">
            <v>3.7569644471330266</v>
          </cell>
          <cell r="T34">
            <v>11.558177796674741</v>
          </cell>
          <cell r="U34">
            <v>2454.0949069235962</v>
          </cell>
          <cell r="V34">
            <v>-22.982924449541098</v>
          </cell>
        </row>
        <row r="35">
          <cell r="S35">
            <v>3.1346307616283875</v>
          </cell>
          <cell r="T35">
            <v>12.069606713646564</v>
          </cell>
          <cell r="U35">
            <v>465.88318158511328</v>
          </cell>
          <cell r="V35">
            <v>-20.320061845851544</v>
          </cell>
        </row>
        <row r="36">
          <cell r="S36">
            <v>4.9379679681850863</v>
          </cell>
          <cell r="T36">
            <v>6.8143168521386244</v>
          </cell>
          <cell r="U36">
            <v>179.04815884186291</v>
          </cell>
          <cell r="V36">
            <v>-12.797606126011063</v>
          </cell>
        </row>
        <row r="37">
          <cell r="S37">
            <v>5.9114384073708504</v>
          </cell>
          <cell r="T37">
            <v>6.048309171805788</v>
          </cell>
          <cell r="U37">
            <v>374.15734740399785</v>
          </cell>
          <cell r="V37">
            <v>-26.916531189906536</v>
          </cell>
        </row>
        <row r="38">
          <cell r="S38">
            <v>6.6284094514675873</v>
          </cell>
          <cell r="T38">
            <v>7.6622587163848843</v>
          </cell>
          <cell r="U38">
            <v>598.47175024867317</v>
          </cell>
          <cell r="V38">
            <v>-39.059352463291845</v>
          </cell>
        </row>
        <row r="39">
          <cell r="S39">
            <v>7.0780199896510076</v>
          </cell>
          <cell r="T39">
            <v>8.5533099995376958</v>
          </cell>
          <cell r="U39">
            <v>324.12994265417103</v>
          </cell>
          <cell r="V39">
            <v>-33.090598444823691</v>
          </cell>
        </row>
        <row r="40">
          <cell r="S40">
            <v>6.2004795273651547</v>
          </cell>
          <cell r="T40">
            <v>9.251370924668322</v>
          </cell>
          <cell r="U40">
            <v>81.964958068570297</v>
          </cell>
          <cell r="V40">
            <v>-4.9449142753257842</v>
          </cell>
        </row>
        <row r="41">
          <cell r="S41">
            <v>6.2632671992173483</v>
          </cell>
          <cell r="T41">
            <v>10.533794214460057</v>
          </cell>
          <cell r="U41">
            <v>79.401895045021092</v>
          </cell>
          <cell r="V41">
            <v>-7.3722144210040863</v>
          </cell>
        </row>
        <row r="42">
          <cell r="S42">
            <v>6.5581942209650412</v>
          </cell>
          <cell r="T42">
            <v>12.019377436501721</v>
          </cell>
          <cell r="U42">
            <v>75.517177828328414</v>
          </cell>
          <cell r="V42">
            <v>-4.6319820788274679</v>
          </cell>
        </row>
        <row r="43">
          <cell r="S43">
            <v>7.4764451236806861</v>
          </cell>
          <cell r="T43">
            <v>13.300829726442132</v>
          </cell>
          <cell r="U43">
            <v>96.003060486496167</v>
          </cell>
          <cell r="V43">
            <v>-0.44946511148283852</v>
          </cell>
        </row>
        <row r="44">
          <cell r="S44">
            <v>8.2420533803888354</v>
          </cell>
          <cell r="T44">
            <v>14.055258520564195</v>
          </cell>
          <cell r="U44">
            <v>80.351253536613271</v>
          </cell>
          <cell r="V44">
            <v>6.3212997861867404</v>
          </cell>
        </row>
        <row r="45">
          <cell r="S45">
            <v>8.9573414197279266</v>
          </cell>
          <cell r="T45">
            <v>15.013884817111279</v>
          </cell>
          <cell r="U45">
            <v>56.23673071841295</v>
          </cell>
          <cell r="V45">
            <v>3.7914601940946202</v>
          </cell>
        </row>
        <row r="46">
          <cell r="S46">
            <v>8.8119172490533906</v>
          </cell>
          <cell r="T46">
            <v>13.629464576917073</v>
          </cell>
          <cell r="U46">
            <v>50.339466180894043</v>
          </cell>
          <cell r="V46">
            <v>11.294319632364513</v>
          </cell>
        </row>
        <row r="47">
          <cell r="S47">
            <v>9.4174565201625917</v>
          </cell>
          <cell r="T47">
            <v>16.588007859553322</v>
          </cell>
          <cell r="U47">
            <v>57.86146674115458</v>
          </cell>
          <cell r="V47">
            <v>15.921590251708761</v>
          </cell>
        </row>
        <row r="48">
          <cell r="S48">
            <v>7.7313985342991165</v>
          </cell>
          <cell r="T48">
            <v>25.132118142812622</v>
          </cell>
          <cell r="U48">
            <v>82.837467350788316</v>
          </cell>
          <cell r="V48">
            <v>10.607554130167983</v>
          </cell>
        </row>
        <row r="49">
          <cell r="S49">
            <v>7.5706897257088235</v>
          </cell>
          <cell r="T49">
            <v>27.575134355656171</v>
          </cell>
          <cell r="U49">
            <v>60.135891968782019</v>
          </cell>
          <cell r="V49">
            <v>31.541840488617588</v>
          </cell>
        </row>
        <row r="50">
          <cell r="S50">
            <v>5.7844031071208279</v>
          </cell>
          <cell r="T50">
            <v>26.258422092991228</v>
          </cell>
          <cell r="U50">
            <v>51.079733638557954</v>
          </cell>
          <cell r="V50">
            <v>44.834747439650194</v>
          </cell>
        </row>
        <row r="51">
          <cell r="S51">
            <v>5.042687082248265</v>
          </cell>
          <cell r="T51">
            <v>23.592714136392502</v>
          </cell>
          <cell r="U51">
            <v>40.74745958056161</v>
          </cell>
          <cell r="V51">
            <v>44.770697677050045</v>
          </cell>
        </row>
        <row r="52">
          <cell r="S52">
            <v>4.0518159518906138</v>
          </cell>
          <cell r="T52">
            <v>20.600209364929857</v>
          </cell>
          <cell r="U52">
            <v>59.859446077939204</v>
          </cell>
          <cell r="V52">
            <v>17.660773111374127</v>
          </cell>
        </row>
        <row r="53">
          <cell r="S53">
            <v>3.9879255463483032</v>
          </cell>
          <cell r="T53">
            <v>21.771589858561203</v>
          </cell>
          <cell r="U53">
            <v>64.639252015301992</v>
          </cell>
          <cell r="V53">
            <v>18.1556071761078</v>
          </cell>
        </row>
        <row r="54">
          <cell r="S54">
            <v>3.833412337485087</v>
          </cell>
          <cell r="T54">
            <v>22.925799397265646</v>
          </cell>
          <cell r="U54">
            <v>68.588086681416982</v>
          </cell>
          <cell r="V54">
            <v>12.318715742913522</v>
          </cell>
        </row>
        <row r="55">
          <cell r="S55">
            <v>3.2549972467176946</v>
          </cell>
          <cell r="T55">
            <v>23.881310471862594</v>
          </cell>
          <cell r="U55">
            <v>68.399681083246037</v>
          </cell>
          <cell r="V55">
            <v>13.148662139208135</v>
          </cell>
        </row>
        <row r="56">
          <cell r="S56">
            <v>2.7247211650698766</v>
          </cell>
          <cell r="T56">
            <v>21.115565890247989</v>
          </cell>
          <cell r="U56">
            <v>64.669377848324643</v>
          </cell>
          <cell r="V56">
            <v>0.46972951968113907</v>
          </cell>
        </row>
        <row r="57">
          <cell r="S57">
            <v>2.4821899473918219</v>
          </cell>
          <cell r="T57">
            <v>17.815815300233862</v>
          </cell>
          <cell r="U57">
            <v>64.533542992409167</v>
          </cell>
          <cell r="V57">
            <v>2.3538095140432702</v>
          </cell>
        </row>
        <row r="58">
          <cell r="S58">
            <v>3.1047271185837166</v>
          </cell>
          <cell r="T58">
            <v>17.482973370110155</v>
          </cell>
          <cell r="U58">
            <v>53.487587507909964</v>
          </cell>
          <cell r="V58">
            <v>-4.0623029383210163</v>
          </cell>
        </row>
        <row r="59">
          <cell r="S59">
            <v>2.8496603290836697</v>
          </cell>
          <cell r="T59">
            <v>16.551980880993057</v>
          </cell>
          <cell r="U59">
            <v>46.035568444191476</v>
          </cell>
          <cell r="V59">
            <v>-9.6979721165412087</v>
          </cell>
        </row>
        <row r="60">
          <cell r="S60">
            <v>3.9905135902331024</v>
          </cell>
          <cell r="T60">
            <v>14.947843041019437</v>
          </cell>
          <cell r="U60">
            <v>39.926706313284853</v>
          </cell>
          <cell r="V60">
            <v>-7.2840230517639215</v>
          </cell>
        </row>
        <row r="61">
          <cell r="S61">
            <v>4.2405648835702303</v>
          </cell>
          <cell r="T61">
            <v>15.824746489338871</v>
          </cell>
          <cell r="U61">
            <v>42.454384745655261</v>
          </cell>
          <cell r="V61">
            <v>-13.433600843128135</v>
          </cell>
        </row>
        <row r="62">
          <cell r="S62">
            <v>4.9701074722502403</v>
          </cell>
          <cell r="T62">
            <v>16.151893793309636</v>
          </cell>
          <cell r="U62">
            <v>45.134119936549077</v>
          </cell>
          <cell r="V62">
            <v>-16.183381432204978</v>
          </cell>
        </row>
        <row r="63">
          <cell r="S63">
            <v>5.8592157727747507</v>
          </cell>
          <cell r="T63">
            <v>19.693065753910389</v>
          </cell>
          <cell r="U63">
            <v>55.47871658782806</v>
          </cell>
          <cell r="V63">
            <v>-15.998451284258463</v>
          </cell>
        </row>
        <row r="64">
          <cell r="S64">
            <v>6.7396185181664681</v>
          </cell>
          <cell r="T64">
            <v>21.226943499740326</v>
          </cell>
          <cell r="U64">
            <v>49.146903532068009</v>
          </cell>
          <cell r="V64">
            <v>-5.12561425665975</v>
          </cell>
        </row>
        <row r="65">
          <cell r="S65">
            <v>7.373997144138289</v>
          </cell>
          <cell r="T65">
            <v>18.731479192905098</v>
          </cell>
          <cell r="U65">
            <v>40.669635125102353</v>
          </cell>
          <cell r="V65">
            <v>-5.8749210624602144</v>
          </cell>
        </row>
        <row r="66">
          <cell r="S66">
            <v>7.8202036626607407</v>
          </cell>
          <cell r="T66">
            <v>16.536439749227338</v>
          </cell>
          <cell r="U66">
            <v>34.080272088227218</v>
          </cell>
          <cell r="V66">
            <v>-2.9733014227416033</v>
          </cell>
        </row>
        <row r="67">
          <cell r="S67">
            <v>6.7190411444849607</v>
          </cell>
          <cell r="T67">
            <v>11.297779523812746</v>
          </cell>
          <cell r="U67">
            <v>20.742252553766427</v>
          </cell>
          <cell r="V67">
            <v>-7.2227196940304665</v>
          </cell>
        </row>
        <row r="68">
          <cell r="S68">
            <v>7.5117225589866221</v>
          </cell>
          <cell r="T68">
            <v>15.716266096685526</v>
          </cell>
          <cell r="U68">
            <v>27.701511691844537</v>
          </cell>
          <cell r="V68">
            <v>-1.0327072836343154</v>
          </cell>
        </row>
        <row r="69">
          <cell r="S69">
            <v>7.9157850405202623</v>
          </cell>
          <cell r="T69">
            <v>20.171027763692507</v>
          </cell>
          <cell r="U69">
            <v>31.879325284532346</v>
          </cell>
          <cell r="V69">
            <v>-2.2526440693806271</v>
          </cell>
        </row>
        <row r="70">
          <cell r="S70">
            <v>7.211846624448115</v>
          </cell>
          <cell r="T70">
            <v>22.459703159960508</v>
          </cell>
          <cell r="U70">
            <v>42.188896477865057</v>
          </cell>
          <cell r="V70">
            <v>-2.4577116207993743</v>
          </cell>
        </row>
        <row r="71">
          <cell r="S71">
            <v>7.616414672163252</v>
          </cell>
          <cell r="T71">
            <v>22.641438116768864</v>
          </cell>
          <cell r="U71">
            <v>42.434089942477883</v>
          </cell>
          <cell r="V71">
            <v>7.8326482002432085</v>
          </cell>
        </row>
        <row r="72">
          <cell r="S72">
            <v>7.4928771736992195</v>
          </cell>
          <cell r="T72">
            <v>19.970717124601723</v>
          </cell>
          <cell r="U72">
            <v>37.966831034756197</v>
          </cell>
          <cell r="V72">
            <v>7.8790421093715812</v>
          </cell>
        </row>
        <row r="73">
          <cell r="S73">
            <v>7.9088504077223121</v>
          </cell>
          <cell r="T73">
            <v>21.476888734385557</v>
          </cell>
          <cell r="U73">
            <v>36.467514111260833</v>
          </cell>
          <cell r="V73">
            <v>16.494427710831161</v>
          </cell>
        </row>
        <row r="74">
          <cell r="S74">
            <v>8.023664036824707</v>
          </cell>
          <cell r="T74">
            <v>20.12239199113548</v>
          </cell>
          <cell r="U74">
            <v>33.138656994759863</v>
          </cell>
          <cell r="V74">
            <v>19.261352781517793</v>
          </cell>
        </row>
        <row r="75">
          <cell r="S75">
            <v>7.7882483583835205</v>
          </cell>
          <cell r="T75">
            <v>16.931682997894271</v>
          </cell>
          <cell r="U75">
            <v>25.849455292504242</v>
          </cell>
          <cell r="V75">
            <v>20.486261274363127</v>
          </cell>
        </row>
        <row r="76">
          <cell r="S76">
            <v>6.630883716295588</v>
          </cell>
          <cell r="T76">
            <v>15.398002285630463</v>
          </cell>
          <cell r="U76">
            <v>19.345746956127407</v>
          </cell>
          <cell r="V76">
            <v>16.505635046785926</v>
          </cell>
        </row>
        <row r="77">
          <cell r="S77">
            <v>6.3738418197026192</v>
          </cell>
          <cell r="T77">
            <v>16.673210061605694</v>
          </cell>
          <cell r="U77">
            <v>19.43422648345614</v>
          </cell>
          <cell r="V77">
            <v>27.119806513872359</v>
          </cell>
        </row>
        <row r="78">
          <cell r="S78">
            <v>6.2713733022944362</v>
          </cell>
          <cell r="T78">
            <v>16.796678753431383</v>
          </cell>
          <cell r="U78">
            <v>19.395416690350853</v>
          </cell>
          <cell r="V78">
            <v>33.031658073130821</v>
          </cell>
        </row>
        <row r="79">
          <cell r="S79">
            <v>8.785807394275146</v>
          </cell>
          <cell r="T79">
            <v>23.416827512478132</v>
          </cell>
          <cell r="U79">
            <v>33.557045582919102</v>
          </cell>
          <cell r="V79">
            <v>37.699831448247558</v>
          </cell>
        </row>
        <row r="80">
          <cell r="S80">
            <v>8.6384792990977122</v>
          </cell>
          <cell r="T80">
            <v>17.480458712353155</v>
          </cell>
          <cell r="U80">
            <v>21.538541416512281</v>
          </cell>
          <cell r="V80">
            <v>41.063241763303068</v>
          </cell>
        </row>
        <row r="81">
          <cell r="S81">
            <v>8.721812230955873</v>
          </cell>
          <cell r="T81">
            <v>12.15466611323115</v>
          </cell>
          <cell r="U81">
            <v>10.811103572041091</v>
          </cell>
          <cell r="V81">
            <v>48.261598108446904</v>
          </cell>
        </row>
        <row r="82">
          <cell r="S82">
            <v>10.799658542013791</v>
          </cell>
          <cell r="T82">
            <v>7.0004295318160104</v>
          </cell>
          <cell r="U82">
            <v>-4.212624025961464</v>
          </cell>
          <cell r="V82">
            <v>60.457454984402872</v>
          </cell>
        </row>
        <row r="83">
          <cell r="S83">
            <v>11.242933345073736</v>
          </cell>
          <cell r="T83">
            <v>6.5006832112817214</v>
          </cell>
          <cell r="U83">
            <v>-5.7470005036525995</v>
          </cell>
          <cell r="V83">
            <v>58.064273724856896</v>
          </cell>
        </row>
        <row r="84">
          <cell r="S84">
            <v>11.970064440225791</v>
          </cell>
          <cell r="T84">
            <v>8.2225863434409963</v>
          </cell>
          <cell r="U84">
            <v>-5.6533395785971603</v>
          </cell>
          <cell r="V84">
            <v>61.78505478703655</v>
          </cell>
        </row>
        <row r="85">
          <cell r="S85">
            <v>11.444945263285833</v>
          </cell>
          <cell r="T85">
            <v>0.39305010543857488</v>
          </cell>
          <cell r="U85">
            <v>-16.996420783022835</v>
          </cell>
          <cell r="V85">
            <v>52.631216491112397</v>
          </cell>
        </row>
        <row r="86">
          <cell r="S86">
            <v>12.50009962898857</v>
          </cell>
          <cell r="T86">
            <v>7.0561166904347994</v>
          </cell>
          <cell r="U86">
            <v>-4.2497427627731561</v>
          </cell>
          <cell r="V86">
            <v>54.527505567648561</v>
          </cell>
        </row>
        <row r="87">
          <cell r="S87">
            <v>13.243759436442669</v>
          </cell>
          <cell r="T87">
            <v>7.4925592350341574</v>
          </cell>
          <cell r="U87">
            <v>-4.0956491807840445</v>
          </cell>
          <cell r="V87">
            <v>54.21834804841987</v>
          </cell>
        </row>
        <row r="88">
          <cell r="S88">
            <v>15.281564496576694</v>
          </cell>
          <cell r="T88">
            <v>8.2227416044570631</v>
          </cell>
          <cell r="U88">
            <v>-0.91703061710640688</v>
          </cell>
          <cell r="V88">
            <v>50.345786567681138</v>
          </cell>
        </row>
        <row r="89">
          <cell r="S89">
            <v>15.361176509397456</v>
          </cell>
          <cell r="T89">
            <v>5.7890871030336299</v>
          </cell>
          <cell r="U89">
            <v>-3.2387816880659948</v>
          </cell>
          <cell r="V89">
            <v>46.677964535177473</v>
          </cell>
        </row>
        <row r="90">
          <cell r="S90">
            <v>15.538925959095117</v>
          </cell>
          <cell r="T90">
            <v>4.6681104573530252</v>
          </cell>
          <cell r="U90">
            <v>-7.5260337310416041</v>
          </cell>
          <cell r="V90">
            <v>41.674033026922054</v>
          </cell>
        </row>
        <row r="91">
          <cell r="S91">
            <v>15.074385257980305</v>
          </cell>
          <cell r="T91">
            <v>4.2086728463298639</v>
          </cell>
          <cell r="U91">
            <v>-9.6750148791993169</v>
          </cell>
          <cell r="V91">
            <v>44.73691174871179</v>
          </cell>
        </row>
        <row r="92">
          <cell r="S92">
            <v>15.180131712731448</v>
          </cell>
          <cell r="T92">
            <v>7.966651216883891</v>
          </cell>
          <cell r="U92">
            <v>-5.2282153941461633</v>
          </cell>
          <cell r="V92">
            <v>44.385071582609051</v>
          </cell>
        </row>
        <row r="93">
          <cell r="S93">
            <v>15.603387272842028</v>
          </cell>
          <cell r="T93">
            <v>13.976890021532684</v>
          </cell>
          <cell r="U93">
            <v>5.3268556495123853</v>
          </cell>
          <cell r="V93">
            <v>43.345351899870366</v>
          </cell>
        </row>
        <row r="94">
          <cell r="S94">
            <v>14.209283249416881</v>
          </cell>
          <cell r="T94">
            <v>21.336509200470811</v>
          </cell>
          <cell r="U94">
            <v>20.734243793223484</v>
          </cell>
          <cell r="V94">
            <v>41.256482879953161</v>
          </cell>
        </row>
        <row r="95">
          <cell r="S95">
            <v>13.447124688887824</v>
          </cell>
          <cell r="T95">
            <v>21.327268915471208</v>
          </cell>
          <cell r="U95">
            <v>22.286768190219398</v>
          </cell>
          <cell r="V95">
            <v>65.273882909296347</v>
          </cell>
        </row>
        <row r="96">
          <cell r="S96">
            <v>12.275413339611397</v>
          </cell>
          <cell r="T96">
            <v>20.279736826971305</v>
          </cell>
          <cell r="U96">
            <v>22.818366952020817</v>
          </cell>
          <cell r="V96">
            <v>64.949236064417519</v>
          </cell>
        </row>
        <row r="97">
          <cell r="S97">
            <v>10.241954778114648</v>
          </cell>
          <cell r="T97">
            <v>23.59421366729444</v>
          </cell>
          <cell r="U97">
            <v>28.889462565402923</v>
          </cell>
          <cell r="V97">
            <v>67.945564520247558</v>
          </cell>
        </row>
        <row r="98">
          <cell r="S98">
            <v>9.482273697645315</v>
          </cell>
          <cell r="T98">
            <v>13.327316642855958</v>
          </cell>
          <cell r="U98">
            <v>2.3755658578159311</v>
          </cell>
          <cell r="V98">
            <v>66.403916110522829</v>
          </cell>
        </row>
        <row r="99">
          <cell r="S99">
            <v>8.913930295764505</v>
          </cell>
          <cell r="T99">
            <v>15.379897378047724</v>
          </cell>
          <cell r="U99">
            <v>5.0650866897321567</v>
          </cell>
          <cell r="V99">
            <v>69.244489429122453</v>
          </cell>
        </row>
        <row r="100">
          <cell r="S100">
            <v>7.9422245593561813</v>
          </cell>
          <cell r="T100">
            <v>16.51238189617623</v>
          </cell>
          <cell r="U100">
            <v>4.0442702005297981</v>
          </cell>
          <cell r="V100">
            <v>78.190226072055353</v>
          </cell>
        </row>
        <row r="101">
          <cell r="S101">
            <v>8.7892750262536836</v>
          </cell>
          <cell r="T101">
            <v>19.825841778542895</v>
          </cell>
          <cell r="U101">
            <v>9.4892942922382151</v>
          </cell>
          <cell r="V101">
            <v>78.800960384179277</v>
          </cell>
        </row>
        <row r="102">
          <cell r="S102">
            <v>9.3524856958713478</v>
          </cell>
          <cell r="T102">
            <v>22.663658359666062</v>
          </cell>
          <cell r="U102">
            <v>17.544372106774574</v>
          </cell>
          <cell r="V102">
            <v>84.478445666379372</v>
          </cell>
        </row>
        <row r="103">
          <cell r="S103">
            <v>9.28077234822997</v>
          </cell>
          <cell r="T103">
            <v>22.706338618212897</v>
          </cell>
          <cell r="U103">
            <v>17.086645461934058</v>
          </cell>
          <cell r="V103">
            <v>85.493297639320744</v>
          </cell>
        </row>
        <row r="104">
          <cell r="S104">
            <v>10.137748281092618</v>
          </cell>
          <cell r="T104">
            <v>23.442700467862455</v>
          </cell>
          <cell r="U104">
            <v>19.922332936833655</v>
          </cell>
          <cell r="V104">
            <v>86.25770608577119</v>
          </cell>
        </row>
        <row r="105">
          <cell r="S105">
            <v>10.105086535062968</v>
          </cell>
          <cell r="T105">
            <v>21.206426136616475</v>
          </cell>
          <cell r="U105">
            <v>15.741087143253086</v>
          </cell>
          <cell r="V105">
            <v>86.347120335221035</v>
          </cell>
        </row>
        <row r="106">
          <cell r="S106">
            <v>11.727722505656324</v>
          </cell>
          <cell r="T106">
            <v>18.399633836079833</v>
          </cell>
          <cell r="U106">
            <v>8.6310524945706124</v>
          </cell>
          <cell r="V106">
            <v>83.10499900835211</v>
          </cell>
        </row>
        <row r="107">
          <cell r="S107">
            <v>13.667881021805361</v>
          </cell>
          <cell r="T107">
            <v>19.805417823043257</v>
          </cell>
          <cell r="U107">
            <v>12.288399368920011</v>
          </cell>
          <cell r="V107">
            <v>52.324027026208178</v>
          </cell>
        </row>
        <row r="108">
          <cell r="S108">
            <v>15.2812453618278</v>
          </cell>
          <cell r="T108">
            <v>20.951719193758422</v>
          </cell>
          <cell r="U108">
            <v>11.231561420652003</v>
          </cell>
          <cell r="V108">
            <v>51.390571973376488</v>
          </cell>
        </row>
        <row r="109">
          <cell r="S109">
            <v>22.13273324841505</v>
          </cell>
          <cell r="T109">
            <v>27.712599762147416</v>
          </cell>
          <cell r="U109">
            <v>23.614381702274613</v>
          </cell>
          <cell r="V109">
            <v>52.991390842144817</v>
          </cell>
        </row>
        <row r="110">
          <cell r="S110">
            <v>25.168769441036186</v>
          </cell>
          <cell r="T110">
            <v>33.008819812833323</v>
          </cell>
          <cell r="U110">
            <v>36.157805399433876</v>
          </cell>
          <cell r="V110">
            <v>53.791584990089625</v>
          </cell>
        </row>
        <row r="111">
          <cell r="S111">
            <v>25.511623220593592</v>
          </cell>
          <cell r="T111">
            <v>32.655284468206183</v>
          </cell>
          <cell r="U111">
            <v>36.090420109629818</v>
          </cell>
          <cell r="V111">
            <v>53.855985475627818</v>
          </cell>
        </row>
        <row r="112">
          <cell r="S112">
            <v>27.559712103222765</v>
          </cell>
          <cell r="T112">
            <v>32.462277153525875</v>
          </cell>
          <cell r="U112">
            <v>35.38710789636459</v>
          </cell>
          <cell r="V112">
            <v>51.401420453330275</v>
          </cell>
        </row>
        <row r="113">
          <cell r="S113">
            <v>27.250184759240923</v>
          </cell>
          <cell r="T113">
            <v>32.845048194027846</v>
          </cell>
          <cell r="U113">
            <v>32.651586218019226</v>
          </cell>
          <cell r="V113">
            <v>49.851808880187384</v>
          </cell>
        </row>
        <row r="114">
          <cell r="S114">
            <v>27.342223919087782</v>
          </cell>
          <cell r="T114">
            <v>32.753769528998063</v>
          </cell>
          <cell r="U114">
            <v>30.024925580036687</v>
          </cell>
          <cell r="V114">
            <v>45.642744451546122</v>
          </cell>
        </row>
        <row r="115">
          <cell r="S115">
            <v>27.839920393040195</v>
          </cell>
          <cell r="T115">
            <v>30.723815162995074</v>
          </cell>
          <cell r="U115">
            <v>26.746376277615337</v>
          </cell>
          <cell r="V115">
            <v>41.932737776462382</v>
          </cell>
        </row>
        <row r="116">
          <cell r="S116">
            <v>23.790959503886612</v>
          </cell>
          <cell r="T116">
            <v>28.69836509047019</v>
          </cell>
          <cell r="U116">
            <v>23.566467365959063</v>
          </cell>
          <cell r="V116">
            <v>41.60364910666636</v>
          </cell>
        </row>
        <row r="117">
          <cell r="S117">
            <v>22.382530078426189</v>
          </cell>
          <cell r="T117">
            <v>27.01478483369284</v>
          </cell>
          <cell r="U117">
            <v>21.80554202575933</v>
          </cell>
          <cell r="V117">
            <v>39.350965152417253</v>
          </cell>
        </row>
        <row r="118">
          <cell r="S118">
            <v>18.934814610098648</v>
          </cell>
          <cell r="T118">
            <v>25.524810653489549</v>
          </cell>
          <cell r="U118">
            <v>24.123430516786449</v>
          </cell>
          <cell r="V118">
            <v>38.598014105429002</v>
          </cell>
        </row>
        <row r="119">
          <cell r="S119">
            <v>16.267988179130775</v>
          </cell>
          <cell r="T119">
            <v>23.285296908722163</v>
          </cell>
          <cell r="U119">
            <v>17.25888293978408</v>
          </cell>
          <cell r="V119">
            <v>31.057491100867708</v>
          </cell>
        </row>
        <row r="120">
          <cell r="S120">
            <v>14.33264827881635</v>
          </cell>
          <cell r="T120">
            <v>22.379554978616699</v>
          </cell>
          <cell r="U120">
            <v>20.190017806716966</v>
          </cell>
          <cell r="V120">
            <v>30.208494930918238</v>
          </cell>
        </row>
        <row r="121">
          <cell r="S121">
            <v>8.3227637787836262</v>
          </cell>
          <cell r="T121">
            <v>16.919625236240954</v>
          </cell>
          <cell r="U121">
            <v>13.93230537010426</v>
          </cell>
          <cell r="V121">
            <v>25.58336223178852</v>
          </cell>
        </row>
        <row r="122">
          <cell r="S122">
            <v>3.2031207759902536</v>
          </cell>
          <cell r="T122">
            <v>14.969062273130396</v>
          </cell>
          <cell r="U122">
            <v>14.381941509244278</v>
          </cell>
          <cell r="V122">
            <v>23.168482159630479</v>
          </cell>
        </row>
        <row r="123">
          <cell r="S123">
            <v>2.4334240674299901</v>
          </cell>
          <cell r="T123">
            <v>14.085463617886651</v>
          </cell>
          <cell r="U123">
            <v>13.704831435989352</v>
          </cell>
          <cell r="V123">
            <v>19.503977309901099</v>
          </cell>
        </row>
        <row r="124">
          <cell r="S124">
            <v>-1.1469700145231632</v>
          </cell>
          <cell r="T124">
            <v>11.301431384292648</v>
          </cell>
          <cell r="U124">
            <v>13.784487773890897</v>
          </cell>
          <cell r="V124">
            <v>14.909531522060648</v>
          </cell>
        </row>
        <row r="125">
          <cell r="S125">
            <v>-2.9787663570588707</v>
          </cell>
          <cell r="T125">
            <v>6.7141617648769358</v>
          </cell>
          <cell r="U125">
            <v>10.189847528333207</v>
          </cell>
          <cell r="V125">
            <v>8.3706188351209132</v>
          </cell>
        </row>
        <row r="126">
          <cell r="S126">
            <v>-4.5752482481949635</v>
          </cell>
          <cell r="T126">
            <v>5.047397149482169</v>
          </cell>
          <cell r="U126">
            <v>10.478643395635178</v>
          </cell>
          <cell r="V126">
            <v>4.4022293292879766</v>
          </cell>
        </row>
        <row r="127">
          <cell r="S127">
            <v>-6.74366322621972</v>
          </cell>
          <cell r="T127">
            <v>3.5067676545497584</v>
          </cell>
          <cell r="U127">
            <v>12.222548137309563</v>
          </cell>
          <cell r="V127">
            <v>0.88843666881039951</v>
          </cell>
        </row>
        <row r="128">
          <cell r="S128">
            <v>-2.5268561920703148</v>
          </cell>
          <cell r="T128">
            <v>2.5343095487853962</v>
          </cell>
          <cell r="U128">
            <v>11.851990516931776</v>
          </cell>
          <cell r="V128">
            <v>0.15072493910495144</v>
          </cell>
        </row>
        <row r="129">
          <cell r="S129">
            <v>-1.255333980011486</v>
          </cell>
          <cell r="T129">
            <v>2.3876390893506017</v>
          </cell>
          <cell r="U129">
            <v>13.300045351702483</v>
          </cell>
          <cell r="V129">
            <v>-2.5590669381549414</v>
          </cell>
        </row>
        <row r="130">
          <cell r="S130">
            <v>0.20460795618102434</v>
          </cell>
          <cell r="T130">
            <v>2.1516134126847497</v>
          </cell>
          <cell r="U130">
            <v>13.501122267069633</v>
          </cell>
          <cell r="V130">
            <v>-4.4016241295457892</v>
          </cell>
        </row>
        <row r="131">
          <cell r="S131">
            <v>0.74070849655765159</v>
          </cell>
          <cell r="T131">
            <v>1.997288581780321</v>
          </cell>
          <cell r="U131">
            <v>16.340195542343118</v>
          </cell>
          <cell r="V131">
            <v>-1.9714680666077955</v>
          </cell>
        </row>
        <row r="132">
          <cell r="S132">
            <v>1.589810949916437</v>
          </cell>
          <cell r="T132">
            <v>-0.226587630615116</v>
          </cell>
          <cell r="U132">
            <v>10.116243401622317</v>
          </cell>
          <cell r="V132">
            <v>-4.587829580240232</v>
          </cell>
        </row>
        <row r="133">
          <cell r="S133">
            <v>2.9164860978287965</v>
          </cell>
          <cell r="T133">
            <v>-0.79246400425118102</v>
          </cell>
          <cell r="U133">
            <v>6.4894300306959973</v>
          </cell>
          <cell r="V133">
            <v>-3.1436802488045923</v>
          </cell>
        </row>
        <row r="134">
          <cell r="S134">
            <v>5.1586880502068944</v>
          </cell>
          <cell r="T134">
            <v>-0.92068321588866242</v>
          </cell>
          <cell r="U134">
            <v>7.3869220208288455</v>
          </cell>
          <cell r="V134">
            <v>-4.8555132652141513</v>
          </cell>
        </row>
        <row r="135">
          <cell r="S135">
            <v>5.6292476839194361</v>
          </cell>
          <cell r="T135">
            <v>-3.2750127985674893</v>
          </cell>
          <cell r="U135">
            <v>4.0626454395447098</v>
          </cell>
          <cell r="V135">
            <v>-5.9583105757798238</v>
          </cell>
        </row>
        <row r="136">
          <cell r="S136">
            <v>8.1514303530924934</v>
          </cell>
          <cell r="T136">
            <v>-1.9037433155936312</v>
          </cell>
          <cell r="U136">
            <v>5.6385058822486567</v>
          </cell>
          <cell r="V136">
            <v>-4.0500098661668478</v>
          </cell>
        </row>
        <row r="137">
          <cell r="S137">
            <v>10.23899121874785</v>
          </cell>
          <cell r="T137">
            <v>1.5585734237637539</v>
          </cell>
          <cell r="U137">
            <v>10.70739805091916</v>
          </cell>
          <cell r="V137">
            <v>-2.3305491114004706</v>
          </cell>
        </row>
        <row r="138">
          <cell r="S138">
            <v>12.127936230331748</v>
          </cell>
          <cell r="T138">
            <v>0.18638854808534777</v>
          </cell>
          <cell r="U138">
            <v>7.3249050792948855</v>
          </cell>
          <cell r="V138">
            <v>-0.83680703772355258</v>
          </cell>
        </row>
        <row r="139">
          <cell r="S139">
            <v>14.222737335976209</v>
          </cell>
          <cell r="T139">
            <v>2.1191491768300041</v>
          </cell>
          <cell r="U139">
            <v>8.155318193441996</v>
          </cell>
          <cell r="V139">
            <v>0.11848097730031704</v>
          </cell>
        </row>
        <row r="140">
          <cell r="S140">
            <v>11.85562758466039</v>
          </cell>
          <cell r="T140">
            <v>2.0614926129058686</v>
          </cell>
          <cell r="U140">
            <v>7.133953989938413</v>
          </cell>
          <cell r="V140">
            <v>-7.5607396224401047</v>
          </cell>
        </row>
        <row r="141">
          <cell r="S141">
            <v>11.696892571937113</v>
          </cell>
          <cell r="T141">
            <v>3.2352165753942952</v>
          </cell>
          <cell r="U141">
            <v>7.1632336501400884</v>
          </cell>
          <cell r="V141">
            <v>-5.8100778542861775</v>
          </cell>
        </row>
        <row r="142">
          <cell r="S142">
            <v>11.968558819246633</v>
          </cell>
          <cell r="T142">
            <v>3.691538679357409</v>
          </cell>
          <cell r="U142">
            <v>7.0825211194460502</v>
          </cell>
          <cell r="V142">
            <v>-6.6750459849941883</v>
          </cell>
        </row>
        <row r="143">
          <cell r="S143">
            <v>13.050120472262638</v>
          </cell>
          <cell r="T143">
            <v>4.1411519620773163</v>
          </cell>
          <cell r="U143">
            <v>5.2402127411634414</v>
          </cell>
          <cell r="V143">
            <v>-4.9904604610201631</v>
          </cell>
        </row>
        <row r="144">
          <cell r="S144">
            <v>13.475011159385675</v>
          </cell>
          <cell r="T144">
            <v>5.2512843173788459</v>
          </cell>
          <cell r="U144">
            <v>6.7447346323143975</v>
          </cell>
          <cell r="V144">
            <v>-4.7304989839525469</v>
          </cell>
        </row>
        <row r="145">
          <cell r="S145">
            <v>14.393871620010179</v>
          </cell>
          <cell r="T145">
            <v>7.7001619287830891</v>
          </cell>
          <cell r="U145">
            <v>10.714636134183309</v>
          </cell>
          <cell r="V145">
            <v>-4.372885616603539</v>
          </cell>
        </row>
        <row r="146">
          <cell r="S146">
            <v>15.104510444902775</v>
          </cell>
          <cell r="T146">
            <v>8.4131584860439155</v>
          </cell>
          <cell r="U146">
            <v>8.4015107781562737</v>
          </cell>
          <cell r="V146">
            <v>-3.0018097067312954</v>
          </cell>
        </row>
        <row r="147">
          <cell r="S147">
            <v>15.136155812175357</v>
          </cell>
          <cell r="T147">
            <v>10.841058721564334</v>
          </cell>
          <cell r="U147">
            <v>11.99583307397878</v>
          </cell>
          <cell r="V147">
            <v>-0.50594141549508143</v>
          </cell>
        </row>
        <row r="148">
          <cell r="S148">
            <v>14.767286531956515</v>
          </cell>
          <cell r="T148">
            <v>11.266877400638165</v>
          </cell>
          <cell r="U148">
            <v>12.727901212491544</v>
          </cell>
          <cell r="V148">
            <v>-2.588014169746522E-2</v>
          </cell>
        </row>
        <row r="149">
          <cell r="S149">
            <v>14.067846130431549</v>
          </cell>
          <cell r="T149">
            <v>10.959641520991292</v>
          </cell>
          <cell r="U149">
            <v>11.088086688288069</v>
          </cell>
          <cell r="V149">
            <v>2.0879270802058647</v>
          </cell>
        </row>
        <row r="150">
          <cell r="S150">
            <v>13.217764794611607</v>
          </cell>
          <cell r="T150">
            <v>13.719113488142565</v>
          </cell>
          <cell r="U150">
            <v>13.763904627577617</v>
          </cell>
          <cell r="V150">
            <v>3.4341798704225157</v>
          </cell>
        </row>
        <row r="151">
          <cell r="S151">
            <v>12.710168112253406</v>
          </cell>
          <cell r="T151">
            <v>13.404005140103026</v>
          </cell>
          <cell r="U151">
            <v>11.698082607992122</v>
          </cell>
          <cell r="V151">
            <v>5.8517078225477137</v>
          </cell>
        </row>
        <row r="152">
          <cell r="S152">
            <v>13.552424030505072</v>
          </cell>
          <cell r="T152">
            <v>15.117385047766918</v>
          </cell>
          <cell r="U152">
            <v>12.933936311167393</v>
          </cell>
          <cell r="V152">
            <v>14.01122703123232</v>
          </cell>
        </row>
        <row r="153">
          <cell r="S153">
            <v>13.224634271412272</v>
          </cell>
          <cell r="T153">
            <v>14.464522356777065</v>
          </cell>
          <cell r="U153">
            <v>11.122988482617968</v>
          </cell>
          <cell r="V153">
            <v>14.293385685937231</v>
          </cell>
        </row>
        <row r="154">
          <cell r="S154">
            <v>13.28758608979812</v>
          </cell>
          <cell r="T154">
            <v>15.982001019011548</v>
          </cell>
          <cell r="U154">
            <v>11.524684448049261</v>
          </cell>
          <cell r="V154">
            <v>17.924439276969785</v>
          </cell>
        </row>
        <row r="155">
          <cell r="S155">
            <v>12.897429345922905</v>
          </cell>
          <cell r="T155">
            <v>17.129184297726184</v>
          </cell>
          <cell r="U155">
            <v>13.059022387068907</v>
          </cell>
          <cell r="V155">
            <v>19.888804595199773</v>
          </cell>
        </row>
        <row r="156">
          <cell r="S156">
            <v>12.47104343081762</v>
          </cell>
          <cell r="T156">
            <v>18.575725319417803</v>
          </cell>
          <cell r="U156">
            <v>14.580618493846398</v>
          </cell>
          <cell r="V156">
            <v>23.400358188037206</v>
          </cell>
        </row>
        <row r="157">
          <cell r="S157">
            <v>12.130879784822547</v>
          </cell>
          <cell r="T157">
            <v>17.148194809517257</v>
          </cell>
          <cell r="U157">
            <v>11.211061725394945</v>
          </cell>
          <cell r="V157">
            <v>23.314504511113942</v>
          </cell>
        </row>
        <row r="158">
          <cell r="S158">
            <v>12.16870446568592</v>
          </cell>
          <cell r="T158">
            <v>18.014979660252806</v>
          </cell>
          <cell r="U158">
            <v>12.649241070456885</v>
          </cell>
          <cell r="V158">
            <v>25.069350526222102</v>
          </cell>
        </row>
        <row r="159">
          <cell r="S159">
            <v>12.574271030248774</v>
          </cell>
          <cell r="T159">
            <v>18.386468691760417</v>
          </cell>
          <cell r="U159">
            <v>12.992953257177199</v>
          </cell>
          <cell r="V159">
            <v>22.57482801235453</v>
          </cell>
        </row>
        <row r="160">
          <cell r="S160">
            <v>12.952132026688123</v>
          </cell>
          <cell r="T160">
            <v>18.612173454191282</v>
          </cell>
          <cell r="U160">
            <v>10.31699249682141</v>
          </cell>
          <cell r="V160">
            <v>22.650153179577217</v>
          </cell>
        </row>
        <row r="161">
          <cell r="S161">
            <v>13.177885446225446</v>
          </cell>
          <cell r="T161">
            <v>18.802123688918073</v>
          </cell>
          <cell r="U161">
            <v>10.287044039726867</v>
          </cell>
          <cell r="V161">
            <v>23.296313838728832</v>
          </cell>
        </row>
        <row r="162">
          <cell r="S162">
            <v>12.959288502934573</v>
          </cell>
          <cell r="T162">
            <v>19.339079732688489</v>
          </cell>
          <cell r="U162">
            <v>13.26031464324149</v>
          </cell>
          <cell r="V162">
            <v>24.43388249565146</v>
          </cell>
        </row>
        <row r="163">
          <cell r="S163">
            <v>13.060914263604072</v>
          </cell>
          <cell r="T163">
            <v>18.844820932591745</v>
          </cell>
          <cell r="U163">
            <v>12.410876979960083</v>
          </cell>
          <cell r="V163">
            <v>24.37497754304454</v>
          </cell>
        </row>
        <row r="164">
          <cell r="S164">
            <v>12.456921522883535</v>
          </cell>
          <cell r="T164">
            <v>18.06986706734326</v>
          </cell>
          <cell r="U164">
            <v>12.216964024641076</v>
          </cell>
          <cell r="V164">
            <v>24.387233507511219</v>
          </cell>
        </row>
        <row r="165">
          <cell r="S165">
            <v>12.03492607318557</v>
          </cell>
          <cell r="T165">
            <v>16.705911893490445</v>
          </cell>
          <cell r="U165">
            <v>10.920174774633139</v>
          </cell>
          <cell r="V165">
            <v>24.604490709486427</v>
          </cell>
        </row>
        <row r="166">
          <cell r="S166">
            <v>11.428725804773098</v>
          </cell>
          <cell r="T166">
            <v>13.179513870507243</v>
          </cell>
          <cell r="U166">
            <v>3.8148492630794228</v>
          </cell>
          <cell r="V166">
            <v>23.194530951864255</v>
          </cell>
        </row>
        <row r="167">
          <cell r="S167">
            <v>10.994270229781854</v>
          </cell>
          <cell r="T167">
            <v>12.373038480897636</v>
          </cell>
          <cell r="U167">
            <v>4.5394655304483944</v>
          </cell>
          <cell r="V167">
            <v>20.683310149764299</v>
          </cell>
        </row>
        <row r="168">
          <cell r="S168">
            <v>10.989467838344913</v>
          </cell>
          <cell r="T168">
            <v>10.842035947323382</v>
          </cell>
          <cell r="U168">
            <v>3.0692384531641137</v>
          </cell>
          <cell r="V168">
            <v>17.555255399155499</v>
          </cell>
        </row>
        <row r="169">
          <cell r="S169">
            <v>10.662354240263605</v>
          </cell>
          <cell r="T169">
            <v>11.460174291895253</v>
          </cell>
          <cell r="U169">
            <v>5.6690508647870175</v>
          </cell>
          <cell r="V169">
            <v>16.621351598637069</v>
          </cell>
        </row>
        <row r="170">
          <cell r="S170">
            <v>10.150161225420117</v>
          </cell>
          <cell r="T170">
            <v>10.417962578027185</v>
          </cell>
          <cell r="U170">
            <v>4.9034947269034124</v>
          </cell>
          <cell r="V170">
            <v>14.725124369934118</v>
          </cell>
        </row>
        <row r="171">
          <cell r="S171">
            <v>9.6405066099788161</v>
          </cell>
          <cell r="T171">
            <v>9.1023274632493703</v>
          </cell>
          <cell r="U171">
            <v>2.271078486458844</v>
          </cell>
          <cell r="V171">
            <v>14.380373885672348</v>
          </cell>
        </row>
        <row r="172">
          <cell r="S172">
            <v>9.0223344497516891</v>
          </cell>
          <cell r="T172">
            <v>8.338486415792822</v>
          </cell>
          <cell r="U172">
            <v>2.6717480592787446</v>
          </cell>
          <cell r="V172">
            <v>13.423360898107672</v>
          </cell>
        </row>
        <row r="173">
          <cell r="S173">
            <v>8.1275021998871608</v>
          </cell>
          <cell r="T173">
            <v>6.3665499125500569</v>
          </cell>
          <cell r="U173">
            <v>0.6918662803165665</v>
          </cell>
          <cell r="V173">
            <v>10.249127614432464</v>
          </cell>
        </row>
        <row r="174">
          <cell r="S174">
            <v>8.1620165344048257</v>
          </cell>
          <cell r="T174">
            <v>3.2198757834591918</v>
          </cell>
          <cell r="U174">
            <v>-6.7947547524915279</v>
          </cell>
          <cell r="V174">
            <v>7.258959919967567</v>
          </cell>
        </row>
        <row r="175">
          <cell r="S175">
            <v>7.9138585662101857</v>
          </cell>
          <cell r="T175">
            <v>3.267901210404589</v>
          </cell>
          <cell r="U175">
            <v>-4.0687979699890464</v>
          </cell>
          <cell r="V175">
            <v>4.3633149060033904</v>
          </cell>
        </row>
        <row r="176">
          <cell r="S176">
            <v>7.2747159803151495</v>
          </cell>
          <cell r="T176">
            <v>2.1948502232461475</v>
          </cell>
          <cell r="U176">
            <v>-5.5444156126799644</v>
          </cell>
          <cell r="V176">
            <v>2.0807006129332839</v>
          </cell>
        </row>
        <row r="177">
          <cell r="S177">
            <v>7.4824619829826799</v>
          </cell>
          <cell r="T177">
            <v>4.2148817289525242</v>
          </cell>
          <cell r="U177">
            <v>-1.6710123132000931</v>
          </cell>
          <cell r="V177">
            <v>0.80912726738702201</v>
          </cell>
        </row>
        <row r="178">
          <cell r="S178">
            <v>7.5553566475368594</v>
          </cell>
          <cell r="T178">
            <v>7.6146523248359799</v>
          </cell>
          <cell r="U178">
            <v>9.1942831501978119</v>
          </cell>
          <cell r="V178">
            <v>-0.512387021717986</v>
          </cell>
        </row>
        <row r="179">
          <cell r="S179">
            <v>7.2221448560028767</v>
          </cell>
          <cell r="T179">
            <v>6.8238307039800272</v>
          </cell>
          <cell r="U179">
            <v>7.2796038162314947</v>
          </cell>
          <cell r="V179">
            <v>2.9733328958481131E-2</v>
          </cell>
        </row>
        <row r="180">
          <cell r="S180">
            <v>6.83729142866627</v>
          </cell>
          <cell r="T180">
            <v>7.6691653057522347</v>
          </cell>
          <cell r="U180">
            <v>8.8509277953944689</v>
          </cell>
          <cell r="V180">
            <v>0.9655955080289047</v>
          </cell>
        </row>
        <row r="181">
          <cell r="S181">
            <v>6.3223567822423776</v>
          </cell>
          <cell r="T181">
            <v>6.719663576751711</v>
          </cell>
          <cell r="U181">
            <v>8.5274062364185443</v>
          </cell>
          <cell r="V181">
            <v>1.4982651916940037</v>
          </cell>
        </row>
        <row r="182">
          <cell r="S182">
            <v>5.5380796114107067</v>
          </cell>
          <cell r="T182">
            <v>7.0723291214408901</v>
          </cell>
          <cell r="U182">
            <v>10.503763654593001</v>
          </cell>
          <cell r="V182">
            <v>1.4444840519580504</v>
          </cell>
        </row>
        <row r="183">
          <cell r="S183">
            <v>5.2586448334325242</v>
          </cell>
          <cell r="T183">
            <v>7.4175614229087694</v>
          </cell>
          <cell r="U183">
            <v>10.998787359179385</v>
          </cell>
          <cell r="V183">
            <v>3.518179033074964</v>
          </cell>
        </row>
        <row r="184">
          <cell r="S184">
            <v>6.7624421503327259</v>
          </cell>
          <cell r="T184">
            <v>10.032373762948232</v>
          </cell>
          <cell r="U184">
            <v>16.962968824265225</v>
          </cell>
          <cell r="V184">
            <v>2.4564652393662234</v>
          </cell>
        </row>
        <row r="185">
          <cell r="S185">
            <v>7.8753856517950194</v>
          </cell>
          <cell r="T185">
            <v>11.51131853864058</v>
          </cell>
          <cell r="U185">
            <v>18.080014917456253</v>
          </cell>
          <cell r="V185">
            <v>6.0667494821894152</v>
          </cell>
        </row>
        <row r="186">
          <cell r="S186">
            <v>7.1966877345695401</v>
          </cell>
          <cell r="T186">
            <v>13.974838516211531</v>
          </cell>
          <cell r="U186">
            <v>25.31377170148086</v>
          </cell>
          <cell r="V186">
            <v>8.4074256119894599</v>
          </cell>
        </row>
        <row r="187">
          <cell r="S187">
            <v>6.7345218318397349</v>
          </cell>
          <cell r="T187">
            <v>11.758562475415424</v>
          </cell>
          <cell r="U187">
            <v>17.332335003219534</v>
          </cell>
          <cell r="V187">
            <v>11.184371342539134</v>
          </cell>
        </row>
        <row r="188">
          <cell r="S188">
            <v>6.8548373860546574</v>
          </cell>
          <cell r="T188">
            <v>13.758870651165811</v>
          </cell>
          <cell r="U188">
            <v>22.093932752111776</v>
          </cell>
          <cell r="V188">
            <v>13.651762934042422</v>
          </cell>
        </row>
        <row r="189">
          <cell r="S189">
            <v>6.3292842337796307</v>
          </cell>
          <cell r="T189">
            <v>12.960982461084125</v>
          </cell>
          <cell r="U189">
            <v>19.482623615796292</v>
          </cell>
          <cell r="V189">
            <v>15.925252767153641</v>
          </cell>
        </row>
        <row r="190">
          <cell r="S190">
            <v>5.7777984758945689</v>
          </cell>
          <cell r="T190">
            <v>10.924719448173391</v>
          </cell>
          <cell r="U190">
            <v>11.829983902406195</v>
          </cell>
          <cell r="V190">
            <v>19.004765577937199</v>
          </cell>
        </row>
        <row r="191">
          <cell r="S191">
            <v>6.1620919634437499</v>
          </cell>
          <cell r="T191">
            <v>11.859509857602134</v>
          </cell>
          <cell r="U191">
            <v>12.221548295900163</v>
          </cell>
          <cell r="V191">
            <v>20.456109462976535</v>
          </cell>
        </row>
        <row r="192">
          <cell r="S192">
            <v>6.2288716373830599</v>
          </cell>
          <cell r="T192">
            <v>11.884611272615064</v>
          </cell>
          <cell r="U192">
            <v>11.220414266003287</v>
          </cell>
          <cell r="V192">
            <v>22.071673960955973</v>
          </cell>
        </row>
        <row r="193">
          <cell r="S193">
            <v>6.6638943370229686</v>
          </cell>
          <cell r="T193">
            <v>11.924639264992653</v>
          </cell>
          <cell r="U193">
            <v>7.5624443142691344</v>
          </cell>
          <cell r="V193">
            <v>22.400318229771131</v>
          </cell>
        </row>
        <row r="194">
          <cell r="S194">
            <v>7.6452083269684445</v>
          </cell>
          <cell r="T194">
            <v>11.85033622233127</v>
          </cell>
          <cell r="U194">
            <v>4.3335498619771595</v>
          </cell>
          <cell r="V194">
            <v>24.364698932404629</v>
          </cell>
        </row>
        <row r="195">
          <cell r="S195">
            <v>7.6781381105216262</v>
          </cell>
          <cell r="T195">
            <v>12.253864363467915</v>
          </cell>
          <cell r="U195">
            <v>3.7026714925752602</v>
          </cell>
          <cell r="V195">
            <v>24.421533059936685</v>
          </cell>
        </row>
        <row r="196">
          <cell r="S196">
            <v>4.6107569283764249</v>
          </cell>
          <cell r="T196">
            <v>6.4696843187878272</v>
          </cell>
          <cell r="U196">
            <v>-8.0900292198029753</v>
          </cell>
          <cell r="V196">
            <v>25.89651299593465</v>
          </cell>
        </row>
        <row r="197">
          <cell r="S197">
            <v>3.6823174263084901</v>
          </cell>
          <cell r="T197">
            <v>6.4264400747328088</v>
          </cell>
          <cell r="U197">
            <v>-8.1432460212950133</v>
          </cell>
          <cell r="V197">
            <v>22.610904861745375</v>
          </cell>
        </row>
        <row r="198">
          <cell r="S198">
            <v>5.0707534675739296</v>
          </cell>
          <cell r="T198">
            <v>6.5203625707869195</v>
          </cell>
          <cell r="U198">
            <v>-10.160766100366725</v>
          </cell>
          <cell r="V198">
            <v>22.873329908191398</v>
          </cell>
        </row>
        <row r="199">
          <cell r="S199">
            <v>5.6532098682031018</v>
          </cell>
          <cell r="T199">
            <v>8.647351257509639</v>
          </cell>
          <cell r="U199">
            <v>-8.0865841959348543</v>
          </cell>
          <cell r="V199">
            <v>21.481343134460083</v>
          </cell>
        </row>
        <row r="200">
          <cell r="S200">
            <v>5.9173264879782472</v>
          </cell>
          <cell r="T200">
            <v>7.6137751570340972</v>
          </cell>
          <cell r="U200">
            <v>-12.40677618199374</v>
          </cell>
          <cell r="V200">
            <v>19.972339908474048</v>
          </cell>
        </row>
        <row r="201">
          <cell r="S201">
            <v>6.7189125173819031</v>
          </cell>
          <cell r="T201">
            <v>7.9977403969025973</v>
          </cell>
          <cell r="U201">
            <v>-12.377251817071455</v>
          </cell>
          <cell r="V201">
            <v>20.361586952348354</v>
          </cell>
        </row>
        <row r="202">
          <cell r="S202">
            <v>7.4190084250583821</v>
          </cell>
          <cell r="T202">
            <v>8.5358552214770853</v>
          </cell>
          <cell r="U202">
            <v>8.373004971563546</v>
          </cell>
          <cell r="V202">
            <v>18.946921426756958</v>
          </cell>
        </row>
        <row r="203">
          <cell r="S203">
            <v>7.0566877630877656</v>
          </cell>
          <cell r="T203">
            <v>8.1193973208520518</v>
          </cell>
          <cell r="U203">
            <v>6.8268717946494251</v>
          </cell>
          <cell r="V203">
            <v>18.401250099025802</v>
          </cell>
        </row>
        <row r="204">
          <cell r="S204">
            <v>6.8491010188920454</v>
          </cell>
          <cell r="T204">
            <v>7.4141109575997621</v>
          </cell>
          <cell r="U204">
            <v>6.2306370812570844</v>
          </cell>
          <cell r="V204">
            <v>16.371766028156422</v>
          </cell>
        </row>
        <row r="205">
          <cell r="S205">
            <v>7.0299074169375642</v>
          </cell>
          <cell r="T205">
            <v>7.9957399305851329</v>
          </cell>
          <cell r="U205">
            <v>7.7740716212506777</v>
          </cell>
          <cell r="V205">
            <v>15.639858220101921</v>
          </cell>
        </row>
        <row r="206">
          <cell r="S206">
            <v>6.6854019950385757</v>
          </cell>
          <cell r="T206">
            <v>7.4475734860284248</v>
          </cell>
          <cell r="U206">
            <v>5.6694621751681717</v>
          </cell>
          <cell r="V206">
            <v>16.195861644436338</v>
          </cell>
        </row>
        <row r="207">
          <cell r="S207">
            <v>7.1093309087310708</v>
          </cell>
          <cell r="T207">
            <v>7.1803761987161208</v>
          </cell>
          <cell r="U207">
            <v>6.5855618082615086</v>
          </cell>
          <cell r="V207">
            <v>15.931061488011821</v>
          </cell>
        </row>
        <row r="208">
          <cell r="S208">
            <v>10.296662130066059</v>
          </cell>
          <cell r="T208">
            <v>11.141822150704739</v>
          </cell>
          <cell r="U208">
            <v>15.071696513988986</v>
          </cell>
          <cell r="V208">
            <v>18.815007688256458</v>
          </cell>
        </row>
        <row r="209">
          <cell r="S209">
            <v>10.843777955238743</v>
          </cell>
          <cell r="T209">
            <v>11.184817024274585</v>
          </cell>
          <cell r="U209">
            <v>14.683571828169573</v>
          </cell>
          <cell r="V209">
            <v>20.437282609250531</v>
          </cell>
        </row>
        <row r="210">
          <cell r="S210">
            <v>10.123900450070122</v>
          </cell>
          <cell r="T210">
            <v>8.8732241038959714</v>
          </cell>
          <cell r="U210">
            <v>9.8666809048633333</v>
          </cell>
          <cell r="V210">
            <v>19.347464936018667</v>
          </cell>
        </row>
        <row r="211">
          <cell r="S211">
            <v>10.521205043938764</v>
          </cell>
          <cell r="T211">
            <v>8.0211011241342121</v>
          </cell>
          <cell r="U211">
            <v>8.5203253656989109</v>
          </cell>
          <cell r="V211">
            <v>21.196935903346571</v>
          </cell>
        </row>
        <row r="212">
          <cell r="S212">
            <v>10.854136566016859</v>
          </cell>
          <cell r="T212">
            <v>7.8271270765708945</v>
          </cell>
          <cell r="U212">
            <v>4.7303582031916092</v>
          </cell>
          <cell r="V212">
            <v>22.829525046759947</v>
          </cell>
        </row>
        <row r="213">
          <cell r="S213">
            <v>11.014790885618497</v>
          </cell>
          <cell r="T213">
            <v>7.0426474334939426</v>
          </cell>
          <cell r="U213">
            <v>0.82970490831308918</v>
          </cell>
          <cell r="V213">
            <v>21.254157972888965</v>
          </cell>
        </row>
        <row r="214">
          <cell r="S214">
            <v>11.476343679957024</v>
          </cell>
          <cell r="T214">
            <v>7.5309063363590223</v>
          </cell>
          <cell r="U214">
            <v>-36.8775933861615</v>
          </cell>
          <cell r="V214">
            <v>22.268094821119668</v>
          </cell>
        </row>
        <row r="215">
          <cell r="S215">
            <v>12.454464422388023</v>
          </cell>
          <cell r="T215">
            <v>7.6501585770732072</v>
          </cell>
          <cell r="U215">
            <v>-38.071944605872865</v>
          </cell>
          <cell r="V215">
            <v>22.499166153331874</v>
          </cell>
        </row>
        <row r="216">
          <cell r="S216">
            <v>13.195189677378361</v>
          </cell>
          <cell r="T216">
            <v>8.0964551016874395</v>
          </cell>
          <cell r="U216">
            <v>-41.026139783468231</v>
          </cell>
          <cell r="V216">
            <v>24.783560783913394</v>
          </cell>
        </row>
        <row r="217">
          <cell r="S217">
            <v>12.909326107831065</v>
          </cell>
          <cell r="T217">
            <v>7.5441083084756055</v>
          </cell>
          <cell r="U217">
            <v>-43.973687651390115</v>
          </cell>
          <cell r="V217">
            <v>26.771129492452104</v>
          </cell>
        </row>
        <row r="218">
          <cell r="S218">
            <v>13.169381110684842</v>
          </cell>
          <cell r="T218">
            <v>8.3753554804348873</v>
          </cell>
          <cell r="U218">
            <v>-41.652082651422795</v>
          </cell>
          <cell r="V218">
            <v>25.714378860776719</v>
          </cell>
        </row>
        <row r="219">
          <cell r="S219">
            <v>12.234512360797112</v>
          </cell>
          <cell r="T219">
            <v>8.2262007272203128</v>
          </cell>
          <cell r="U219">
            <v>-43.363854003783906</v>
          </cell>
          <cell r="V219">
            <v>25.487956803445822</v>
          </cell>
        </row>
        <row r="220">
          <cell r="S220">
            <v>8.8104367779193282</v>
          </cell>
          <cell r="T220">
            <v>7.0987346853615518</v>
          </cell>
          <cell r="U220">
            <v>-43.858201402802123</v>
          </cell>
          <cell r="V220">
            <v>22.496553842042964</v>
          </cell>
        </row>
        <row r="221">
          <cell r="S221">
            <v>8.4446634880753315</v>
          </cell>
          <cell r="T221">
            <v>6.6434093474611933</v>
          </cell>
          <cell r="U221">
            <v>-45.3449774578377</v>
          </cell>
          <cell r="V221">
            <v>24.02588189556716</v>
          </cell>
        </row>
        <row r="222">
          <cell r="S222">
            <v>8.1830008657389985</v>
          </cell>
          <cell r="T222">
            <v>8.0833150407437095</v>
          </cell>
          <cell r="U222">
            <v>-43.65794554151001</v>
          </cell>
          <cell r="V222">
            <v>24.243116888044902</v>
          </cell>
        </row>
        <row r="223">
          <cell r="S223">
            <v>7.4618734692079913</v>
          </cell>
          <cell r="T223">
            <v>8.048426862126167</v>
          </cell>
          <cell r="U223">
            <v>-45.356537850426946</v>
          </cell>
          <cell r="V223">
            <v>24.612507696561291</v>
          </cell>
        </row>
        <row r="224">
          <cell r="S224">
            <v>6.8763433385033323</v>
          </cell>
          <cell r="T224">
            <v>8.1015702704801065</v>
          </cell>
          <cell r="U224">
            <v>-40.45080960323417</v>
          </cell>
          <cell r="V224">
            <v>24.115372229532284</v>
          </cell>
        </row>
        <row r="225">
          <cell r="S225">
            <v>6.3883683995640927</v>
          </cell>
          <cell r="T225">
            <v>7.9751212833380158</v>
          </cell>
          <cell r="U225">
            <v>-39.332983686627756</v>
          </cell>
          <cell r="V225">
            <v>24.135453047319523</v>
          </cell>
        </row>
        <row r="226">
          <cell r="S226">
            <v>5.3978121364463671</v>
          </cell>
          <cell r="T226">
            <v>6.6933484083843586</v>
          </cell>
          <cell r="U226">
            <v>-19.888655198517558</v>
          </cell>
          <cell r="V226">
            <v>22.551004310273683</v>
          </cell>
        </row>
        <row r="227">
          <cell r="S227">
            <v>4.0211620255494962</v>
          </cell>
          <cell r="T227">
            <v>6.4511841578091866</v>
          </cell>
          <cell r="U227">
            <v>-14.271825647123526</v>
          </cell>
          <cell r="V227">
            <v>20.968519879413037</v>
          </cell>
        </row>
        <row r="228">
          <cell r="S228">
            <v>3.1413276185624506</v>
          </cell>
          <cell r="T228">
            <v>5.8441337974471708</v>
          </cell>
          <cell r="U228">
            <v>-7.4429157125126437</v>
          </cell>
          <cell r="V228">
            <v>18.208255813841866</v>
          </cell>
        </row>
        <row r="229">
          <cell r="S229">
            <v>3.0829777263085667</v>
          </cell>
          <cell r="T229">
            <v>5.6816318897850326</v>
          </cell>
          <cell r="U229">
            <v>3.1946940051811534</v>
          </cell>
          <cell r="V229">
            <v>15.911862179566395</v>
          </cell>
        </row>
        <row r="230">
          <cell r="S230">
            <v>2.7655361656288679</v>
          </cell>
          <cell r="T230">
            <v>4.6501006209674234</v>
          </cell>
          <cell r="U230">
            <v>-0.94835625863080031</v>
          </cell>
          <cell r="V230">
            <v>14.861566247813451</v>
          </cell>
        </row>
        <row r="231">
          <cell r="S231">
            <v>3.6696656986777265</v>
          </cell>
          <cell r="T231">
            <v>4.9020330505025189</v>
          </cell>
          <cell r="U231">
            <v>6.5509549483118157</v>
          </cell>
          <cell r="V231">
            <v>12.921625649399093</v>
          </cell>
        </row>
        <row r="232">
          <cell r="S232">
            <v>6.4842760245982456</v>
          </cell>
          <cell r="T232">
            <v>5.4323666255025493</v>
          </cell>
          <cell r="U232">
            <v>-0.15292769511341398</v>
          </cell>
          <cell r="V232">
            <v>14.809592738627298</v>
          </cell>
        </row>
        <row r="233">
          <cell r="S233">
            <v>6.1309671756334172</v>
          </cell>
          <cell r="T233">
            <v>5.3804882125428</v>
          </cell>
          <cell r="U233">
            <v>8.5554888833881293</v>
          </cell>
          <cell r="V233">
            <v>10.47680592922724</v>
          </cell>
        </row>
        <row r="234">
          <cell r="S234">
            <v>5.8301349173885741</v>
          </cell>
          <cell r="T234">
            <v>4.980644752736807</v>
          </cell>
          <cell r="U234">
            <v>15.801918079932054</v>
          </cell>
          <cell r="V234">
            <v>7.6148974042740347</v>
          </cell>
        </row>
        <row r="235">
          <cell r="S235">
            <v>5.5362240282071262</v>
          </cell>
          <cell r="T235">
            <v>5.2076393708928359</v>
          </cell>
          <cell r="U235">
            <v>26.994121205633871</v>
          </cell>
          <cell r="V235">
            <v>2.9849592509634038</v>
          </cell>
        </row>
        <row r="236">
          <cell r="S236">
            <v>5.1643335438291249</v>
          </cell>
          <cell r="T236">
            <v>4.9219579410399117</v>
          </cell>
          <cell r="U236">
            <v>24.069716577075752</v>
          </cell>
          <cell r="V236">
            <v>0.80461428237852406</v>
          </cell>
        </row>
        <row r="237">
          <cell r="S237">
            <v>4.2658869702209223</v>
          </cell>
          <cell r="T237">
            <v>5.036537397548102</v>
          </cell>
          <cell r="U237">
            <v>33.522341132372382</v>
          </cell>
          <cell r="V237">
            <v>-1.3826643662253835</v>
          </cell>
        </row>
        <row r="238">
          <cell r="S238">
            <v>4.0299962220962104</v>
          </cell>
          <cell r="T238">
            <v>5.9846312290835924</v>
          </cell>
          <cell r="U238">
            <v>36.180998067757116</v>
          </cell>
          <cell r="V238">
            <v>-2.0075594678077624</v>
          </cell>
        </row>
        <row r="239">
          <cell r="S239">
            <v>4.6232645095672487</v>
          </cell>
          <cell r="T239">
            <v>6.3831379248065145</v>
          </cell>
          <cell r="U239">
            <v>34.342252560521437</v>
          </cell>
          <cell r="V239">
            <v>0.16060138912603605</v>
          </cell>
        </row>
        <row r="240">
          <cell r="S240">
            <v>5.0033734463798218</v>
          </cell>
          <cell r="T240">
            <v>6.9840893319818909</v>
          </cell>
          <cell r="U240">
            <v>32.676313876499272</v>
          </cell>
          <cell r="V240">
            <v>2.8862728311443986</v>
          </cell>
        </row>
        <row r="241">
          <cell r="S241">
            <v>5.2975805023121936</v>
          </cell>
          <cell r="T241">
            <v>7.3949696166650147</v>
          </cell>
          <cell r="U241">
            <v>24.054813998840928</v>
          </cell>
          <cell r="V241">
            <v>3.1849368874472983</v>
          </cell>
        </row>
        <row r="242">
          <cell r="S242">
            <v>5.4392932310528552</v>
          </cell>
          <cell r="T242">
            <v>7.798360018669781</v>
          </cell>
          <cell r="U242">
            <v>31.625648750624702</v>
          </cell>
          <cell r="V242">
            <v>2.1018434086087945</v>
          </cell>
        </row>
        <row r="243">
          <cell r="S243">
            <v>5.2059227527042395</v>
          </cell>
          <cell r="T243">
            <v>6.9570261016468793</v>
          </cell>
          <cell r="U243">
            <v>21.454833768067381</v>
          </cell>
          <cell r="V243">
            <v>3.032274500169363</v>
          </cell>
        </row>
        <row r="244">
          <cell r="S244">
            <v>3.0904859496798665</v>
          </cell>
          <cell r="T244">
            <v>5.6158961142331654</v>
          </cell>
          <cell r="U244">
            <v>34.877730568426514</v>
          </cell>
          <cell r="V244">
            <v>-2.6067394248419529</v>
          </cell>
        </row>
        <row r="245">
          <cell r="S245">
            <v>3.7134695330696799</v>
          </cell>
          <cell r="T245">
            <v>5.6569332212511814</v>
          </cell>
          <cell r="U245">
            <v>29.635044202545856</v>
          </cell>
          <cell r="V245">
            <v>-1.7015264342391423</v>
          </cell>
        </row>
        <row r="246">
          <cell r="S246">
            <v>4.398621749997278</v>
          </cell>
          <cell r="T246">
            <v>5.527304915353537</v>
          </cell>
          <cell r="U246">
            <v>16.780908167546606</v>
          </cell>
          <cell r="V246">
            <v>1.6165137133966834</v>
          </cell>
        </row>
      </sheetData>
      <sheetData sheetId="8" refreshError="1"/>
      <sheetData sheetId="9" refreshError="1"/>
      <sheetData sheetId="1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ópez Daza Daniel Steven (PRACTICANTE)" id="{C09CAFD0-5DFB-4B44-A794-38FC9E926FAA}" userId="S::USR_PracticanteGT14@banrep.gov.co::0ba0289f-36a9-4d48-a1cc-63121225c754" providerId="AD"/>
</personList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0-03-10T22:45:51.09" personId="{C09CAFD0-5DFB-4B44-A794-38FC9E926FAA}" id="{0F18890D-32B0-4D6A-8F82-974C3E72123C}">
    <text>Utiliad/Activos del SF</text>
  </threadedComment>
  <threadedComment ref="C2" dT="2020-03-10T22:57:57.58" personId="{C09CAFD0-5DFB-4B44-A794-38FC9E926FAA}" id="{41F68189-F2E0-4B59-A524-245FFF2DBEF8}">
    <text>Utilidad/Patrimonio SF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0.79998168889431442"/>
  </sheetPr>
  <dimension ref="A1:N575"/>
  <sheetViews>
    <sheetView view="pageBreakPreview" topLeftCell="A6" zoomScale="115" zoomScaleNormal="100" zoomScaleSheetLayoutView="115" workbookViewId="0">
      <selection activeCell="M14" sqref="M14"/>
    </sheetView>
  </sheetViews>
  <sheetFormatPr baseColWidth="10" defaultRowHeight="16.5" x14ac:dyDescent="0.3"/>
  <cols>
    <col min="1" max="1" width="18.7109375" style="20" customWidth="1"/>
    <col min="2" max="2" width="18.7109375" style="21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 x14ac:dyDescent="0.35">
      <c r="A1" s="1"/>
      <c r="B1" s="2"/>
    </row>
    <row r="2" spans="1:14" s="7" customFormat="1" ht="30" customHeight="1" thickBot="1" x14ac:dyDescent="0.3">
      <c r="A2" s="4" t="s">
        <v>0</v>
      </c>
      <c r="B2" s="4" t="s">
        <v>1</v>
      </c>
      <c r="C2" s="5" t="s">
        <v>2</v>
      </c>
      <c r="D2" s="6"/>
    </row>
    <row r="3" spans="1:14" x14ac:dyDescent="0.3">
      <c r="A3" s="8">
        <v>36130</v>
      </c>
      <c r="B3" s="263">
        <f>'[8]Activos '!E6/10^9</f>
        <v>213.16928577101658</v>
      </c>
      <c r="C3" s="9"/>
      <c r="E3" s="10" t="s">
        <v>3</v>
      </c>
      <c r="F3" s="10"/>
      <c r="G3" s="10"/>
      <c r="H3" s="11"/>
      <c r="I3" s="11"/>
      <c r="J3" s="11"/>
      <c r="K3" s="11"/>
      <c r="L3" s="11"/>
      <c r="N3" s="2"/>
    </row>
    <row r="4" spans="1:14" x14ac:dyDescent="0.3">
      <c r="A4" s="8">
        <v>36161</v>
      </c>
      <c r="B4" s="263">
        <f>'[8]Activos '!E7/10^9</f>
        <v>212.24898334221848</v>
      </c>
      <c r="C4" s="12"/>
      <c r="E4" s="11"/>
      <c r="F4" s="11"/>
      <c r="G4" s="11"/>
      <c r="H4" s="13"/>
      <c r="I4" s="11"/>
      <c r="J4" s="11"/>
      <c r="K4" s="11"/>
      <c r="L4" s="11"/>
      <c r="N4" s="2"/>
    </row>
    <row r="5" spans="1:14" x14ac:dyDescent="0.3">
      <c r="A5" s="8">
        <v>36192</v>
      </c>
      <c r="B5" s="263">
        <f>'[8]Activos '!E8/10^9</f>
        <v>207.25592909822603</v>
      </c>
      <c r="C5" s="12"/>
      <c r="E5" s="11"/>
      <c r="F5" s="11"/>
      <c r="G5" s="11"/>
      <c r="H5" s="11"/>
      <c r="I5" s="11"/>
      <c r="J5" s="11"/>
      <c r="K5" s="11"/>
      <c r="L5" s="11"/>
      <c r="N5" s="2"/>
    </row>
    <row r="6" spans="1:14" x14ac:dyDescent="0.3">
      <c r="A6" s="8">
        <v>36220</v>
      </c>
      <c r="B6" s="263">
        <f>'[8]Activos '!E9/10^9</f>
        <v>202.09249031364152</v>
      </c>
      <c r="C6" s="12"/>
      <c r="E6" s="11"/>
      <c r="F6" s="11"/>
      <c r="G6" s="11"/>
      <c r="H6" s="11"/>
      <c r="I6" s="11"/>
      <c r="J6" s="11"/>
      <c r="K6" s="11"/>
      <c r="L6" s="11"/>
      <c r="N6" s="2"/>
    </row>
    <row r="7" spans="1:14" x14ac:dyDescent="0.3">
      <c r="A7" s="8">
        <v>36251</v>
      </c>
      <c r="B7" s="263">
        <f>'[8]Activos '!E10/10^9</f>
        <v>200.91038592874341</v>
      </c>
      <c r="C7" s="12"/>
      <c r="E7" s="11"/>
      <c r="F7" s="11"/>
      <c r="G7" s="11"/>
      <c r="H7" s="11"/>
      <c r="I7" s="11"/>
      <c r="J7" s="11"/>
      <c r="K7" s="11"/>
      <c r="L7" s="11"/>
      <c r="N7" s="2"/>
    </row>
    <row r="8" spans="1:14" x14ac:dyDescent="0.3">
      <c r="A8" s="8">
        <v>36281</v>
      </c>
      <c r="B8" s="263">
        <f>'[8]Activos '!E11/10^9</f>
        <v>196.83957155914567</v>
      </c>
      <c r="C8" s="12"/>
      <c r="E8" s="11"/>
      <c r="F8" s="11"/>
      <c r="G8" s="11"/>
      <c r="H8" s="11"/>
      <c r="I8" s="11"/>
      <c r="J8" s="11"/>
      <c r="K8" s="11"/>
      <c r="L8" s="11"/>
      <c r="N8" s="2"/>
    </row>
    <row r="9" spans="1:14" x14ac:dyDescent="0.3">
      <c r="A9" s="8">
        <v>36312</v>
      </c>
      <c r="B9" s="263">
        <f>'[8]Activos '!E12/10^9</f>
        <v>194.95323085880295</v>
      </c>
      <c r="C9" s="12"/>
      <c r="E9" s="11"/>
      <c r="F9" s="11"/>
      <c r="G9" s="11"/>
      <c r="H9" s="11"/>
      <c r="I9" s="11"/>
      <c r="J9" s="11"/>
      <c r="K9" s="11"/>
      <c r="L9" s="11"/>
      <c r="N9" s="2"/>
    </row>
    <row r="10" spans="1:14" x14ac:dyDescent="0.3">
      <c r="A10" s="8">
        <v>36342</v>
      </c>
      <c r="B10" s="263">
        <f>'[8]Activos '!E13/10^9</f>
        <v>194.38347615720079</v>
      </c>
      <c r="C10" s="12"/>
      <c r="E10" s="11"/>
      <c r="F10" s="11"/>
      <c r="G10" s="11"/>
      <c r="H10" s="11"/>
      <c r="I10" s="11"/>
      <c r="J10" s="11"/>
      <c r="K10" s="11"/>
      <c r="L10" s="11"/>
      <c r="N10" s="2"/>
    </row>
    <row r="11" spans="1:14" x14ac:dyDescent="0.3">
      <c r="A11" s="8">
        <v>36373</v>
      </c>
      <c r="B11" s="263">
        <f>'[8]Activos '!E14/10^9</f>
        <v>196.4687279005505</v>
      </c>
      <c r="C11" s="12"/>
      <c r="E11" s="11"/>
      <c r="F11" s="11"/>
      <c r="G11" s="11"/>
      <c r="H11" s="11"/>
      <c r="I11" s="11"/>
      <c r="J11" s="11"/>
      <c r="K11" s="11"/>
      <c r="L11" s="11"/>
      <c r="N11" s="2"/>
    </row>
    <row r="12" spans="1:14" x14ac:dyDescent="0.3">
      <c r="A12" s="8">
        <v>36404</v>
      </c>
      <c r="B12" s="263">
        <f>'[8]Activos '!E15/10^9</f>
        <v>199.37290009995766</v>
      </c>
      <c r="C12" s="12"/>
      <c r="E12" s="11"/>
      <c r="F12" s="11"/>
      <c r="G12" s="11"/>
      <c r="H12" s="11"/>
      <c r="I12" s="11"/>
      <c r="J12" s="11"/>
      <c r="K12" s="11"/>
      <c r="L12" s="11"/>
      <c r="N12" s="2"/>
    </row>
    <row r="13" spans="1:14" x14ac:dyDescent="0.3">
      <c r="A13" s="8">
        <v>36434</v>
      </c>
      <c r="B13" s="263">
        <f>'[8]Activos '!E16/10^9</f>
        <v>196.36450085399389</v>
      </c>
      <c r="C13" s="12"/>
      <c r="E13" s="11"/>
      <c r="F13" s="11"/>
      <c r="G13" s="11"/>
      <c r="H13" s="11"/>
      <c r="I13" s="11"/>
      <c r="J13" s="11"/>
      <c r="K13" s="11"/>
      <c r="L13" s="11"/>
      <c r="N13" s="2"/>
    </row>
    <row r="14" spans="1:14" x14ac:dyDescent="0.3">
      <c r="A14" s="8">
        <v>36465</v>
      </c>
      <c r="B14" s="263">
        <f>'[8]Activos '!E17/10^9</f>
        <v>197.04178335174601</v>
      </c>
      <c r="C14" s="12"/>
      <c r="E14" s="11"/>
      <c r="F14" s="11"/>
      <c r="G14" s="11"/>
      <c r="H14" s="11"/>
      <c r="I14" s="11"/>
      <c r="J14" s="11"/>
      <c r="K14" s="11"/>
      <c r="L14" s="11"/>
      <c r="N14" s="2"/>
    </row>
    <row r="15" spans="1:14" x14ac:dyDescent="0.3">
      <c r="A15" s="8">
        <v>36495</v>
      </c>
      <c r="B15" s="263">
        <f>'[8]Activos '!E18/10^9</f>
        <v>195.13750894045248</v>
      </c>
      <c r="C15" s="264">
        <f t="shared" ref="C15:C78" si="0">(B15/B3-1)*100</f>
        <v>-8.4589000546418163</v>
      </c>
      <c r="D15" s="14"/>
      <c r="E15" s="11"/>
      <c r="F15" s="11"/>
      <c r="G15" s="11"/>
      <c r="H15" s="11"/>
      <c r="I15" s="11"/>
      <c r="J15" s="11"/>
      <c r="K15" s="11"/>
      <c r="L15" s="11"/>
      <c r="N15" s="2"/>
    </row>
    <row r="16" spans="1:14" x14ac:dyDescent="0.3">
      <c r="A16" s="8">
        <v>36526</v>
      </c>
      <c r="B16" s="263">
        <f>'[8]Activos '!E19/10^9</f>
        <v>194.38256890796006</v>
      </c>
      <c r="C16" s="264">
        <f t="shared" si="0"/>
        <v>-8.4176678507107852</v>
      </c>
      <c r="D16" s="14"/>
      <c r="E16" s="11"/>
      <c r="F16" s="11"/>
      <c r="G16" s="11"/>
      <c r="H16" s="11"/>
      <c r="I16" s="11"/>
      <c r="J16" s="11"/>
      <c r="K16" s="11"/>
      <c r="L16" s="11"/>
      <c r="N16" s="2"/>
    </row>
    <row r="17" spans="1:14" x14ac:dyDescent="0.3">
      <c r="A17" s="8">
        <v>36557</v>
      </c>
      <c r="B17" s="263">
        <f>'[8]Activos '!E20/10^9</f>
        <v>182.87384065124274</v>
      </c>
      <c r="C17" s="264">
        <f t="shared" si="0"/>
        <v>-11.764241704963595</v>
      </c>
      <c r="D17" s="14"/>
      <c r="E17" s="11"/>
      <c r="F17" s="11"/>
      <c r="G17" s="11"/>
      <c r="H17" s="11"/>
      <c r="I17" s="11"/>
      <c r="J17" s="11"/>
      <c r="K17" s="11"/>
      <c r="L17" s="11"/>
      <c r="N17" s="2"/>
    </row>
    <row r="18" spans="1:14" x14ac:dyDescent="0.3">
      <c r="A18" s="8">
        <v>36586</v>
      </c>
      <c r="B18" s="263">
        <f>'[8]Activos '!E21/10^9</f>
        <v>180.02407821649058</v>
      </c>
      <c r="C18" s="264">
        <f t="shared" si="0"/>
        <v>-10.91995653223008</v>
      </c>
      <c r="D18" s="14"/>
      <c r="E18" s="11"/>
      <c r="F18" s="11"/>
      <c r="G18" s="11"/>
      <c r="H18" s="11"/>
      <c r="I18" s="11"/>
      <c r="J18" s="11"/>
      <c r="K18" s="11"/>
      <c r="L18" s="11"/>
      <c r="N18" s="2"/>
    </row>
    <row r="19" spans="1:14" x14ac:dyDescent="0.3">
      <c r="A19" s="8">
        <v>36617</v>
      </c>
      <c r="B19" s="263">
        <f>'[8]Activos '!E22/10^9</f>
        <v>179.75003383537936</v>
      </c>
      <c r="C19" s="264">
        <f t="shared" si="0"/>
        <v>-10.532234058257671</v>
      </c>
      <c r="D19" s="14"/>
      <c r="E19" s="11"/>
      <c r="F19" s="11"/>
      <c r="G19" s="11"/>
      <c r="H19" s="11"/>
      <c r="I19" s="11"/>
      <c r="J19" s="11"/>
      <c r="K19" s="11"/>
      <c r="L19" s="11"/>
      <c r="N19" s="2"/>
    </row>
    <row r="20" spans="1:14" x14ac:dyDescent="0.3">
      <c r="A20" s="8">
        <v>36647</v>
      </c>
      <c r="B20" s="263">
        <f>'[8]Activos '!E23/10^9</f>
        <v>178.8343964073143</v>
      </c>
      <c r="C20" s="264">
        <f>(B20/B8-1)*100</f>
        <v>-9.1471318542375677</v>
      </c>
      <c r="D20" s="14"/>
      <c r="E20" s="11"/>
      <c r="F20" s="11"/>
      <c r="G20" s="11"/>
      <c r="H20" s="11"/>
      <c r="I20" s="11"/>
      <c r="J20" s="11"/>
      <c r="K20" s="11"/>
      <c r="L20" s="11"/>
      <c r="N20" s="2"/>
    </row>
    <row r="21" spans="1:14" x14ac:dyDescent="0.3">
      <c r="A21" s="8">
        <v>36678</v>
      </c>
      <c r="B21" s="263">
        <f>'[8]Activos '!E24/10^9</f>
        <v>177.28828373242794</v>
      </c>
      <c r="C21" s="264">
        <f t="shared" si="0"/>
        <v>-9.0611204792851332</v>
      </c>
      <c r="D21" s="14"/>
      <c r="E21" s="11"/>
      <c r="F21" s="11"/>
      <c r="G21" s="11"/>
      <c r="H21" s="11"/>
      <c r="I21" s="11"/>
      <c r="J21" s="11"/>
      <c r="K21" s="11"/>
      <c r="L21" s="11"/>
      <c r="N21" s="2"/>
    </row>
    <row r="22" spans="1:14" x14ac:dyDescent="0.3">
      <c r="A22" s="8">
        <v>36708</v>
      </c>
      <c r="B22" s="263">
        <f>'[8]Activos '!E25/10^9</f>
        <v>176.60443385839912</v>
      </c>
      <c r="C22" s="264">
        <f t="shared" si="0"/>
        <v>-9.1463753248365087</v>
      </c>
      <c r="D22" s="14"/>
      <c r="E22" s="11"/>
      <c r="F22" s="11"/>
      <c r="G22" s="11"/>
      <c r="H22" s="11"/>
      <c r="I22" s="11"/>
      <c r="J22" s="11"/>
      <c r="K22" s="11"/>
      <c r="L22" s="11"/>
      <c r="N22" s="2"/>
    </row>
    <row r="23" spans="1:14" x14ac:dyDescent="0.3">
      <c r="A23" s="8">
        <v>36739</v>
      </c>
      <c r="B23" s="263">
        <f>'[8]Activos '!E26/10^9</f>
        <v>174.86702764773682</v>
      </c>
      <c r="C23" s="264">
        <f t="shared" si="0"/>
        <v>-10.994981483133614</v>
      </c>
      <c r="D23" s="14"/>
      <c r="E23" s="15" t="s">
        <v>4</v>
      </c>
      <c r="F23" s="15"/>
      <c r="G23" s="15"/>
      <c r="H23" s="11"/>
      <c r="I23" s="11"/>
      <c r="J23" s="11"/>
      <c r="K23" s="11"/>
      <c r="L23" s="11"/>
      <c r="N23" s="2"/>
    </row>
    <row r="24" spans="1:14" x14ac:dyDescent="0.3">
      <c r="A24" s="8">
        <v>36770</v>
      </c>
      <c r="B24" s="263">
        <f>'[8]Activos '!E27/10^9</f>
        <v>174.65389087268071</v>
      </c>
      <c r="C24" s="264">
        <f t="shared" si="0"/>
        <v>-12.398379727076158</v>
      </c>
      <c r="D24" s="14"/>
      <c r="N24" s="2"/>
    </row>
    <row r="25" spans="1:14" x14ac:dyDescent="0.3">
      <c r="A25" s="8">
        <v>36800</v>
      </c>
      <c r="B25" s="263">
        <f>'[8]Activos '!E28/10^9</f>
        <v>176.04076168238777</v>
      </c>
      <c r="C25" s="264">
        <f t="shared" si="0"/>
        <v>-10.350006790034705</v>
      </c>
      <c r="D25" s="14"/>
      <c r="N25" s="2"/>
    </row>
    <row r="26" spans="1:14" x14ac:dyDescent="0.3">
      <c r="A26" s="8">
        <v>36831</v>
      </c>
      <c r="B26" s="263">
        <f>'[8]Activos '!E29/10^9</f>
        <v>176.52990990063191</v>
      </c>
      <c r="C26" s="264">
        <f t="shared" si="0"/>
        <v>-10.409910579472204</v>
      </c>
      <c r="D26" s="14"/>
      <c r="N26" s="2"/>
    </row>
    <row r="27" spans="1:14" x14ac:dyDescent="0.3">
      <c r="A27" s="8">
        <v>36861</v>
      </c>
      <c r="B27" s="263">
        <f>'[8]Activos '!E30/10^9</f>
        <v>177.58660871581324</v>
      </c>
      <c r="C27" s="264">
        <f t="shared" si="0"/>
        <v>-8.994119234142218</v>
      </c>
      <c r="D27" s="14"/>
      <c r="N27" s="2"/>
    </row>
    <row r="28" spans="1:14" x14ac:dyDescent="0.3">
      <c r="A28" s="8">
        <v>36892</v>
      </c>
      <c r="B28" s="263">
        <f>'[8]Activos '!E31/10^9</f>
        <v>175.65642083617556</v>
      </c>
      <c r="C28" s="264">
        <f t="shared" si="0"/>
        <v>-9.6336560304701617</v>
      </c>
      <c r="D28" s="14"/>
      <c r="N28" s="2"/>
    </row>
    <row r="29" spans="1:14" x14ac:dyDescent="0.3">
      <c r="A29" s="8">
        <v>36923</v>
      </c>
      <c r="B29" s="263">
        <f>'[8]Activos '!E32/10^9</f>
        <v>171.81238188873709</v>
      </c>
      <c r="C29" s="264">
        <f t="shared" si="0"/>
        <v>-6.0486829188439621</v>
      </c>
      <c r="D29" s="14"/>
      <c r="N29" s="2"/>
    </row>
    <row r="30" spans="1:14" x14ac:dyDescent="0.3">
      <c r="A30" s="8">
        <v>36951</v>
      </c>
      <c r="B30" s="263">
        <f>'[8]Activos '!E33/10^9</f>
        <v>169.62745611204392</v>
      </c>
      <c r="C30" s="264">
        <f t="shared" si="0"/>
        <v>-5.7751286424830628</v>
      </c>
      <c r="D30" s="14"/>
      <c r="N30" s="2"/>
    </row>
    <row r="31" spans="1:14" x14ac:dyDescent="0.3">
      <c r="A31" s="8">
        <v>36982</v>
      </c>
      <c r="B31" s="263">
        <f>'[8]Activos '!E34/10^9</f>
        <v>169.46154428781267</v>
      </c>
      <c r="C31" s="264">
        <f t="shared" si="0"/>
        <v>-5.7237761395857127</v>
      </c>
      <c r="D31" s="14"/>
      <c r="N31" s="2"/>
    </row>
    <row r="32" spans="1:14" x14ac:dyDescent="0.3">
      <c r="A32" s="8">
        <v>37012</v>
      </c>
      <c r="B32" s="263">
        <f>'[8]Activos '!E35/10^9</f>
        <v>169.35746555456828</v>
      </c>
      <c r="C32" s="264">
        <f t="shared" si="0"/>
        <v>-5.2992774562010458</v>
      </c>
      <c r="D32" s="14"/>
      <c r="N32" s="2"/>
    </row>
    <row r="33" spans="1:14" x14ac:dyDescent="0.3">
      <c r="A33" s="8">
        <v>37043</v>
      </c>
      <c r="B33" s="263">
        <f>'[8]Activos '!E36/10^9</f>
        <v>170.11362922730189</v>
      </c>
      <c r="C33" s="264">
        <f t="shared" si="0"/>
        <v>-4.0468858708984978</v>
      </c>
      <c r="D33" s="14"/>
      <c r="N33" s="2"/>
    </row>
    <row r="34" spans="1:14" x14ac:dyDescent="0.3">
      <c r="A34" s="8">
        <v>37073</v>
      </c>
      <c r="B34" s="263">
        <f>'[8]Activos '!E37/10^9</f>
        <v>168.87121045351128</v>
      </c>
      <c r="C34" s="264">
        <f t="shared" si="0"/>
        <v>-4.3788387618219797</v>
      </c>
      <c r="D34" s="14"/>
      <c r="N34" s="2"/>
    </row>
    <row r="35" spans="1:14" x14ac:dyDescent="0.3">
      <c r="A35" s="8">
        <v>37104</v>
      </c>
      <c r="B35" s="263">
        <f>'[8]Activos '!E38/10^9</f>
        <v>168.94894251535086</v>
      </c>
      <c r="C35" s="264">
        <f t="shared" si="0"/>
        <v>-3.3843344923250585</v>
      </c>
      <c r="D35" s="14"/>
      <c r="N35" s="2"/>
    </row>
    <row r="36" spans="1:14" x14ac:dyDescent="0.3">
      <c r="A36" s="8">
        <v>37135</v>
      </c>
      <c r="B36" s="263">
        <f>'[8]Activos '!E39/10^9</f>
        <v>170.35854587819827</v>
      </c>
      <c r="C36" s="264">
        <f t="shared" si="0"/>
        <v>-2.4593468676936903</v>
      </c>
      <c r="D36" s="14"/>
      <c r="N36" s="2"/>
    </row>
    <row r="37" spans="1:14" x14ac:dyDescent="0.3">
      <c r="A37" s="8">
        <v>37165</v>
      </c>
      <c r="B37" s="263">
        <f>'[8]Activos '!E40/10^9</f>
        <v>171.44727064155109</v>
      </c>
      <c r="C37" s="264">
        <f t="shared" si="0"/>
        <v>-2.6093337684622409</v>
      </c>
      <c r="D37" s="14"/>
      <c r="N37" s="2"/>
    </row>
    <row r="38" spans="1:14" x14ac:dyDescent="0.3">
      <c r="A38" s="8">
        <v>37196</v>
      </c>
      <c r="B38" s="263">
        <f>'[8]Activos '!E41/10^9</f>
        <v>175.25217038281011</v>
      </c>
      <c r="C38" s="264">
        <f t="shared" si="0"/>
        <v>-0.72380908059208604</v>
      </c>
      <c r="D38" s="14"/>
      <c r="N38" s="2"/>
    </row>
    <row r="39" spans="1:14" x14ac:dyDescent="0.3">
      <c r="A39" s="8">
        <v>37226</v>
      </c>
      <c r="B39" s="263">
        <f>'[8]Activos '!E42/10^9</f>
        <v>175.7640902524077</v>
      </c>
      <c r="C39" s="264">
        <f t="shared" si="0"/>
        <v>-1.0262702106790478</v>
      </c>
      <c r="D39" s="14"/>
      <c r="N39" s="2"/>
    </row>
    <row r="40" spans="1:14" x14ac:dyDescent="0.3">
      <c r="A40" s="8">
        <v>37257</v>
      </c>
      <c r="B40" s="263">
        <f>'[8]Activos '!E43/10^9</f>
        <v>172.33712306443678</v>
      </c>
      <c r="C40" s="264">
        <f t="shared" si="0"/>
        <v>-1.889653538389291</v>
      </c>
      <c r="D40" s="14"/>
      <c r="N40" s="2"/>
    </row>
    <row r="41" spans="1:14" x14ac:dyDescent="0.3">
      <c r="A41" s="8">
        <v>37288</v>
      </c>
      <c r="B41" s="263">
        <f>'[8]Activos '!E44/10^9</f>
        <v>172.02353844126245</v>
      </c>
      <c r="C41" s="264">
        <f t="shared" si="0"/>
        <v>0.12289949665100774</v>
      </c>
      <c r="D41" s="14"/>
      <c r="N41" s="2"/>
    </row>
    <row r="42" spans="1:14" x14ac:dyDescent="0.3">
      <c r="A42" s="8">
        <v>37316</v>
      </c>
      <c r="B42" s="263">
        <f>'[8]Activos '!E45/10^9</f>
        <v>170.8943969949928</v>
      </c>
      <c r="C42" s="264">
        <f t="shared" si="0"/>
        <v>0.74689611693052882</v>
      </c>
      <c r="D42" s="14"/>
      <c r="N42" s="2"/>
    </row>
    <row r="43" spans="1:14" x14ac:dyDescent="0.3">
      <c r="A43" s="8">
        <v>37347</v>
      </c>
      <c r="B43" s="263">
        <f>'[8]Activos '!E46/10^9</f>
        <v>171.90672346857784</v>
      </c>
      <c r="C43" s="264">
        <f t="shared" si="0"/>
        <v>1.4429109512965832</v>
      </c>
      <c r="D43" s="14"/>
      <c r="N43" s="2"/>
    </row>
    <row r="44" spans="1:14" x14ac:dyDescent="0.3">
      <c r="A44" s="8">
        <v>37377</v>
      </c>
      <c r="B44" s="263">
        <f>'[8]Activos '!E47/10^9</f>
        <v>171.41519532181965</v>
      </c>
      <c r="C44" s="264">
        <f t="shared" si="0"/>
        <v>1.2150215879254356</v>
      </c>
      <c r="D44" s="14"/>
      <c r="N44" s="2"/>
    </row>
    <row r="45" spans="1:14" x14ac:dyDescent="0.3">
      <c r="A45" s="8">
        <v>37408</v>
      </c>
      <c r="B45" s="263">
        <f>'[8]Activos '!E48/10^9</f>
        <v>171.9033594222679</v>
      </c>
      <c r="C45" s="264">
        <f t="shared" si="0"/>
        <v>1.0520792502607845</v>
      </c>
      <c r="D45" s="14"/>
      <c r="N45" s="2"/>
    </row>
    <row r="46" spans="1:14" x14ac:dyDescent="0.3">
      <c r="A46" s="8">
        <v>37438</v>
      </c>
      <c r="B46" s="263">
        <f>'[8]Activos '!E49/10^9</f>
        <v>172.22968727078893</v>
      </c>
      <c r="C46" s="264">
        <f t="shared" si="0"/>
        <v>1.9887799751409974</v>
      </c>
      <c r="D46" s="14"/>
      <c r="N46" s="2"/>
    </row>
    <row r="47" spans="1:14" x14ac:dyDescent="0.3">
      <c r="A47" s="8">
        <v>37469</v>
      </c>
      <c r="B47" s="263">
        <f>'[8]Activos '!E50/10^9</f>
        <v>172.87340419855872</v>
      </c>
      <c r="C47" s="264">
        <f t="shared" si="0"/>
        <v>2.3228684505387065</v>
      </c>
      <c r="D47" s="14"/>
      <c r="N47" s="2"/>
    </row>
    <row r="48" spans="1:14" x14ac:dyDescent="0.3">
      <c r="A48" s="8">
        <v>37500</v>
      </c>
      <c r="B48" s="263">
        <f>'[8]Activos '!E51/10^9</f>
        <v>173.74139771384475</v>
      </c>
      <c r="C48" s="264">
        <f t="shared" si="0"/>
        <v>1.9857247654984755</v>
      </c>
      <c r="D48" s="14"/>
      <c r="N48" s="2"/>
    </row>
    <row r="49" spans="1:14" x14ac:dyDescent="0.3">
      <c r="A49" s="8">
        <v>37530</v>
      </c>
      <c r="B49" s="263">
        <f>'[8]Activos '!E52/10^9</f>
        <v>172.3510668673608</v>
      </c>
      <c r="C49" s="264">
        <f t="shared" si="0"/>
        <v>0.52715696343705876</v>
      </c>
      <c r="D49" s="14"/>
      <c r="N49" s="2"/>
    </row>
    <row r="50" spans="1:14" x14ac:dyDescent="0.3">
      <c r="A50" s="8">
        <v>37561</v>
      </c>
      <c r="B50" s="263">
        <f>'[8]Activos '!E53/10^9</f>
        <v>175.52460291197059</v>
      </c>
      <c r="C50" s="264">
        <f t="shared" si="0"/>
        <v>0.15545172910862437</v>
      </c>
      <c r="D50" s="14"/>
      <c r="N50" s="2"/>
    </row>
    <row r="51" spans="1:14" x14ac:dyDescent="0.3">
      <c r="A51" s="8">
        <v>37591</v>
      </c>
      <c r="B51" s="263">
        <f>'[8]Activos '!E54/10^9</f>
        <v>176.65362661215971</v>
      </c>
      <c r="C51" s="264">
        <f t="shared" si="0"/>
        <v>0.50609675643904506</v>
      </c>
      <c r="D51" s="14"/>
      <c r="N51" s="2"/>
    </row>
    <row r="52" spans="1:14" x14ac:dyDescent="0.3">
      <c r="A52" s="8">
        <v>37622</v>
      </c>
      <c r="B52" s="263">
        <f>'[8]Activos '!E55/10^9</f>
        <v>175.03929151593712</v>
      </c>
      <c r="C52" s="264">
        <f t="shared" si="0"/>
        <v>1.5679549498397893</v>
      </c>
      <c r="D52" s="14"/>
      <c r="N52" s="2"/>
    </row>
    <row r="53" spans="1:14" x14ac:dyDescent="0.3">
      <c r="A53" s="8">
        <v>37653</v>
      </c>
      <c r="B53" s="263">
        <f>'[8]Activos '!E56/10^9</f>
        <v>174.79798081950773</v>
      </c>
      <c r="C53" s="264">
        <f t="shared" si="0"/>
        <v>1.612827176667242</v>
      </c>
      <c r="D53" s="14"/>
      <c r="N53" s="2"/>
    </row>
    <row r="54" spans="1:14" x14ac:dyDescent="0.3">
      <c r="A54" s="8">
        <v>37681</v>
      </c>
      <c r="B54" s="263">
        <f>'[8]Activos '!E57/10^9</f>
        <v>173.15960049167592</v>
      </c>
      <c r="C54" s="264">
        <f t="shared" si="0"/>
        <v>1.3254989844690312</v>
      </c>
      <c r="D54" s="14"/>
      <c r="N54" s="2"/>
    </row>
    <row r="55" spans="1:14" x14ac:dyDescent="0.3">
      <c r="A55" s="8">
        <v>37712</v>
      </c>
      <c r="B55" s="263">
        <f>'[8]Activos '!E58/10^9</f>
        <v>172.14244247540461</v>
      </c>
      <c r="C55" s="264">
        <f t="shared" si="0"/>
        <v>0.13712029528027969</v>
      </c>
      <c r="D55" s="14"/>
      <c r="N55" s="2"/>
    </row>
    <row r="56" spans="1:14" x14ac:dyDescent="0.3">
      <c r="A56" s="8">
        <v>37742</v>
      </c>
      <c r="B56" s="263">
        <f>'[8]Activos '!E59/10^9</f>
        <v>174.22038833925353</v>
      </c>
      <c r="C56" s="264">
        <f t="shared" si="0"/>
        <v>1.6364902844040907</v>
      </c>
      <c r="D56" s="14"/>
      <c r="N56" s="2"/>
    </row>
    <row r="57" spans="1:14" x14ac:dyDescent="0.3">
      <c r="A57" s="8">
        <v>37773</v>
      </c>
      <c r="B57" s="263">
        <f>'[8]Activos '!E60/10^9</f>
        <v>174.01405144040166</v>
      </c>
      <c r="C57" s="264">
        <f t="shared" si="0"/>
        <v>1.2278363990252172</v>
      </c>
      <c r="D57" s="14"/>
      <c r="N57" s="2"/>
    </row>
    <row r="58" spans="1:14" x14ac:dyDescent="0.3">
      <c r="A58" s="8">
        <v>37803</v>
      </c>
      <c r="B58" s="263">
        <f>'[8]Activos '!E61/10^9</f>
        <v>172.43260490440142</v>
      </c>
      <c r="C58" s="264">
        <f t="shared" si="0"/>
        <v>0.11781803522261658</v>
      </c>
      <c r="D58" s="14"/>
      <c r="N58" s="2"/>
    </row>
    <row r="59" spans="1:14" x14ac:dyDescent="0.3">
      <c r="A59" s="8">
        <v>37834</v>
      </c>
      <c r="B59" s="263">
        <f>'[8]Activos '!E62/10^9</f>
        <v>172.73763487248848</v>
      </c>
      <c r="C59" s="264">
        <f t="shared" si="0"/>
        <v>-7.8536849956567512E-2</v>
      </c>
      <c r="D59" s="14"/>
      <c r="N59" s="2"/>
    </row>
    <row r="60" spans="1:14" x14ac:dyDescent="0.3">
      <c r="A60" s="8">
        <v>37865</v>
      </c>
      <c r="B60" s="263">
        <f>'[8]Activos '!E63/10^9</f>
        <v>173.51497191165322</v>
      </c>
      <c r="C60" s="264">
        <f t="shared" si="0"/>
        <v>-0.13032346071283341</v>
      </c>
      <c r="D60" s="14"/>
      <c r="N60" s="2"/>
    </row>
    <row r="61" spans="1:14" x14ac:dyDescent="0.3">
      <c r="A61" s="8">
        <v>37895</v>
      </c>
      <c r="B61" s="263">
        <f>'[8]Activos '!E64/10^9</f>
        <v>174.98070393839899</v>
      </c>
      <c r="C61" s="264">
        <f t="shared" si="0"/>
        <v>1.5257445856496687</v>
      </c>
      <c r="D61" s="14"/>
      <c r="N61" s="2"/>
    </row>
    <row r="62" spans="1:14" x14ac:dyDescent="0.3">
      <c r="A62" s="8">
        <v>37926</v>
      </c>
      <c r="B62" s="263">
        <f>'[8]Activos '!E65/10^9</f>
        <v>178.35661538988975</v>
      </c>
      <c r="C62" s="264">
        <f t="shared" si="0"/>
        <v>1.6134561371658362</v>
      </c>
      <c r="D62" s="14"/>
      <c r="N62" s="2"/>
    </row>
    <row r="63" spans="1:14" x14ac:dyDescent="0.3">
      <c r="A63" s="8">
        <v>37956</v>
      </c>
      <c r="B63" s="263">
        <f>'[8]Activos '!E66/10^9</f>
        <v>180.59911930262857</v>
      </c>
      <c r="C63" s="264">
        <f t="shared" si="0"/>
        <v>2.2334626048358119</v>
      </c>
      <c r="D63" s="14"/>
      <c r="N63" s="2"/>
    </row>
    <row r="64" spans="1:14" x14ac:dyDescent="0.3">
      <c r="A64" s="8">
        <v>37987</v>
      </c>
      <c r="B64" s="263">
        <f>'[8]Activos '!E67/10^9</f>
        <v>179.84716357817899</v>
      </c>
      <c r="C64" s="264">
        <f t="shared" si="0"/>
        <v>2.7467387582542413</v>
      </c>
      <c r="D64" s="14"/>
      <c r="N64" s="2"/>
    </row>
    <row r="65" spans="1:14" x14ac:dyDescent="0.3">
      <c r="A65" s="8">
        <v>38018</v>
      </c>
      <c r="B65" s="263">
        <f>'[8]Activos '!E68/10^9</f>
        <v>179.54639265396992</v>
      </c>
      <c r="C65" s="264">
        <f t="shared" si="0"/>
        <v>2.716514122302871</v>
      </c>
      <c r="D65" s="14"/>
      <c r="N65" s="2"/>
    </row>
    <row r="66" spans="1:14" x14ac:dyDescent="0.3">
      <c r="A66" s="8">
        <v>38047</v>
      </c>
      <c r="B66" s="263">
        <f>'[8]Activos '!E69/10^9</f>
        <v>180.7168798043059</v>
      </c>
      <c r="C66" s="264">
        <f t="shared" si="0"/>
        <v>4.364343236627688</v>
      </c>
      <c r="D66" s="14"/>
      <c r="N66" s="2"/>
    </row>
    <row r="67" spans="1:14" x14ac:dyDescent="0.3">
      <c r="A67" s="8">
        <v>38078</v>
      </c>
      <c r="B67" s="263">
        <f>'[8]Activos '!E70/10^9</f>
        <v>180.57987632518291</v>
      </c>
      <c r="C67" s="264">
        <f t="shared" si="0"/>
        <v>4.9014256614744012</v>
      </c>
      <c r="D67" s="14"/>
      <c r="N67" s="2"/>
    </row>
    <row r="68" spans="1:14" x14ac:dyDescent="0.3">
      <c r="A68" s="8">
        <v>38108</v>
      </c>
      <c r="B68" s="263">
        <f>'[8]Activos '!E71/10^9</f>
        <v>180.15155304773336</v>
      </c>
      <c r="C68" s="264">
        <f t="shared" si="0"/>
        <v>3.404403333627215</v>
      </c>
      <c r="D68" s="14"/>
      <c r="N68" s="2"/>
    </row>
    <row r="69" spans="1:14" x14ac:dyDescent="0.3">
      <c r="A69" s="8">
        <v>38139</v>
      </c>
      <c r="B69" s="263">
        <f>'[8]Activos '!E72/10^9</f>
        <v>183.08663675437364</v>
      </c>
      <c r="C69" s="264">
        <f t="shared" si="0"/>
        <v>5.2137084556526547</v>
      </c>
      <c r="D69" s="14"/>
      <c r="N69" s="2"/>
    </row>
    <row r="70" spans="1:14" x14ac:dyDescent="0.3">
      <c r="A70" s="8">
        <v>38169</v>
      </c>
      <c r="B70" s="263">
        <f>'[8]Activos '!E73/10^9</f>
        <v>183.58396454186908</v>
      </c>
      <c r="C70" s="264">
        <f t="shared" si="0"/>
        <v>6.467082976360583</v>
      </c>
      <c r="D70" s="14"/>
      <c r="N70" s="2"/>
    </row>
    <row r="71" spans="1:14" x14ac:dyDescent="0.3">
      <c r="A71" s="8">
        <v>38200</v>
      </c>
      <c r="B71" s="263">
        <f>'[8]Activos '!E74/10^9</f>
        <v>187.80659374174132</v>
      </c>
      <c r="C71" s="264">
        <f t="shared" si="0"/>
        <v>8.723610740865162</v>
      </c>
      <c r="D71" s="14"/>
      <c r="N71" s="2"/>
    </row>
    <row r="72" spans="1:14" x14ac:dyDescent="0.3">
      <c r="A72" s="8">
        <v>38231</v>
      </c>
      <c r="B72" s="263">
        <f>'[8]Activos '!E75/10^9</f>
        <v>189.77114893620646</v>
      </c>
      <c r="C72" s="264">
        <f t="shared" si="0"/>
        <v>9.368746019698083</v>
      </c>
      <c r="D72" s="14"/>
      <c r="N72" s="2"/>
    </row>
    <row r="73" spans="1:14" x14ac:dyDescent="0.3">
      <c r="A73" s="8">
        <v>38261</v>
      </c>
      <c r="B73" s="263">
        <f>'[8]Activos '!E76/10^9</f>
        <v>193.92289882017636</v>
      </c>
      <c r="C73" s="264">
        <f t="shared" si="0"/>
        <v>10.825304993884277</v>
      </c>
      <c r="D73" s="14"/>
      <c r="N73" s="2"/>
    </row>
    <row r="74" spans="1:14" x14ac:dyDescent="0.3">
      <c r="A74" s="8">
        <v>38292</v>
      </c>
      <c r="B74" s="263">
        <f>'[8]Activos '!E77/10^9</f>
        <v>197.57307185131688</v>
      </c>
      <c r="C74" s="264">
        <f t="shared" si="0"/>
        <v>10.774176455086737</v>
      </c>
      <c r="D74" s="14"/>
      <c r="N74" s="2"/>
    </row>
    <row r="75" spans="1:14" x14ac:dyDescent="0.3">
      <c r="A75" s="8">
        <v>38322</v>
      </c>
      <c r="B75" s="263">
        <f>'[8]Activos '!E78/10^9</f>
        <v>202.06700792562259</v>
      </c>
      <c r="C75" s="264">
        <f t="shared" si="0"/>
        <v>11.88703948606773</v>
      </c>
      <c r="D75" s="14"/>
      <c r="N75" s="2"/>
    </row>
    <row r="76" spans="1:14" x14ac:dyDescent="0.3">
      <c r="A76" s="8">
        <v>38353</v>
      </c>
      <c r="B76" s="263">
        <f>'[8]Activos '!E79/10^9</f>
        <v>202.01447687593756</v>
      </c>
      <c r="C76" s="264">
        <f t="shared" si="0"/>
        <v>12.325639646867437</v>
      </c>
      <c r="D76" s="14"/>
      <c r="N76" s="2"/>
    </row>
    <row r="77" spans="1:14" x14ac:dyDescent="0.3">
      <c r="A77" s="8">
        <v>38384</v>
      </c>
      <c r="B77" s="263">
        <f>'[8]Activos '!E80/10^9</f>
        <v>199.01250304592821</v>
      </c>
      <c r="C77" s="264">
        <f t="shared" si="0"/>
        <v>10.841827621384903</v>
      </c>
      <c r="D77" s="14"/>
      <c r="N77" s="2"/>
    </row>
    <row r="78" spans="1:14" x14ac:dyDescent="0.3">
      <c r="A78" s="8">
        <v>38412</v>
      </c>
      <c r="B78" s="263">
        <f>'[8]Activos '!E81/10^9</f>
        <v>198.78242647952416</v>
      </c>
      <c r="C78" s="264">
        <f t="shared" si="0"/>
        <v>9.9966016980710393</v>
      </c>
      <c r="D78" s="14"/>
      <c r="N78" s="2"/>
    </row>
    <row r="79" spans="1:14" x14ac:dyDescent="0.3">
      <c r="A79" s="8">
        <v>38443</v>
      </c>
      <c r="B79" s="263">
        <f>'[8]Activos '!E82/10^9</f>
        <v>203.01976300533693</v>
      </c>
      <c r="C79" s="264">
        <f t="shared" ref="C79:C142" si="1">(B79/B67-1)*100</f>
        <v>12.426571075807423</v>
      </c>
      <c r="D79" s="14"/>
      <c r="N79" s="2"/>
    </row>
    <row r="80" spans="1:14" x14ac:dyDescent="0.3">
      <c r="A80" s="8">
        <v>38473</v>
      </c>
      <c r="B80" s="263">
        <f>'[8]Activos '!E83/10^9</f>
        <v>204.64603614247662</v>
      </c>
      <c r="C80" s="264">
        <f t="shared" si="1"/>
        <v>13.596598353083934</v>
      </c>
      <c r="D80" s="14"/>
      <c r="N80" s="2"/>
    </row>
    <row r="81" spans="1:14" x14ac:dyDescent="0.3">
      <c r="A81" s="8">
        <v>38504</v>
      </c>
      <c r="B81" s="263">
        <f>'[8]Activos '!E84/10^9</f>
        <v>208.30494587828397</v>
      </c>
      <c r="C81" s="264">
        <f t="shared" si="1"/>
        <v>13.773975846059617</v>
      </c>
      <c r="D81" s="14"/>
      <c r="N81" s="2"/>
    </row>
    <row r="82" spans="1:14" x14ac:dyDescent="0.3">
      <c r="A82" s="8">
        <v>38534</v>
      </c>
      <c r="B82" s="263">
        <f>'[8]Activos '!E85/10^9</f>
        <v>207.66891552570635</v>
      </c>
      <c r="C82" s="264">
        <f t="shared" si="1"/>
        <v>13.119310852634047</v>
      </c>
      <c r="D82" s="14"/>
      <c r="N82" s="2"/>
    </row>
    <row r="83" spans="1:14" x14ac:dyDescent="0.3">
      <c r="A83" s="8">
        <v>38565</v>
      </c>
      <c r="B83" s="263">
        <f>'[8]Activos '!E86/10^9</f>
        <v>208.56414092818449</v>
      </c>
      <c r="C83" s="264">
        <f t="shared" si="1"/>
        <v>11.052618959155126</v>
      </c>
      <c r="D83" s="14"/>
      <c r="N83" s="2"/>
    </row>
    <row r="84" spans="1:14" x14ac:dyDescent="0.3">
      <c r="A84" s="8">
        <v>38596</v>
      </c>
      <c r="B84" s="263">
        <f>'[8]Activos '!E87/10^9</f>
        <v>212.47217542359337</v>
      </c>
      <c r="C84" s="264">
        <f t="shared" si="1"/>
        <v>11.962317040625647</v>
      </c>
      <c r="D84" s="14"/>
      <c r="N84" s="2"/>
    </row>
    <row r="85" spans="1:14" x14ac:dyDescent="0.3">
      <c r="A85" s="8">
        <v>38626</v>
      </c>
      <c r="B85" s="263">
        <f>'[8]Activos '!E88/10^9</f>
        <v>215.84113916455283</v>
      </c>
      <c r="C85" s="264">
        <f t="shared" si="1"/>
        <v>11.302553993224462</v>
      </c>
      <c r="D85" s="14"/>
      <c r="N85" s="2"/>
    </row>
    <row r="86" spans="1:14" x14ac:dyDescent="0.3">
      <c r="A86" s="8">
        <v>38657</v>
      </c>
      <c r="B86" s="263">
        <f>'[8]Activos '!E89/10^9</f>
        <v>220.63806783842452</v>
      </c>
      <c r="C86" s="264">
        <f t="shared" si="1"/>
        <v>11.674159727832322</v>
      </c>
      <c r="D86" s="14"/>
      <c r="N86" s="2"/>
    </row>
    <row r="87" spans="1:14" x14ac:dyDescent="0.3">
      <c r="A87" s="8">
        <v>38687</v>
      </c>
      <c r="B87" s="263">
        <f>'[8]Activos '!E90/10^9</f>
        <v>227.82934217721467</v>
      </c>
      <c r="C87" s="264">
        <f t="shared" si="1"/>
        <v>12.749401555485385</v>
      </c>
      <c r="D87" s="14"/>
      <c r="N87" s="2"/>
    </row>
    <row r="88" spans="1:14" x14ac:dyDescent="0.3">
      <c r="A88" s="8">
        <v>38718</v>
      </c>
      <c r="B88" s="263">
        <f>'[8]Activos '!E91/10^9</f>
        <v>228.15075302704838</v>
      </c>
      <c r="C88" s="264">
        <f t="shared" si="1"/>
        <v>12.93782334578022</v>
      </c>
      <c r="D88" s="14"/>
      <c r="N88" s="2"/>
    </row>
    <row r="89" spans="1:14" x14ac:dyDescent="0.3">
      <c r="A89" s="8">
        <v>38749</v>
      </c>
      <c r="B89" s="263">
        <f>'[8]Activos '!E92/10^9</f>
        <v>228.69237010266013</v>
      </c>
      <c r="C89" s="264">
        <f t="shared" si="1"/>
        <v>14.91356904841421</v>
      </c>
      <c r="D89" s="14"/>
      <c r="N89" s="2"/>
    </row>
    <row r="90" spans="1:14" x14ac:dyDescent="0.3">
      <c r="A90" s="8">
        <v>38777</v>
      </c>
      <c r="B90" s="263">
        <f>'[8]Activos '!E93/10^9</f>
        <v>230.29104359102809</v>
      </c>
      <c r="C90" s="264">
        <f t="shared" si="1"/>
        <v>15.850806165075927</v>
      </c>
      <c r="D90" s="14"/>
      <c r="N90" s="2"/>
    </row>
    <row r="91" spans="1:14" x14ac:dyDescent="0.3">
      <c r="A91" s="8">
        <v>38808</v>
      </c>
      <c r="B91" s="263">
        <f>'[8]Activos '!E94/10^9</f>
        <v>231.12447409054656</v>
      </c>
      <c r="C91" s="264">
        <f t="shared" si="1"/>
        <v>13.843337549591572</v>
      </c>
      <c r="D91" s="14"/>
      <c r="N91" s="2"/>
    </row>
    <row r="92" spans="1:14" x14ac:dyDescent="0.3">
      <c r="A92" s="8">
        <v>38838</v>
      </c>
      <c r="B92" s="263">
        <f>'[8]Activos '!E95/10^9</f>
        <v>231.33171421300227</v>
      </c>
      <c r="C92" s="264">
        <f t="shared" si="1"/>
        <v>13.039919352235497</v>
      </c>
      <c r="D92" s="14"/>
      <c r="N92" s="2"/>
    </row>
    <row r="93" spans="1:14" x14ac:dyDescent="0.3">
      <c r="A93" s="8">
        <v>38869</v>
      </c>
      <c r="B93" s="263">
        <f>'[8]Activos '!E96/10^9</f>
        <v>237.80186611319107</v>
      </c>
      <c r="C93" s="264">
        <f t="shared" si="1"/>
        <v>14.160451212782355</v>
      </c>
      <c r="D93" s="14"/>
      <c r="N93" s="2"/>
    </row>
    <row r="94" spans="1:14" x14ac:dyDescent="0.3">
      <c r="A94" s="8">
        <v>38899</v>
      </c>
      <c r="B94" s="263">
        <f>'[8]Activos '!E97/10^9</f>
        <v>237.60495920708036</v>
      </c>
      <c r="C94" s="264">
        <f t="shared" si="1"/>
        <v>14.415274238608111</v>
      </c>
      <c r="D94" s="14"/>
      <c r="N94" s="2"/>
    </row>
    <row r="95" spans="1:14" x14ac:dyDescent="0.3">
      <c r="A95" s="8">
        <v>38930</v>
      </c>
      <c r="B95" s="263">
        <f>'[8]Activos '!E98/10^9</f>
        <v>240.4541789610719</v>
      </c>
      <c r="C95" s="264">
        <f t="shared" si="1"/>
        <v>15.290278516223088</v>
      </c>
      <c r="D95" s="14"/>
      <c r="N95" s="2"/>
    </row>
    <row r="96" spans="1:14" x14ac:dyDescent="0.3">
      <c r="A96" s="8">
        <v>38961</v>
      </c>
      <c r="B96" s="263">
        <f>'[8]Activos '!E99/10^9</f>
        <v>239.68102089390209</v>
      </c>
      <c r="C96" s="264">
        <f t="shared" si="1"/>
        <v>12.805839360407557</v>
      </c>
      <c r="D96" s="14"/>
      <c r="N96" s="2"/>
    </row>
    <row r="97" spans="1:14" x14ac:dyDescent="0.3">
      <c r="A97" s="8">
        <v>38991</v>
      </c>
      <c r="B97" s="263">
        <f>'[8]Activos '!E100/10^9</f>
        <v>244.39337374786265</v>
      </c>
      <c r="C97" s="264">
        <f t="shared" si="1"/>
        <v>13.228356139068653</v>
      </c>
      <c r="D97" s="14"/>
      <c r="N97" s="2"/>
    </row>
    <row r="98" spans="1:14" x14ac:dyDescent="0.3">
      <c r="A98" s="8">
        <v>39022</v>
      </c>
      <c r="B98" s="263">
        <f>'[8]Activos '!E101/10^9</f>
        <v>248.81696174874773</v>
      </c>
      <c r="C98" s="264">
        <f t="shared" si="1"/>
        <v>12.77154671738645</v>
      </c>
      <c r="D98" s="14"/>
      <c r="N98" s="2"/>
    </row>
    <row r="99" spans="1:14" x14ac:dyDescent="0.3">
      <c r="A99" s="8">
        <v>39052</v>
      </c>
      <c r="B99" s="263">
        <f>'[8]Activos '!E102/10^9</f>
        <v>253.37213361139737</v>
      </c>
      <c r="C99" s="264">
        <f t="shared" si="1"/>
        <v>11.211370401234145</v>
      </c>
      <c r="D99" s="14"/>
      <c r="N99" s="2"/>
    </row>
    <row r="100" spans="1:14" x14ac:dyDescent="0.3">
      <c r="A100" s="8">
        <v>39083</v>
      </c>
      <c r="B100" s="263">
        <f>'[8]Activos '!E103/10^9</f>
        <v>250.3430472466188</v>
      </c>
      <c r="C100" s="264">
        <f t="shared" si="1"/>
        <v>9.7270308886244994</v>
      </c>
      <c r="D100" s="14"/>
      <c r="N100" s="2"/>
    </row>
    <row r="101" spans="1:14" x14ac:dyDescent="0.3">
      <c r="A101" s="8">
        <v>39114</v>
      </c>
      <c r="B101" s="263">
        <f>'[8]Activos '!E104/10^9</f>
        <v>257.12782300274563</v>
      </c>
      <c r="C101" s="264">
        <f t="shared" si="1"/>
        <v>12.433931611850802</v>
      </c>
      <c r="D101" s="14"/>
      <c r="N101" s="2"/>
    </row>
    <row r="102" spans="1:14" x14ac:dyDescent="0.3">
      <c r="A102" s="8">
        <v>39142</v>
      </c>
      <c r="B102" s="263">
        <f>'[8]Activos '!E105/10^9</f>
        <v>258.66657684265709</v>
      </c>
      <c r="C102" s="264">
        <f t="shared" si="1"/>
        <v>12.321596536781021</v>
      </c>
      <c r="D102" s="14"/>
      <c r="N102" s="2"/>
    </row>
    <row r="103" spans="1:14" x14ac:dyDescent="0.3">
      <c r="A103" s="8">
        <v>39173</v>
      </c>
      <c r="B103" s="263">
        <f>'[8]Activos '!E106/10^9</f>
        <v>262.74895632131546</v>
      </c>
      <c r="C103" s="264">
        <f t="shared" si="1"/>
        <v>13.682879043947338</v>
      </c>
      <c r="D103" s="14"/>
      <c r="N103" s="2"/>
    </row>
    <row r="104" spans="1:14" x14ac:dyDescent="0.3">
      <c r="A104" s="8">
        <v>39203</v>
      </c>
      <c r="B104" s="263">
        <f>'[8]Activos '!E107/10^9</f>
        <v>261.89534567754839</v>
      </c>
      <c r="C104" s="264">
        <f t="shared" si="1"/>
        <v>13.212036909216952</v>
      </c>
      <c r="D104" s="14"/>
      <c r="N104" s="2"/>
    </row>
    <row r="105" spans="1:14" x14ac:dyDescent="0.3">
      <c r="A105" s="8">
        <v>39234</v>
      </c>
      <c r="B105" s="263">
        <f>'[8]Activos '!E108/10^9</f>
        <v>266.35591480571401</v>
      </c>
      <c r="C105" s="264">
        <f t="shared" si="1"/>
        <v>12.007495634593358</v>
      </c>
      <c r="D105" s="14"/>
      <c r="N105" s="2"/>
    </row>
    <row r="106" spans="1:14" x14ac:dyDescent="0.3">
      <c r="A106" s="8">
        <v>39264</v>
      </c>
      <c r="B106" s="263">
        <f>'[8]Activos '!E109/10^9</f>
        <v>268.36909924693839</v>
      </c>
      <c r="C106" s="264">
        <f t="shared" si="1"/>
        <v>12.947600143752091</v>
      </c>
      <c r="D106" s="14"/>
      <c r="N106" s="2"/>
    </row>
    <row r="107" spans="1:14" x14ac:dyDescent="0.3">
      <c r="A107" s="8">
        <v>39295</v>
      </c>
      <c r="B107" s="263">
        <f>'[8]Activos '!E110/10^9</f>
        <v>271.07689557249995</v>
      </c>
      <c r="C107" s="264">
        <f t="shared" si="1"/>
        <v>12.735364693489348</v>
      </c>
      <c r="D107" s="14"/>
      <c r="N107" s="2"/>
    </row>
    <row r="108" spans="1:14" x14ac:dyDescent="0.3">
      <c r="A108" s="8">
        <v>39326</v>
      </c>
      <c r="B108" s="263">
        <f>'[8]Activos '!E111/10^9</f>
        <v>275.12109135806895</v>
      </c>
      <c r="C108" s="264">
        <f t="shared" si="1"/>
        <v>14.786348260697224</v>
      </c>
      <c r="D108" s="14"/>
      <c r="N108" s="2"/>
    </row>
    <row r="109" spans="1:14" x14ac:dyDescent="0.3">
      <c r="A109" s="8">
        <v>39356</v>
      </c>
      <c r="B109" s="263">
        <f>'[8]Activos '!E112/10^9</f>
        <v>279.94233020571784</v>
      </c>
      <c r="C109" s="264">
        <f t="shared" si="1"/>
        <v>14.545793902960135</v>
      </c>
      <c r="D109" s="14"/>
      <c r="N109" s="2"/>
    </row>
    <row r="110" spans="1:14" x14ac:dyDescent="0.3">
      <c r="A110" s="8">
        <v>39387</v>
      </c>
      <c r="B110" s="263">
        <f>'[8]Activos '!E113/10^9</f>
        <v>286.91602473982294</v>
      </c>
      <c r="C110" s="264">
        <f t="shared" si="1"/>
        <v>15.312084322268671</v>
      </c>
      <c r="D110" s="14"/>
      <c r="N110" s="2"/>
    </row>
    <row r="111" spans="1:14" x14ac:dyDescent="0.3">
      <c r="A111" s="8">
        <v>39417</v>
      </c>
      <c r="B111" s="263">
        <f>'[8]Activos '!E114/10^9</f>
        <v>288.59738861744137</v>
      </c>
      <c r="C111" s="264">
        <f t="shared" si="1"/>
        <v>13.90257661881229</v>
      </c>
      <c r="D111" s="14"/>
      <c r="N111" s="2"/>
    </row>
    <row r="112" spans="1:14" x14ac:dyDescent="0.3">
      <c r="A112" s="8">
        <v>39448</v>
      </c>
      <c r="B112" s="263">
        <f>'[8]Activos '!E115/10^9</f>
        <v>289.33034590235906</v>
      </c>
      <c r="C112" s="264">
        <f t="shared" si="1"/>
        <v>15.573549609042248</v>
      </c>
      <c r="D112" s="14"/>
      <c r="N112" s="2"/>
    </row>
    <row r="113" spans="1:14" x14ac:dyDescent="0.3">
      <c r="A113" s="8">
        <v>39479</v>
      </c>
      <c r="B113" s="263">
        <f>'[8]Activos '!E116/10^9</f>
        <v>287.52178030658592</v>
      </c>
      <c r="C113" s="264">
        <f t="shared" si="1"/>
        <v>11.820563387072959</v>
      </c>
      <c r="D113" s="14"/>
      <c r="N113" s="2"/>
    </row>
    <row r="114" spans="1:14" x14ac:dyDescent="0.3">
      <c r="A114" s="8">
        <v>39508</v>
      </c>
      <c r="B114" s="263">
        <f>'[8]Activos '!E117/10^9</f>
        <v>286.42038525456354</v>
      </c>
      <c r="C114" s="264">
        <f t="shared" si="1"/>
        <v>10.729568833621927</v>
      </c>
      <c r="D114" s="14"/>
      <c r="N114" s="2"/>
    </row>
    <row r="115" spans="1:14" x14ac:dyDescent="0.3">
      <c r="A115" s="8">
        <v>39539</v>
      </c>
      <c r="B115" s="263">
        <f>'[8]Activos '!E118/10^9</f>
        <v>291.66071401176691</v>
      </c>
      <c r="C115" s="264">
        <f t="shared" si="1"/>
        <v>11.003567091279054</v>
      </c>
      <c r="D115" s="14"/>
      <c r="N115" s="2"/>
    </row>
    <row r="116" spans="1:14" x14ac:dyDescent="0.3">
      <c r="A116" s="8">
        <v>39569</v>
      </c>
      <c r="B116" s="263">
        <f>'[8]Activos '!E119/10^9</f>
        <v>290.37491178544929</v>
      </c>
      <c r="C116" s="264">
        <f t="shared" si="1"/>
        <v>10.874407116408102</v>
      </c>
      <c r="D116" s="14"/>
      <c r="N116" s="2"/>
    </row>
    <row r="117" spans="1:14" x14ac:dyDescent="0.3">
      <c r="A117" s="8">
        <v>39600</v>
      </c>
      <c r="B117" s="263">
        <f>'[8]Activos '!E120/10^9</f>
        <v>296.85427196634578</v>
      </c>
      <c r="C117" s="264">
        <f t="shared" si="1"/>
        <v>11.450227107919853</v>
      </c>
      <c r="D117" s="14"/>
      <c r="N117" s="2"/>
    </row>
    <row r="118" spans="1:14" x14ac:dyDescent="0.3">
      <c r="A118" s="8">
        <v>39630</v>
      </c>
      <c r="B118" s="263">
        <f>'[8]Activos '!E121/10^9</f>
        <v>295.9808503463737</v>
      </c>
      <c r="C118" s="264">
        <f t="shared" si="1"/>
        <v>10.288722202711021</v>
      </c>
      <c r="D118" s="14"/>
      <c r="N118" s="2"/>
    </row>
    <row r="119" spans="1:14" x14ac:dyDescent="0.3">
      <c r="A119" s="8">
        <v>39661</v>
      </c>
      <c r="B119" s="263">
        <f>'[8]Activos '!E122/10^9</f>
        <v>299.60883987974358</v>
      </c>
      <c r="C119" s="264">
        <f t="shared" si="1"/>
        <v>10.525406175611419</v>
      </c>
      <c r="D119" s="14"/>
      <c r="N119" s="2"/>
    </row>
    <row r="120" spans="1:14" x14ac:dyDescent="0.3">
      <c r="A120" s="8">
        <v>39692</v>
      </c>
      <c r="B120" s="263">
        <f>'[8]Activos '!E123/10^9</f>
        <v>305.81484639799959</v>
      </c>
      <c r="C120" s="264">
        <f t="shared" si="1"/>
        <v>11.156452923481197</v>
      </c>
      <c r="D120" s="14"/>
      <c r="N120" s="2"/>
    </row>
    <row r="121" spans="1:14" x14ac:dyDescent="0.3">
      <c r="A121" s="8">
        <v>39722</v>
      </c>
      <c r="B121" s="263">
        <f>'[8]Activos '!E124/10^9</f>
        <v>309.9412070357007</v>
      </c>
      <c r="C121" s="264">
        <f t="shared" si="1"/>
        <v>10.716091706437524</v>
      </c>
      <c r="D121" s="14"/>
      <c r="N121" s="2"/>
    </row>
    <row r="122" spans="1:14" x14ac:dyDescent="0.3">
      <c r="A122" s="8">
        <v>39753</v>
      </c>
      <c r="B122" s="263">
        <f>'[8]Activos '!E125/10^9</f>
        <v>318.18706972253756</v>
      </c>
      <c r="C122" s="264">
        <f t="shared" si="1"/>
        <v>10.899023507338557</v>
      </c>
      <c r="D122" s="14"/>
      <c r="N122" s="2"/>
    </row>
    <row r="123" spans="1:14" x14ac:dyDescent="0.3">
      <c r="A123" s="8">
        <v>39783</v>
      </c>
      <c r="B123" s="263">
        <f>'[8]Activos '!E126/10^9</f>
        <v>319.79267826583924</v>
      </c>
      <c r="C123" s="264">
        <f t="shared" si="1"/>
        <v>10.809276479542129</v>
      </c>
      <c r="D123" s="14"/>
      <c r="N123" s="2"/>
    </row>
    <row r="124" spans="1:14" x14ac:dyDescent="0.3">
      <c r="A124" s="8">
        <v>39814</v>
      </c>
      <c r="B124" s="263">
        <f>'[8]Activos '!E127/10^9</f>
        <v>324.6529239089881</v>
      </c>
      <c r="C124" s="264">
        <f t="shared" si="1"/>
        <v>12.208390342349173</v>
      </c>
      <c r="D124" s="14"/>
      <c r="N124" s="2"/>
    </row>
    <row r="125" spans="1:14" x14ac:dyDescent="0.3">
      <c r="A125" s="8">
        <v>39845</v>
      </c>
      <c r="B125" s="263">
        <f>'[8]Activos '!E128/10^9</f>
        <v>325.58472800648315</v>
      </c>
      <c r="C125" s="264">
        <f t="shared" si="1"/>
        <v>13.23828325607559</v>
      </c>
      <c r="D125" s="14"/>
      <c r="N125" s="2"/>
    </row>
    <row r="126" spans="1:14" x14ac:dyDescent="0.3">
      <c r="A126" s="8">
        <v>39873</v>
      </c>
      <c r="B126" s="263">
        <f>'[8]Activos '!E129/10^9</f>
        <v>323.276724306169</v>
      </c>
      <c r="C126" s="264">
        <f t="shared" si="1"/>
        <v>12.867917560703113</v>
      </c>
      <c r="D126" s="14"/>
      <c r="N126" s="2"/>
    </row>
    <row r="127" spans="1:14" x14ac:dyDescent="0.3">
      <c r="A127" s="8">
        <v>39904</v>
      </c>
      <c r="B127" s="263">
        <f>'[8]Activos '!E130/10^9</f>
        <v>324.08096531797554</v>
      </c>
      <c r="C127" s="264">
        <f t="shared" si="1"/>
        <v>11.115741595866989</v>
      </c>
      <c r="D127" s="14"/>
      <c r="N127" s="2"/>
    </row>
    <row r="128" spans="1:14" x14ac:dyDescent="0.3">
      <c r="A128" s="8">
        <v>39934</v>
      </c>
      <c r="B128" s="263">
        <f>'[8]Activos '!E131/10^9</f>
        <v>323.79469877307952</v>
      </c>
      <c r="C128" s="264">
        <f t="shared" si="1"/>
        <v>11.509185412107259</v>
      </c>
      <c r="D128" s="14"/>
      <c r="N128" s="2"/>
    </row>
    <row r="129" spans="1:14" x14ac:dyDescent="0.3">
      <c r="A129" s="8">
        <v>39965</v>
      </c>
      <c r="B129" s="263">
        <f>'[8]Activos '!E132/10^9</f>
        <v>328.97544044407721</v>
      </c>
      <c r="C129" s="264">
        <f t="shared" si="1"/>
        <v>10.820517510144834</v>
      </c>
      <c r="D129" s="14"/>
      <c r="N129" s="2"/>
    </row>
    <row r="130" spans="1:14" x14ac:dyDescent="0.3">
      <c r="A130" s="8">
        <v>39995</v>
      </c>
      <c r="B130" s="263">
        <f>'[8]Activos '!E133/10^9</f>
        <v>327.12439567172453</v>
      </c>
      <c r="C130" s="264">
        <f t="shared" si="1"/>
        <v>10.522148743374737</v>
      </c>
      <c r="D130" s="14"/>
      <c r="N130" s="2"/>
    </row>
    <row r="131" spans="1:14" x14ac:dyDescent="0.3">
      <c r="A131" s="8">
        <v>40026</v>
      </c>
      <c r="B131" s="263">
        <f>'[8]Activos '!E134/10^9</f>
        <v>327.53167668314012</v>
      </c>
      <c r="C131" s="264">
        <f t="shared" si="1"/>
        <v>9.3197640011570151</v>
      </c>
      <c r="D131" s="14"/>
      <c r="N131" s="2"/>
    </row>
    <row r="132" spans="1:14" x14ac:dyDescent="0.3">
      <c r="A132" s="8">
        <v>40057</v>
      </c>
      <c r="B132" s="263">
        <f>'[8]Activos '!E135/10^9</f>
        <v>327.21803306802241</v>
      </c>
      <c r="C132" s="264">
        <f t="shared" si="1"/>
        <v>6.9987402253741005</v>
      </c>
      <c r="D132" s="14"/>
      <c r="N132" s="2"/>
    </row>
    <row r="133" spans="1:14" x14ac:dyDescent="0.3">
      <c r="A133" s="8">
        <v>40087</v>
      </c>
      <c r="B133" s="263">
        <f>'[8]Activos '!E136/10^9</f>
        <v>333.57228696871874</v>
      </c>
      <c r="C133" s="264">
        <f t="shared" si="1"/>
        <v>7.6243750093855978</v>
      </c>
      <c r="D133" s="14"/>
      <c r="N133" s="2"/>
    </row>
    <row r="134" spans="1:14" x14ac:dyDescent="0.3">
      <c r="A134" s="8">
        <v>40118</v>
      </c>
      <c r="B134" s="263">
        <f>'[8]Activos '!E137/10^9</f>
        <v>339.18506579069816</v>
      </c>
      <c r="C134" s="264">
        <f t="shared" si="1"/>
        <v>6.5992612730841227</v>
      </c>
      <c r="D134" s="14"/>
      <c r="N134" s="2"/>
    </row>
    <row r="135" spans="1:14" x14ac:dyDescent="0.3">
      <c r="A135" s="8">
        <v>40148</v>
      </c>
      <c r="B135" s="263">
        <f>'[8]Activos '!E138/10^9</f>
        <v>338.20065006016597</v>
      </c>
      <c r="C135" s="264">
        <f t="shared" si="1"/>
        <v>5.7562205282962742</v>
      </c>
      <c r="D135" s="14"/>
      <c r="N135" s="2"/>
    </row>
    <row r="136" spans="1:14" x14ac:dyDescent="0.3">
      <c r="A136" s="8">
        <v>40179</v>
      </c>
      <c r="B136" s="263">
        <f>'[8]Activos '!E139/10^9</f>
        <v>341.80697540649697</v>
      </c>
      <c r="C136" s="264">
        <f t="shared" si="1"/>
        <v>5.2838124144902965</v>
      </c>
      <c r="D136" s="14"/>
      <c r="N136" s="2"/>
    </row>
    <row r="137" spans="1:14" x14ac:dyDescent="0.3">
      <c r="A137" s="8">
        <v>40210</v>
      </c>
      <c r="B137" s="263">
        <f>'[8]Activos '!E140/10^9</f>
        <v>340.96722549492961</v>
      </c>
      <c r="C137" s="264">
        <f t="shared" si="1"/>
        <v>4.7245758677416205</v>
      </c>
      <c r="D137" s="14"/>
      <c r="N137" s="2"/>
    </row>
    <row r="138" spans="1:14" x14ac:dyDescent="0.3">
      <c r="A138" s="8">
        <v>40238</v>
      </c>
      <c r="B138" s="263">
        <f>'[8]Activos '!E141/10^9</f>
        <v>340.21462065836567</v>
      </c>
      <c r="C138" s="264">
        <f t="shared" si="1"/>
        <v>5.2394419637075806</v>
      </c>
      <c r="D138" s="14"/>
      <c r="N138" s="2"/>
    </row>
    <row r="139" spans="1:14" x14ac:dyDescent="0.3">
      <c r="A139" s="8">
        <v>40269</v>
      </c>
      <c r="B139" s="263">
        <f>'[8]Activos '!E142/10^9</f>
        <v>343.28860260404718</v>
      </c>
      <c r="C139" s="264">
        <f t="shared" si="1"/>
        <v>5.9268020468977056</v>
      </c>
      <c r="D139" s="14"/>
      <c r="N139" s="2"/>
    </row>
    <row r="140" spans="1:14" x14ac:dyDescent="0.3">
      <c r="A140" s="8">
        <v>40299</v>
      </c>
      <c r="B140" s="263">
        <f>'[8]Activos '!E143/10^9</f>
        <v>338.93042076654717</v>
      </c>
      <c r="C140" s="264">
        <f t="shared" si="1"/>
        <v>4.6744810989246544</v>
      </c>
      <c r="D140" s="14"/>
      <c r="N140" s="2"/>
    </row>
    <row r="141" spans="1:14" x14ac:dyDescent="0.3">
      <c r="A141" s="8">
        <v>40330</v>
      </c>
      <c r="B141" s="263">
        <f>'[8]Activos '!E144/10^9</f>
        <v>348.9101691059962</v>
      </c>
      <c r="C141" s="264">
        <f t="shared" si="1"/>
        <v>6.059640389875165</v>
      </c>
      <c r="D141" s="14"/>
      <c r="N141" s="2"/>
    </row>
    <row r="142" spans="1:14" x14ac:dyDescent="0.3">
      <c r="A142" s="8">
        <v>40360</v>
      </c>
      <c r="B142" s="263">
        <f>'[8]Activos '!E145/10^9</f>
        <v>352.88934917165824</v>
      </c>
      <c r="C142" s="264">
        <f t="shared" si="1"/>
        <v>7.8761944510519877</v>
      </c>
      <c r="D142" s="14"/>
      <c r="N142" s="2"/>
    </row>
    <row r="143" spans="1:14" x14ac:dyDescent="0.3">
      <c r="A143" s="8">
        <v>40391</v>
      </c>
      <c r="B143" s="263">
        <f>'[8]Activos '!E146/10^9</f>
        <v>356.81309111554702</v>
      </c>
      <c r="C143" s="264">
        <f t="shared" ref="C143:C206" si="2">(B143/B131-1)*100</f>
        <v>8.9400251996799351</v>
      </c>
      <c r="D143" s="14"/>
      <c r="N143" s="2"/>
    </row>
    <row r="144" spans="1:14" x14ac:dyDescent="0.3">
      <c r="A144" s="8">
        <v>40422</v>
      </c>
      <c r="B144" s="263">
        <f>'[8]Activos '!E147/10^9</f>
        <v>361.78929606592226</v>
      </c>
      <c r="C144" s="264">
        <f t="shared" si="2"/>
        <v>10.565207141475952</v>
      </c>
      <c r="D144" s="14"/>
      <c r="N144" s="2"/>
    </row>
    <row r="145" spans="1:14" x14ac:dyDescent="0.3">
      <c r="A145" s="8">
        <v>40452</v>
      </c>
      <c r="B145" s="263">
        <f>'[8]Activos '!E148/10^9</f>
        <v>368.52539586209014</v>
      </c>
      <c r="C145" s="264">
        <f t="shared" si="2"/>
        <v>10.478421097568337</v>
      </c>
      <c r="D145" s="14"/>
      <c r="N145" s="2"/>
    </row>
    <row r="146" spans="1:14" x14ac:dyDescent="0.3">
      <c r="A146" s="8">
        <v>40483</v>
      </c>
      <c r="B146" s="263">
        <f>'[8]Activos '!E149/10^9</f>
        <v>373.77075194593061</v>
      </c>
      <c r="C146" s="264">
        <f t="shared" si="2"/>
        <v>10.196700752318598</v>
      </c>
      <c r="D146" s="14"/>
      <c r="N146" s="2"/>
    </row>
    <row r="147" spans="1:14" x14ac:dyDescent="0.3">
      <c r="A147" s="8">
        <v>40513</v>
      </c>
      <c r="B147" s="263">
        <f>'[8]Activos '!E150/10^9</f>
        <v>378.52861314345807</v>
      </c>
      <c r="C147" s="264">
        <f t="shared" si="2"/>
        <v>11.924271309389201</v>
      </c>
      <c r="D147" s="14"/>
      <c r="N147" s="2"/>
    </row>
    <row r="148" spans="1:14" x14ac:dyDescent="0.3">
      <c r="A148" s="8">
        <v>40544</v>
      </c>
      <c r="B148" s="263">
        <f>'[8]Activos '!E151/10^9</f>
        <v>383.11978681737719</v>
      </c>
      <c r="C148" s="264">
        <f t="shared" si="2"/>
        <v>12.086591083095533</v>
      </c>
      <c r="D148" s="14"/>
      <c r="N148" s="2"/>
    </row>
    <row r="149" spans="1:14" x14ac:dyDescent="0.3">
      <c r="A149" s="8">
        <v>40575</v>
      </c>
      <c r="B149" s="263">
        <f>'[8]Activos '!E152/10^9</f>
        <v>387.75959790746634</v>
      </c>
      <c r="C149" s="264">
        <f t="shared" si="2"/>
        <v>13.723422344952784</v>
      </c>
      <c r="D149" s="14"/>
      <c r="N149" s="2"/>
    </row>
    <row r="150" spans="1:14" x14ac:dyDescent="0.3">
      <c r="A150" s="8">
        <v>40603</v>
      </c>
      <c r="B150" s="263">
        <f>'[8]Activos '!E153/10^9</f>
        <v>394.63868529131554</v>
      </c>
      <c r="C150" s="264">
        <f t="shared" si="2"/>
        <v>15.996979943904588</v>
      </c>
      <c r="D150" s="14"/>
      <c r="N150" s="2"/>
    </row>
    <row r="151" spans="1:14" x14ac:dyDescent="0.3">
      <c r="A151" s="8">
        <v>40634</v>
      </c>
      <c r="B151" s="263">
        <f>'[8]Activos '!E154/10^9</f>
        <v>396.21979366471624</v>
      </c>
      <c r="C151" s="264">
        <f t="shared" si="2"/>
        <v>15.418860591104577</v>
      </c>
      <c r="D151" s="14"/>
      <c r="N151" s="2"/>
    </row>
    <row r="152" spans="1:14" x14ac:dyDescent="0.3">
      <c r="A152" s="8">
        <v>40664</v>
      </c>
      <c r="B152" s="263">
        <f>'[8]Activos '!E155/10^9</f>
        <v>397.74838340966926</v>
      </c>
      <c r="C152" s="264">
        <f t="shared" si="2"/>
        <v>17.353993338837959</v>
      </c>
      <c r="D152" s="14"/>
      <c r="N152" s="2"/>
    </row>
    <row r="153" spans="1:14" x14ac:dyDescent="0.3">
      <c r="A153" s="8">
        <v>40695</v>
      </c>
      <c r="B153" s="263">
        <f>'[8]Activos '!E156/10^9</f>
        <v>405.82422558434922</v>
      </c>
      <c r="C153" s="264">
        <f t="shared" si="2"/>
        <v>16.3119511890933</v>
      </c>
      <c r="D153" s="14"/>
      <c r="N153" s="2"/>
    </row>
    <row r="154" spans="1:14" x14ac:dyDescent="0.3">
      <c r="A154" s="8">
        <v>40725</v>
      </c>
      <c r="B154" s="263">
        <f>'[8]Activos '!E157/10^9</f>
        <v>407.14835137243028</v>
      </c>
      <c r="C154" s="264">
        <f t="shared" si="2"/>
        <v>15.375641777836279</v>
      </c>
      <c r="D154" s="14"/>
      <c r="N154" s="2"/>
    </row>
    <row r="155" spans="1:14" x14ac:dyDescent="0.3">
      <c r="A155" s="8">
        <v>40756</v>
      </c>
      <c r="B155" s="263">
        <f>'[8]Activos '!E158/10^9</f>
        <v>417.42022138856072</v>
      </c>
      <c r="C155" s="264">
        <f t="shared" si="2"/>
        <v>16.985680117153336</v>
      </c>
      <c r="D155" s="14"/>
      <c r="N155" s="2"/>
    </row>
    <row r="156" spans="1:14" x14ac:dyDescent="0.3">
      <c r="A156" s="8">
        <v>40787</v>
      </c>
      <c r="B156" s="263">
        <f>'[8]Activos '!E159/10^9</f>
        <v>424.20047723548356</v>
      </c>
      <c r="C156" s="264">
        <f t="shared" si="2"/>
        <v>17.25069863819002</v>
      </c>
      <c r="D156" s="14"/>
      <c r="N156" s="2"/>
    </row>
    <row r="157" spans="1:14" x14ac:dyDescent="0.3">
      <c r="A157" s="8">
        <v>40817</v>
      </c>
      <c r="B157" s="263">
        <f>'[8]Activos '!E160/10^9</f>
        <v>426.50959008797508</v>
      </c>
      <c r="C157" s="264">
        <f t="shared" si="2"/>
        <v>15.734110831152549</v>
      </c>
      <c r="D157" s="14"/>
      <c r="N157" s="2"/>
    </row>
    <row r="158" spans="1:14" x14ac:dyDescent="0.3">
      <c r="A158" s="8">
        <v>40848</v>
      </c>
      <c r="B158" s="263">
        <f>'[8]Activos '!E161/10^9</f>
        <v>439.17672791789818</v>
      </c>
      <c r="C158" s="264">
        <f t="shared" si="2"/>
        <v>17.498955076460643</v>
      </c>
      <c r="D158" s="14"/>
      <c r="N158" s="2"/>
    </row>
    <row r="159" spans="1:14" x14ac:dyDescent="0.3">
      <c r="A159" s="8">
        <v>40878</v>
      </c>
      <c r="B159" s="263">
        <f>'[8]Activos '!E162/10^9</f>
        <v>441.94419837963807</v>
      </c>
      <c r="C159" s="264">
        <f t="shared" si="2"/>
        <v>16.753181406697571</v>
      </c>
      <c r="D159" s="14"/>
      <c r="N159" s="2"/>
    </row>
    <row r="160" spans="1:14" x14ac:dyDescent="0.3">
      <c r="A160" s="8">
        <v>40909</v>
      </c>
      <c r="B160" s="263">
        <f>'[8]Activos '!E163/10^9</f>
        <v>438.29372099153818</v>
      </c>
      <c r="C160" s="264">
        <f t="shared" si="2"/>
        <v>14.401222821848393</v>
      </c>
      <c r="D160" s="14"/>
      <c r="N160" s="2"/>
    </row>
    <row r="161" spans="1:14" x14ac:dyDescent="0.3">
      <c r="A161" s="8">
        <v>40940</v>
      </c>
      <c r="B161" s="263">
        <f>'[8]Activos '!E164/10^9</f>
        <v>441.92229894644396</v>
      </c>
      <c r="C161" s="264">
        <f t="shared" si="2"/>
        <v>13.968113576366669</v>
      </c>
      <c r="D161" s="14"/>
      <c r="N161" s="2"/>
    </row>
    <row r="162" spans="1:14" x14ac:dyDescent="0.3">
      <c r="A162" s="8">
        <v>40969</v>
      </c>
      <c r="B162" s="263">
        <f>'[8]Activos '!E165/10^9</f>
        <v>446.51604856863878</v>
      </c>
      <c r="C162" s="264">
        <f t="shared" si="2"/>
        <v>13.145534183763118</v>
      </c>
      <c r="D162" s="14"/>
      <c r="N162" s="2"/>
    </row>
    <row r="163" spans="1:14" x14ac:dyDescent="0.3">
      <c r="A163" s="8">
        <v>41000</v>
      </c>
      <c r="B163" s="263">
        <f>'[8]Activos '!E166/10^9</f>
        <v>448.23962056685889</v>
      </c>
      <c r="C163" s="264">
        <f t="shared" si="2"/>
        <v>13.12903285850533</v>
      </c>
      <c r="D163" s="14"/>
      <c r="N163" s="2"/>
    </row>
    <row r="164" spans="1:14" x14ac:dyDescent="0.3">
      <c r="A164" s="8">
        <v>41030</v>
      </c>
      <c r="B164" s="263">
        <f>'[8]Activos '!E167/10^9</f>
        <v>449.93012957459121</v>
      </c>
      <c r="C164" s="264">
        <f t="shared" si="2"/>
        <v>13.119285543689131</v>
      </c>
      <c r="D164" s="14"/>
      <c r="N164" s="2"/>
    </row>
    <row r="165" spans="1:14" x14ac:dyDescent="0.3">
      <c r="A165" s="8">
        <v>41061</v>
      </c>
      <c r="B165" s="263">
        <f>'[8]Activos '!E168/10^9</f>
        <v>460.55982717321626</v>
      </c>
      <c r="C165" s="264">
        <f t="shared" si="2"/>
        <v>13.487514578522974</v>
      </c>
      <c r="D165" s="14"/>
      <c r="N165" s="2"/>
    </row>
    <row r="166" spans="1:14" x14ac:dyDescent="0.3">
      <c r="A166" s="8">
        <v>41091</v>
      </c>
      <c r="B166" s="263">
        <f>'[8]Activos '!E169/10^9</f>
        <v>461.45161889776301</v>
      </c>
      <c r="C166" s="264">
        <f t="shared" si="2"/>
        <v>13.337464671608101</v>
      </c>
      <c r="D166" s="14"/>
      <c r="N166" s="2"/>
    </row>
    <row r="167" spans="1:14" x14ac:dyDescent="0.3">
      <c r="A167" s="8">
        <v>41122</v>
      </c>
      <c r="B167" s="263">
        <f>'[8]Activos '!E170/10^9</f>
        <v>465.91153064938737</v>
      </c>
      <c r="C167" s="264">
        <f t="shared" si="2"/>
        <v>11.616904686485686</v>
      </c>
      <c r="D167" s="14"/>
      <c r="N167" s="2"/>
    </row>
    <row r="168" spans="1:14" x14ac:dyDescent="0.3">
      <c r="A168" s="8">
        <v>41153</v>
      </c>
      <c r="B168" s="263">
        <f>'[8]Activos '!E171/10^9</f>
        <v>477.62382091691597</v>
      </c>
      <c r="C168" s="264">
        <f t="shared" si="2"/>
        <v>12.593890518368255</v>
      </c>
      <c r="D168" s="14"/>
      <c r="N168" s="2"/>
    </row>
    <row r="169" spans="1:14" x14ac:dyDescent="0.3">
      <c r="A169" s="8">
        <v>41183</v>
      </c>
      <c r="B169" s="263">
        <f>'[8]Activos '!E172/10^9</f>
        <v>480.55246039938879</v>
      </c>
      <c r="C169" s="264">
        <f t="shared" si="2"/>
        <v>12.67096252167892</v>
      </c>
      <c r="D169" s="14"/>
      <c r="N169" s="2"/>
    </row>
    <row r="170" spans="1:14" x14ac:dyDescent="0.3">
      <c r="A170" s="8">
        <v>41214</v>
      </c>
      <c r="B170" s="263">
        <f>'[8]Activos '!E173/10^9</f>
        <v>483.15563543364107</v>
      </c>
      <c r="C170" s="264">
        <f t="shared" si="2"/>
        <v>10.013943071219501</v>
      </c>
      <c r="D170" s="14"/>
      <c r="N170" s="2"/>
    </row>
    <row r="171" spans="1:14" x14ac:dyDescent="0.3">
      <c r="A171" s="8">
        <v>41244</v>
      </c>
      <c r="B171" s="263">
        <f>'[8]Activos '!E174/10^9</f>
        <v>493.90855466238213</v>
      </c>
      <c r="C171" s="264">
        <f t="shared" si="2"/>
        <v>11.758126132952595</v>
      </c>
      <c r="D171" s="14"/>
      <c r="N171" s="2"/>
    </row>
    <row r="172" spans="1:14" x14ac:dyDescent="0.3">
      <c r="A172" s="8">
        <v>41275</v>
      </c>
      <c r="B172" s="263">
        <f>'[8]Activos '!E175/10^9</f>
        <v>493.40661292370874</v>
      </c>
      <c r="C172" s="264">
        <f t="shared" si="2"/>
        <v>12.574419685385951</v>
      </c>
      <c r="D172" s="14"/>
      <c r="N172" s="2"/>
    </row>
    <row r="173" spans="1:14" x14ac:dyDescent="0.3">
      <c r="A173" s="8">
        <v>41306</v>
      </c>
      <c r="B173" s="263">
        <f>'[8]Activos '!E176/10^9</f>
        <v>496.8055436121042</v>
      </c>
      <c r="C173" s="264">
        <f t="shared" si="2"/>
        <v>12.419206905038171</v>
      </c>
      <c r="D173" s="14"/>
      <c r="N173" s="2"/>
    </row>
    <row r="174" spans="1:14" x14ac:dyDescent="0.3">
      <c r="A174" s="8">
        <v>41334</v>
      </c>
      <c r="B174" s="263">
        <f>'[8]Activos '!E177/10^9</f>
        <v>504.56840020083274</v>
      </c>
      <c r="C174" s="264">
        <f t="shared" si="2"/>
        <v>13.001179200229828</v>
      </c>
      <c r="D174" s="14"/>
      <c r="N174" s="2"/>
    </row>
    <row r="175" spans="1:14" x14ac:dyDescent="0.3">
      <c r="A175" s="8">
        <v>41365</v>
      </c>
      <c r="B175" s="263">
        <f>'[8]Activos '!E178/10^9</f>
        <v>510.61062050497321</v>
      </c>
      <c r="C175" s="264">
        <f t="shared" si="2"/>
        <v>13.914655705633038</v>
      </c>
      <c r="D175" s="14"/>
      <c r="N175" s="2"/>
    </row>
    <row r="176" spans="1:14" x14ac:dyDescent="0.3">
      <c r="A176" s="8">
        <v>41395</v>
      </c>
      <c r="B176" s="263">
        <f>'[8]Activos '!E179/10^9</f>
        <v>518.14161781879466</v>
      </c>
      <c r="C176" s="264">
        <f t="shared" si="2"/>
        <v>15.160462427510101</v>
      </c>
      <c r="D176" s="14"/>
      <c r="N176" s="2"/>
    </row>
    <row r="177" spans="1:14" x14ac:dyDescent="0.3">
      <c r="A177" s="8">
        <v>41426</v>
      </c>
      <c r="B177" s="263">
        <f>'[8]Activos '!E180/10^9</f>
        <v>522.50134863607877</v>
      </c>
      <c r="C177" s="264">
        <f t="shared" si="2"/>
        <v>13.449180281971573</v>
      </c>
      <c r="D177" s="14"/>
      <c r="N177" s="2"/>
    </row>
    <row r="178" spans="1:14" x14ac:dyDescent="0.3">
      <c r="A178" s="8">
        <v>41456</v>
      </c>
      <c r="B178" s="263">
        <f>'[8]Activos '!E181/10^9</f>
        <v>526.2704251251804</v>
      </c>
      <c r="C178" s="264">
        <f t="shared" si="2"/>
        <v>14.046717699733179</v>
      </c>
      <c r="D178" s="14"/>
      <c r="N178" s="2"/>
    </row>
    <row r="179" spans="1:14" x14ac:dyDescent="0.3">
      <c r="A179" s="8">
        <v>41487</v>
      </c>
      <c r="B179" s="263">
        <f>'[8]Activos '!E182/10^9</f>
        <v>534.45336556987809</v>
      </c>
      <c r="C179" s="264">
        <f t="shared" si="2"/>
        <v>14.71134119066706</v>
      </c>
      <c r="D179" s="14"/>
      <c r="N179" s="2"/>
    </row>
    <row r="180" spans="1:14" x14ac:dyDescent="0.3">
      <c r="A180" s="8">
        <v>41518</v>
      </c>
      <c r="B180" s="263">
        <f>'[8]Activos '!E183/10^9</f>
        <v>537.28198412857591</v>
      </c>
      <c r="C180" s="264">
        <f t="shared" si="2"/>
        <v>12.49061721777851</v>
      </c>
      <c r="D180" s="14"/>
      <c r="N180" s="2"/>
    </row>
    <row r="181" spans="1:14" x14ac:dyDescent="0.3">
      <c r="A181" s="8">
        <v>41548</v>
      </c>
      <c r="B181" s="263">
        <f>'[8]Activos '!E184/10^9</f>
        <v>545.00765637031475</v>
      </c>
      <c r="C181" s="264">
        <f t="shared" si="2"/>
        <v>13.412728324678014</v>
      </c>
      <c r="D181" s="14"/>
      <c r="N181" s="2"/>
    </row>
    <row r="182" spans="1:14" x14ac:dyDescent="0.3">
      <c r="A182" s="8">
        <v>41579</v>
      </c>
      <c r="B182" s="263">
        <f>'[8]Activos '!E185/10^9</f>
        <v>552.52465228782228</v>
      </c>
      <c r="C182" s="264">
        <f t="shared" si="2"/>
        <v>14.357488926300377</v>
      </c>
      <c r="D182" s="14"/>
      <c r="N182" s="2"/>
    </row>
    <row r="183" spans="1:14" x14ac:dyDescent="0.3">
      <c r="A183" s="8">
        <v>41609</v>
      </c>
      <c r="B183" s="263">
        <f>'[8]Activos '!E186/10^9</f>
        <v>553.66652529360658</v>
      </c>
      <c r="C183" s="264">
        <f t="shared" si="2"/>
        <v>12.098994857878665</v>
      </c>
      <c r="D183" s="14"/>
      <c r="N183" s="2"/>
    </row>
    <row r="184" spans="1:14" x14ac:dyDescent="0.3">
      <c r="A184" s="8">
        <v>41640</v>
      </c>
      <c r="B184" s="263">
        <f>'[8]Activos '!E187/10^9</f>
        <v>552.10102607495469</v>
      </c>
      <c r="C184" s="264">
        <f t="shared" si="2"/>
        <v>11.895749188169358</v>
      </c>
      <c r="D184" s="14"/>
      <c r="N184" s="2"/>
    </row>
    <row r="185" spans="1:14" x14ac:dyDescent="0.3">
      <c r="A185" s="8">
        <v>41671</v>
      </c>
      <c r="B185" s="263">
        <f>'[8]Activos '!E188/10^9</f>
        <v>563.18556754349595</v>
      </c>
      <c r="C185" s="264">
        <f t="shared" si="2"/>
        <v>13.361369410003988</v>
      </c>
      <c r="D185" s="14"/>
      <c r="N185" s="2"/>
    </row>
    <row r="186" spans="1:14" x14ac:dyDescent="0.3">
      <c r="A186" s="8">
        <v>41699</v>
      </c>
      <c r="B186" s="263">
        <f>'[8]Activos '!E189/10^9</f>
        <v>566.52360824969082</v>
      </c>
      <c r="C186" s="264">
        <f t="shared" si="2"/>
        <v>12.278852188166777</v>
      </c>
      <c r="D186" s="14"/>
      <c r="N186" s="2"/>
    </row>
    <row r="187" spans="1:14" x14ac:dyDescent="0.3">
      <c r="A187" s="8">
        <v>41730</v>
      </c>
      <c r="B187" s="263">
        <f>'[8]Activos '!E190/10^9</f>
        <v>569.21416665890945</v>
      </c>
      <c r="C187" s="264">
        <f t="shared" si="2"/>
        <v>11.477149867345048</v>
      </c>
      <c r="D187" s="14"/>
      <c r="N187" s="2"/>
    </row>
    <row r="188" spans="1:14" x14ac:dyDescent="0.3">
      <c r="A188" s="8">
        <v>41760</v>
      </c>
      <c r="B188" s="263">
        <f>'[8]Activos '!E191/10^9</f>
        <v>567.01391589960042</v>
      </c>
      <c r="C188" s="264">
        <f t="shared" si="2"/>
        <v>9.4322278697746889</v>
      </c>
      <c r="D188" s="14"/>
      <c r="N188" s="2"/>
    </row>
    <row r="189" spans="1:14" x14ac:dyDescent="0.3">
      <c r="A189" s="8">
        <v>41791</v>
      </c>
      <c r="B189" s="263">
        <f>'[8]Activos '!E192/10^9</f>
        <v>567.32940439334698</v>
      </c>
      <c r="C189" s="264">
        <f t="shared" si="2"/>
        <v>8.5795100575885463</v>
      </c>
      <c r="D189" s="14"/>
      <c r="N189" s="2"/>
    </row>
    <row r="190" spans="1:14" x14ac:dyDescent="0.3">
      <c r="A190" s="8">
        <v>41821</v>
      </c>
      <c r="B190" s="263">
        <f>'[8]Activos '!E193/10^9</f>
        <v>568.56656167014603</v>
      </c>
      <c r="C190" s="264">
        <f t="shared" si="2"/>
        <v>8.0369586671918505</v>
      </c>
      <c r="D190" s="14"/>
      <c r="N190" s="2"/>
    </row>
    <row r="191" spans="1:14" x14ac:dyDescent="0.3">
      <c r="A191" s="8">
        <v>41852</v>
      </c>
      <c r="B191" s="263">
        <f>'[8]Activos '!E194/10^9</f>
        <v>576.85807975344528</v>
      </c>
      <c r="C191" s="264">
        <f t="shared" si="2"/>
        <v>7.9342215645609837</v>
      </c>
      <c r="D191" s="14"/>
      <c r="N191" s="2"/>
    </row>
    <row r="192" spans="1:14" x14ac:dyDescent="0.3">
      <c r="A192" s="8">
        <v>41883</v>
      </c>
      <c r="B192" s="263">
        <f>'[8]Activos '!E195/10^9</f>
        <v>578.29023163136594</v>
      </c>
      <c r="C192" s="264">
        <f t="shared" si="2"/>
        <v>7.6325372363456045</v>
      </c>
      <c r="D192" s="14"/>
      <c r="N192" s="2"/>
    </row>
    <row r="193" spans="1:14" x14ac:dyDescent="0.3">
      <c r="A193" s="8">
        <v>41913</v>
      </c>
      <c r="B193" s="263">
        <f>'[8]Activos '!E196/10^9</f>
        <v>585.24448521411307</v>
      </c>
      <c r="C193" s="264">
        <f t="shared" si="2"/>
        <v>7.3828006585761941</v>
      </c>
      <c r="D193" s="14"/>
      <c r="N193" s="2"/>
    </row>
    <row r="194" spans="1:14" x14ac:dyDescent="0.3">
      <c r="A194" s="8">
        <v>41944</v>
      </c>
      <c r="B194" s="263">
        <f>'[8]Activos '!E197/10^9</f>
        <v>602.12879550732976</v>
      </c>
      <c r="C194" s="264">
        <f t="shared" si="2"/>
        <v>8.9777248877698224</v>
      </c>
      <c r="D194" s="14"/>
      <c r="N194" s="2"/>
    </row>
    <row r="195" spans="1:14" x14ac:dyDescent="0.3">
      <c r="A195" s="8">
        <v>41974</v>
      </c>
      <c r="B195" s="263">
        <f>'[8]Activos '!E198/10^9</f>
        <v>602.74125941839782</v>
      </c>
      <c r="C195" s="264">
        <f t="shared" si="2"/>
        <v>8.8635906060542844</v>
      </c>
      <c r="D195" s="14"/>
      <c r="N195" s="2"/>
    </row>
    <row r="196" spans="1:14" x14ac:dyDescent="0.3">
      <c r="A196" s="8">
        <v>42005</v>
      </c>
      <c r="B196" s="263">
        <f>'[8]Activos '!E199/10^9</f>
        <v>610.59394002385056</v>
      </c>
      <c r="C196" s="264">
        <f t="shared" si="2"/>
        <v>10.594603376258661</v>
      </c>
      <c r="D196" s="14"/>
      <c r="N196" s="2"/>
    </row>
    <row r="197" spans="1:14" x14ac:dyDescent="0.3">
      <c r="A197" s="8">
        <v>42036</v>
      </c>
      <c r="B197" s="263">
        <f>'[8]Activos '!E200/10^9</f>
        <v>617.0452160445443</v>
      </c>
      <c r="C197" s="264">
        <f t="shared" si="2"/>
        <v>9.56339288593162</v>
      </c>
      <c r="D197" s="14"/>
      <c r="N197" s="2"/>
    </row>
    <row r="198" spans="1:14" x14ac:dyDescent="0.3">
      <c r="A198" s="8">
        <v>42064</v>
      </c>
      <c r="B198" s="263">
        <f>'[8]Activos '!E201/10^9</f>
        <v>621.53577055491098</v>
      </c>
      <c r="C198" s="264">
        <f t="shared" si="2"/>
        <v>9.7104801113555581</v>
      </c>
      <c r="D198" s="14"/>
      <c r="N198" s="2"/>
    </row>
    <row r="199" spans="1:14" x14ac:dyDescent="0.3">
      <c r="A199" s="8">
        <v>42095</v>
      </c>
      <c r="B199" s="263">
        <f>'[8]Activos '!E202/10^9</f>
        <v>622.56509089936424</v>
      </c>
      <c r="C199" s="264">
        <f t="shared" si="2"/>
        <v>9.3727330353716063</v>
      </c>
      <c r="D199" s="14"/>
      <c r="N199" s="2"/>
    </row>
    <row r="200" spans="1:14" x14ac:dyDescent="0.3">
      <c r="A200" s="8">
        <v>42125</v>
      </c>
      <c r="B200" s="263">
        <f>'[8]Activos '!E203/10^9</f>
        <v>622.12814107142947</v>
      </c>
      <c r="C200" s="264">
        <f t="shared" si="2"/>
        <v>9.720083339469209</v>
      </c>
      <c r="D200" s="14"/>
      <c r="N200" s="2"/>
    </row>
    <row r="201" spans="1:14" x14ac:dyDescent="0.3">
      <c r="A201" s="8">
        <v>42156</v>
      </c>
      <c r="B201" s="263">
        <f>'[8]Activos '!E204/10^9</f>
        <v>625.1220387299943</v>
      </c>
      <c r="C201" s="264">
        <f t="shared" si="2"/>
        <v>10.186786351827791</v>
      </c>
      <c r="D201" s="14"/>
      <c r="N201" s="2"/>
    </row>
    <row r="202" spans="1:14" x14ac:dyDescent="0.3">
      <c r="A202" s="8">
        <v>42186</v>
      </c>
      <c r="B202" s="263">
        <f>'[8]Activos '!E205/10^9</f>
        <v>636.35304857410813</v>
      </c>
      <c r="C202" s="264">
        <f t="shared" si="2"/>
        <v>11.922348494227574</v>
      </c>
      <c r="D202" s="14"/>
      <c r="N202" s="2"/>
    </row>
    <row r="203" spans="1:14" x14ac:dyDescent="0.3">
      <c r="A203" s="8">
        <v>42217</v>
      </c>
      <c r="B203" s="263">
        <f>'[8]Activos '!E206/10^9</f>
        <v>650.80364378173738</v>
      </c>
      <c r="C203" s="264">
        <f t="shared" si="2"/>
        <v>12.818675272763302</v>
      </c>
      <c r="D203" s="14"/>
      <c r="N203" s="2"/>
    </row>
    <row r="204" spans="1:14" x14ac:dyDescent="0.3">
      <c r="A204" s="8">
        <v>42248</v>
      </c>
      <c r="B204" s="263">
        <f>'[8]Activos '!E207/10^9</f>
        <v>647.96929152130235</v>
      </c>
      <c r="C204" s="264">
        <f t="shared" si="2"/>
        <v>12.049150422854392</v>
      </c>
      <c r="D204" s="14"/>
      <c r="N204" s="2"/>
    </row>
    <row r="205" spans="1:14" x14ac:dyDescent="0.3">
      <c r="A205" s="8">
        <v>42278</v>
      </c>
      <c r="B205" s="263">
        <f>'[8]Activos '!E208/10^9</f>
        <v>649.86248085824673</v>
      </c>
      <c r="C205" s="264">
        <f t="shared" si="2"/>
        <v>11.041196846219403</v>
      </c>
      <c r="D205" s="14"/>
      <c r="N205" s="2"/>
    </row>
    <row r="206" spans="1:14" x14ac:dyDescent="0.3">
      <c r="A206" s="8">
        <v>42309</v>
      </c>
      <c r="B206" s="263">
        <f>'[8]Activos '!E209/10^9</f>
        <v>655.76277898613944</v>
      </c>
      <c r="C206" s="264">
        <f t="shared" si="2"/>
        <v>8.9073938796798267</v>
      </c>
      <c r="D206" s="14"/>
      <c r="N206" s="2"/>
    </row>
    <row r="207" spans="1:14" x14ac:dyDescent="0.3">
      <c r="A207" s="8">
        <v>42339</v>
      </c>
      <c r="B207" s="263">
        <f>'[8]Activos '!E210/10^9</f>
        <v>655.99159647624447</v>
      </c>
      <c r="C207" s="264">
        <f t="shared" ref="C207:C242" si="3">(B207/B195-1)*100</f>
        <v>8.8346925361023843</v>
      </c>
      <c r="D207" s="14"/>
      <c r="E207" s="16"/>
      <c r="N207" s="2"/>
    </row>
    <row r="208" spans="1:14" x14ac:dyDescent="0.3">
      <c r="A208" s="8">
        <v>42370</v>
      </c>
      <c r="B208" s="263">
        <f>'[8]Activos '!E211/10^9</f>
        <v>654.06191825602639</v>
      </c>
      <c r="C208" s="264">
        <f t="shared" si="3"/>
        <v>7.118966531256099</v>
      </c>
      <c r="D208" s="14"/>
      <c r="N208" s="2"/>
    </row>
    <row r="209" spans="1:14" x14ac:dyDescent="0.3">
      <c r="A209" s="8">
        <v>42401</v>
      </c>
      <c r="B209" s="263">
        <f>'[8]Activos '!E212/10^9</f>
        <v>659.11147782622481</v>
      </c>
      <c r="C209" s="264">
        <f t="shared" si="3"/>
        <v>6.8173710269303411</v>
      </c>
      <c r="D209" s="14"/>
      <c r="N209" s="2"/>
    </row>
    <row r="210" spans="1:14" x14ac:dyDescent="0.3">
      <c r="A210" s="8">
        <v>42430</v>
      </c>
      <c r="B210" s="263">
        <f>'[8]Activos '!E213/10^9</f>
        <v>655.27775342777954</v>
      </c>
      <c r="C210" s="264">
        <f t="shared" si="3"/>
        <v>5.4288078774200832</v>
      </c>
      <c r="D210" s="14"/>
      <c r="N210" s="2"/>
    </row>
    <row r="211" spans="1:14" x14ac:dyDescent="0.3">
      <c r="A211" s="8">
        <v>42461</v>
      </c>
      <c r="B211" s="263">
        <f>'[8]Activos '!E214/10^9</f>
        <v>658.79316246951851</v>
      </c>
      <c r="C211" s="264">
        <f t="shared" si="3"/>
        <v>5.8191620602785266</v>
      </c>
      <c r="D211" s="14"/>
      <c r="N211" s="2"/>
    </row>
    <row r="212" spans="1:14" x14ac:dyDescent="0.3">
      <c r="A212" s="8">
        <v>42491</v>
      </c>
      <c r="B212" s="263">
        <f>'[8]Activos '!E215/10^9</f>
        <v>658.87685068845826</v>
      </c>
      <c r="C212" s="264">
        <f t="shared" si="3"/>
        <v>5.9069357566337022</v>
      </c>
      <c r="D212" s="14"/>
      <c r="N212" s="2"/>
    </row>
    <row r="213" spans="1:14" x14ac:dyDescent="0.3">
      <c r="A213" s="8">
        <v>42522</v>
      </c>
      <c r="B213" s="263">
        <f>'[8]Activos '!E216/10^9</f>
        <v>650.11677563041815</v>
      </c>
      <c r="C213" s="264">
        <f t="shared" si="3"/>
        <v>3.9983771730722317</v>
      </c>
      <c r="D213" s="14"/>
      <c r="N213" s="2"/>
    </row>
    <row r="214" spans="1:14" x14ac:dyDescent="0.3">
      <c r="A214" s="8">
        <v>42552</v>
      </c>
      <c r="B214" s="263">
        <f>'[8]Activos '!E217/10^9</f>
        <v>650.57368014753695</v>
      </c>
      <c r="C214" s="264">
        <f t="shared" si="3"/>
        <v>2.2347078567932277</v>
      </c>
      <c r="D214" s="14"/>
      <c r="N214" s="2"/>
    </row>
    <row r="215" spans="1:14" x14ac:dyDescent="0.3">
      <c r="A215" s="8">
        <v>42583</v>
      </c>
      <c r="B215" s="263">
        <f>'[8]Activos '!E218/10^9</f>
        <v>652.55090843771677</v>
      </c>
      <c r="C215" s="264">
        <f t="shared" si="3"/>
        <v>0.26847800756404361</v>
      </c>
      <c r="D215" s="14"/>
      <c r="N215" s="2"/>
    </row>
    <row r="216" spans="1:14" x14ac:dyDescent="0.3">
      <c r="A216" s="8">
        <v>42614</v>
      </c>
      <c r="B216" s="263">
        <f>'[8]Activos '!E219/10^9</f>
        <v>651.20037665368272</v>
      </c>
      <c r="C216" s="264">
        <f t="shared" si="3"/>
        <v>0.49864787956146461</v>
      </c>
      <c r="D216" s="14"/>
      <c r="N216" s="2"/>
    </row>
    <row r="217" spans="1:14" x14ac:dyDescent="0.3">
      <c r="A217" s="8">
        <v>42644</v>
      </c>
      <c r="B217" s="263">
        <f>'[8]Activos '!E220/10^9</f>
        <v>645.66288315599195</v>
      </c>
      <c r="C217" s="264">
        <f t="shared" si="3"/>
        <v>-0.64622867544353868</v>
      </c>
      <c r="D217" s="14"/>
      <c r="N217" s="2"/>
    </row>
    <row r="218" spans="1:14" x14ac:dyDescent="0.3">
      <c r="A218" s="8">
        <v>42675</v>
      </c>
      <c r="B218" s="263">
        <f>'[8]Activos '!E221/10^9</f>
        <v>658.77247244678267</v>
      </c>
      <c r="C218" s="264">
        <f t="shared" si="3"/>
        <v>0.45896070302990921</v>
      </c>
      <c r="D218" s="14"/>
      <c r="N218" s="2"/>
    </row>
    <row r="219" spans="1:14" x14ac:dyDescent="0.3">
      <c r="A219" s="8">
        <v>42705</v>
      </c>
      <c r="B219" s="263">
        <f>'[8]Activos '!E222/10^9</f>
        <v>651.43945250903096</v>
      </c>
      <c r="C219" s="264">
        <f t="shared" si="3"/>
        <v>-0.69393327470443911</v>
      </c>
      <c r="D219" s="14"/>
      <c r="E219" s="17"/>
      <c r="N219" s="2"/>
    </row>
    <row r="220" spans="1:14" x14ac:dyDescent="0.3">
      <c r="A220" s="8">
        <v>42736</v>
      </c>
      <c r="B220" s="263">
        <f>'[8]Activos '!E223/10^9</f>
        <v>647.67254302768174</v>
      </c>
      <c r="C220" s="264">
        <f t="shared" si="3"/>
        <v>-0.97687620239091943</v>
      </c>
      <c r="D220" s="14"/>
      <c r="E220" s="17"/>
      <c r="N220" s="2"/>
    </row>
    <row r="221" spans="1:14" x14ac:dyDescent="0.3">
      <c r="A221" s="8">
        <v>42767</v>
      </c>
      <c r="B221" s="263">
        <f>'[8]Activos '!E224/10^9</f>
        <v>643.53506686049354</v>
      </c>
      <c r="C221" s="264">
        <f t="shared" si="3"/>
        <v>-2.3632437743464685</v>
      </c>
      <c r="D221" s="14"/>
      <c r="E221" s="17"/>
      <c r="N221" s="2"/>
    </row>
    <row r="222" spans="1:14" x14ac:dyDescent="0.3">
      <c r="A222" s="8">
        <v>42795</v>
      </c>
      <c r="B222" s="263">
        <f>'[8]Activos '!E225/10^9</f>
        <v>646.10700687443318</v>
      </c>
      <c r="C222" s="264">
        <f t="shared" si="3"/>
        <v>-1.3995205094898933</v>
      </c>
      <c r="D222" s="14"/>
      <c r="E222" s="17"/>
      <c r="N222" s="2"/>
    </row>
    <row r="223" spans="1:14" x14ac:dyDescent="0.3">
      <c r="A223" s="8">
        <v>42826</v>
      </c>
      <c r="B223" s="263">
        <f>'[8]Activos '!E226/10^9</f>
        <v>646.28348565985948</v>
      </c>
      <c r="C223" s="264">
        <f t="shared" si="3"/>
        <v>-1.8988777544025948</v>
      </c>
      <c r="D223" s="14"/>
      <c r="E223" s="17"/>
      <c r="N223" s="2"/>
    </row>
    <row r="224" spans="1:14" x14ac:dyDescent="0.3">
      <c r="A224" s="8">
        <v>42856</v>
      </c>
      <c r="B224" s="263">
        <f>'[8]Activos '!E227/10^9</f>
        <v>648.10519692267087</v>
      </c>
      <c r="C224" s="264">
        <f t="shared" si="3"/>
        <v>-1.6348508457281752</v>
      </c>
      <c r="D224" s="14"/>
      <c r="E224" s="17"/>
      <c r="N224" s="2"/>
    </row>
    <row r="225" spans="1:14" x14ac:dyDescent="0.3">
      <c r="A225" s="8">
        <v>42887</v>
      </c>
      <c r="B225" s="263">
        <f>'[8]Activos '!E228/10^9</f>
        <v>652.2212073733142</v>
      </c>
      <c r="C225" s="264">
        <f t="shared" si="3"/>
        <v>0.32370057530901608</v>
      </c>
      <c r="D225" s="14"/>
      <c r="E225" s="17"/>
      <c r="N225" s="2"/>
    </row>
    <row r="226" spans="1:14" x14ac:dyDescent="0.3">
      <c r="A226" s="8">
        <v>42917</v>
      </c>
      <c r="B226" s="263">
        <f>'[8]Activos '!E229/10^9</f>
        <v>653.88546680138768</v>
      </c>
      <c r="C226" s="264">
        <f t="shared" si="3"/>
        <v>0.50905635363234225</v>
      </c>
      <c r="D226" s="14"/>
      <c r="E226" s="17"/>
      <c r="N226" s="2"/>
    </row>
    <row r="227" spans="1:14" x14ac:dyDescent="0.3">
      <c r="A227" s="8">
        <v>42948</v>
      </c>
      <c r="B227" s="263">
        <f>'[8]Activos '!E230/10^9</f>
        <v>652.75785348231739</v>
      </c>
      <c r="C227" s="264">
        <f t="shared" si="3"/>
        <v>3.1713241361663869E-2</v>
      </c>
      <c r="D227" s="14"/>
      <c r="E227" s="17"/>
      <c r="N227" s="2"/>
    </row>
    <row r="228" spans="1:14" x14ac:dyDescent="0.3">
      <c r="A228" s="8">
        <v>42979</v>
      </c>
      <c r="B228" s="263">
        <f>'[8]Activos '!E231/10^9</f>
        <v>650.53554525120842</v>
      </c>
      <c r="C228" s="264">
        <f t="shared" si="3"/>
        <v>-0.10209321528508175</v>
      </c>
      <c r="D228" s="14"/>
      <c r="E228" s="17"/>
      <c r="N228" s="2"/>
    </row>
    <row r="229" spans="1:14" x14ac:dyDescent="0.3">
      <c r="A229" s="8">
        <v>43009</v>
      </c>
      <c r="B229" s="263">
        <f>'[8]Activos '!E232/10^9</f>
        <v>653.85527471341788</v>
      </c>
      <c r="C229" s="264">
        <f t="shared" si="3"/>
        <v>1.2688342122721519</v>
      </c>
      <c r="D229" s="14"/>
      <c r="E229" s="17"/>
      <c r="N229" s="2"/>
    </row>
    <row r="230" spans="1:14" x14ac:dyDescent="0.3">
      <c r="A230" s="8">
        <v>43040</v>
      </c>
      <c r="B230" s="263">
        <f>'[8]Activos '!E233/10^9</f>
        <v>660.23714033190811</v>
      </c>
      <c r="C230" s="264">
        <f t="shared" si="3"/>
        <v>0.22233289130697553</v>
      </c>
      <c r="D230" s="14"/>
      <c r="J230" s="18"/>
      <c r="N230" s="2"/>
    </row>
    <row r="231" spans="1:14" x14ac:dyDescent="0.3">
      <c r="A231" s="8">
        <v>43070</v>
      </c>
      <c r="B231" s="263">
        <f>'[8]Activos '!E234/10^9</f>
        <v>656.99154382550228</v>
      </c>
      <c r="C231" s="264">
        <f t="shared" si="3"/>
        <v>0.85228048364085485</v>
      </c>
      <c r="D231" s="14"/>
      <c r="J231" s="18"/>
      <c r="N231" s="2"/>
    </row>
    <row r="232" spans="1:14" x14ac:dyDescent="0.3">
      <c r="A232" s="8">
        <v>43101</v>
      </c>
      <c r="B232" s="263">
        <f>'[8]Activos '!E235/10^9</f>
        <v>652.91496214157053</v>
      </c>
      <c r="C232" s="264">
        <f t="shared" si="3"/>
        <v>0.80942432566031286</v>
      </c>
      <c r="D232" s="14"/>
      <c r="N232" s="2"/>
    </row>
    <row r="233" spans="1:14" x14ac:dyDescent="0.3">
      <c r="A233" s="8">
        <v>43132</v>
      </c>
      <c r="B233" s="263">
        <f>'[8]Activos '!E236/10^9</f>
        <v>649.52041024709263</v>
      </c>
      <c r="C233" s="264">
        <f t="shared" si="3"/>
        <v>0.93007260906523559</v>
      </c>
      <c r="D233" s="14"/>
      <c r="E233" s="16"/>
      <c r="J233" s="19"/>
      <c r="N233" s="2"/>
    </row>
    <row r="234" spans="1:14" x14ac:dyDescent="0.3">
      <c r="A234" s="8">
        <v>43160</v>
      </c>
      <c r="B234" s="263">
        <f>'[8]Activos '!E237/10^9</f>
        <v>648.88499890379092</v>
      </c>
      <c r="C234" s="264">
        <f t="shared" si="3"/>
        <v>0.42995850529410351</v>
      </c>
      <c r="D234" s="14"/>
      <c r="N234" s="2"/>
    </row>
    <row r="235" spans="1:14" x14ac:dyDescent="0.3">
      <c r="A235" s="8">
        <v>43191</v>
      </c>
      <c r="B235" s="263">
        <f>'[8]Activos '!E238/10^9</f>
        <v>648.83283333990414</v>
      </c>
      <c r="C235" s="264">
        <f t="shared" si="3"/>
        <v>0.394462760787051</v>
      </c>
      <c r="D235" s="14"/>
      <c r="N235" s="2"/>
    </row>
    <row r="236" spans="1:14" x14ac:dyDescent="0.3">
      <c r="A236" s="8">
        <v>43221</v>
      </c>
      <c r="B236" s="263">
        <f>'[8]Activos '!E239/10^9</f>
        <v>649.10287806956114</v>
      </c>
      <c r="C236" s="264">
        <f t="shared" si="3"/>
        <v>0.15393814948985174</v>
      </c>
      <c r="D236" s="14"/>
      <c r="N236" s="2"/>
    </row>
    <row r="237" spans="1:14" x14ac:dyDescent="0.3">
      <c r="A237" s="8">
        <v>43252</v>
      </c>
      <c r="B237" s="263">
        <f>'[8]Activos '!E240/10^9</f>
        <v>649.086252850817</v>
      </c>
      <c r="C237" s="264">
        <f t="shared" si="3"/>
        <v>-0.48065817042696191</v>
      </c>
      <c r="D237" s="14"/>
      <c r="N237" s="2"/>
    </row>
    <row r="238" spans="1:14" x14ac:dyDescent="0.3">
      <c r="A238" s="8">
        <v>43282</v>
      </c>
      <c r="B238" s="263">
        <f>'[8]Activos '!E241/10^9</f>
        <v>656.04697728088991</v>
      </c>
      <c r="C238" s="264">
        <f t="shared" si="3"/>
        <v>0.33056408029310536</v>
      </c>
      <c r="D238" s="14"/>
      <c r="N238" s="2"/>
    </row>
    <row r="239" spans="1:14" x14ac:dyDescent="0.3">
      <c r="A239" s="8">
        <v>43313</v>
      </c>
      <c r="B239" s="263">
        <f>'[8]Activos '!E242/10^9</f>
        <v>664.34712671629165</v>
      </c>
      <c r="C239" s="264">
        <f t="shared" si="3"/>
        <v>1.7754322176513293</v>
      </c>
      <c r="D239" s="14"/>
      <c r="N239" s="2"/>
    </row>
    <row r="240" spans="1:14" x14ac:dyDescent="0.3">
      <c r="A240" s="8">
        <v>43344</v>
      </c>
      <c r="B240" s="263">
        <f>'[8]Activos '!E243/10^9</f>
        <v>659.61793223515406</v>
      </c>
      <c r="C240" s="264">
        <f t="shared" si="3"/>
        <v>1.3961400034549154</v>
      </c>
      <c r="D240" s="14"/>
      <c r="E240" s="16"/>
      <c r="N240" s="2"/>
    </row>
    <row r="241" spans="1:14" x14ac:dyDescent="0.3">
      <c r="A241" s="8">
        <v>43374</v>
      </c>
      <c r="B241" s="263">
        <f>'[8]Activos '!E244/10^9</f>
        <v>671.44844076233755</v>
      </c>
      <c r="C241" s="264">
        <f t="shared" si="3"/>
        <v>2.6906819795299075</v>
      </c>
      <c r="D241" s="14"/>
      <c r="N241" s="2"/>
    </row>
    <row r="242" spans="1:14" x14ac:dyDescent="0.3">
      <c r="A242" s="8">
        <v>43405</v>
      </c>
      <c r="B242" s="263">
        <f>'[8]Activos '!E245/10^9</f>
        <v>682.2939726298315</v>
      </c>
      <c r="C242" s="264">
        <f t="shared" si="3"/>
        <v>3.3407439464606892</v>
      </c>
      <c r="D242" s="14"/>
      <c r="N242" s="2"/>
    </row>
    <row r="243" spans="1:14" x14ac:dyDescent="0.3">
      <c r="A243" s="8">
        <v>43435</v>
      </c>
      <c r="B243" s="263">
        <f>'[8]Activos '!E246/10^9</f>
        <v>687.83239791244068</v>
      </c>
      <c r="C243" s="264">
        <f t="shared" ref="C243:C249" si="4">(B243/B231-1)*100</f>
        <v>4.6942543441822027</v>
      </c>
      <c r="D243" s="14"/>
      <c r="N243" s="2"/>
    </row>
    <row r="244" spans="1:14" x14ac:dyDescent="0.3">
      <c r="A244" s="8">
        <v>43466</v>
      </c>
      <c r="B244" s="263">
        <f>'[8]Activos '!E247/10^9</f>
        <v>682.96990869319063</v>
      </c>
      <c r="C244" s="264">
        <f t="shared" si="4"/>
        <v>4.6031946416175584</v>
      </c>
      <c r="D244" s="14"/>
      <c r="N244" s="2"/>
    </row>
    <row r="245" spans="1:14" x14ac:dyDescent="0.3">
      <c r="A245" s="8">
        <v>43497</v>
      </c>
      <c r="B245" s="263">
        <f>'[8]Activos '!E248/10^9</f>
        <v>684.55731978230972</v>
      </c>
      <c r="C245" s="264">
        <f t="shared" si="4"/>
        <v>5.3942738338104368</v>
      </c>
      <c r="D245" s="14"/>
      <c r="N245" s="2"/>
    </row>
    <row r="246" spans="1:14" x14ac:dyDescent="0.3">
      <c r="A246" s="8">
        <v>43525</v>
      </c>
      <c r="B246" s="263">
        <f>'[8]Activos '!E249/10^9</f>
        <v>686.78065157608057</v>
      </c>
      <c r="C246" s="264">
        <f t="shared" si="4"/>
        <v>5.8401184703467557</v>
      </c>
      <c r="D246" s="14"/>
      <c r="N246" s="2"/>
    </row>
    <row r="247" spans="1:14" x14ac:dyDescent="0.3">
      <c r="A247" s="8">
        <v>43556</v>
      </c>
      <c r="B247" s="263">
        <f>'[8]Activos '!E250/10^9</f>
        <v>687.41871871586807</v>
      </c>
      <c r="C247" s="264">
        <f t="shared" si="4"/>
        <v>5.9469686787182008</v>
      </c>
      <c r="D247" s="14"/>
      <c r="N247" s="2"/>
    </row>
    <row r="248" spans="1:14" x14ac:dyDescent="0.3">
      <c r="A248" s="8">
        <v>43586</v>
      </c>
      <c r="B248" s="263">
        <f>'[8]Activos '!E251/10^9</f>
        <v>703.09365748788491</v>
      </c>
      <c r="C248" s="264">
        <f t="shared" si="4"/>
        <v>8.3177538172212184</v>
      </c>
      <c r="D248" s="14"/>
      <c r="N248" s="2"/>
    </row>
    <row r="249" spans="1:14" x14ac:dyDescent="0.3">
      <c r="A249" s="8">
        <v>43617</v>
      </c>
      <c r="B249" s="263">
        <f>'[8]Activos '!E252/10^9</f>
        <v>703.89985446752621</v>
      </c>
      <c r="C249" s="264">
        <f t="shared" si="4"/>
        <v>8.4447330960970568</v>
      </c>
      <c r="D249" s="14"/>
      <c r="N249" s="2"/>
    </row>
    <row r="250" spans="1:14" x14ac:dyDescent="0.3">
      <c r="A250" s="8">
        <v>43647</v>
      </c>
      <c r="B250" s="263">
        <f>'[8]Activos '!E253/10^9</f>
        <v>703.74623591043326</v>
      </c>
      <c r="C250" s="264">
        <f t="shared" ref="C250:C255" si="5">(B250/B238-1)*100</f>
        <v>7.2707077818179977</v>
      </c>
      <c r="D250" s="14"/>
      <c r="N250" s="2"/>
    </row>
    <row r="251" spans="1:14" x14ac:dyDescent="0.3">
      <c r="A251" s="8">
        <v>43678</v>
      </c>
      <c r="B251" s="263">
        <f>'[8]Activos '!E254/10^9</f>
        <v>712.6730417391891</v>
      </c>
      <c r="C251" s="264">
        <f t="shared" si="5"/>
        <v>7.2741964372994072</v>
      </c>
      <c r="D251" s="14"/>
      <c r="N251" s="2"/>
    </row>
    <row r="252" spans="1:14" x14ac:dyDescent="0.3">
      <c r="A252" s="8">
        <v>43709</v>
      </c>
      <c r="B252" s="263">
        <f>'[8]Activos '!E255/10^9</f>
        <v>712.06143470755762</v>
      </c>
      <c r="C252" s="264">
        <f t="shared" si="5"/>
        <v>7.9505877432251904</v>
      </c>
      <c r="D252" s="14"/>
      <c r="N252" s="2"/>
    </row>
    <row r="253" spans="1:14" x14ac:dyDescent="0.3">
      <c r="A253" s="8">
        <v>43739</v>
      </c>
      <c r="B253" s="263">
        <f>'[8]Activos '!E256/10^9</f>
        <v>716.80189860744372</v>
      </c>
      <c r="C253" s="264">
        <f t="shared" si="5"/>
        <v>6.7545704318880517</v>
      </c>
      <c r="D253" s="14"/>
      <c r="N253" s="2"/>
    </row>
    <row r="254" spans="1:14" x14ac:dyDescent="0.3">
      <c r="A254" s="8">
        <v>43770</v>
      </c>
      <c r="B254" s="263">
        <f>'[8]Activos '!E257/10^9</f>
        <v>729.08741787715394</v>
      </c>
      <c r="C254" s="264">
        <f t="shared" si="5"/>
        <v>6.8582527655875358</v>
      </c>
      <c r="D254" s="14"/>
      <c r="N254" s="2"/>
    </row>
    <row r="255" spans="1:14" x14ac:dyDescent="0.3">
      <c r="A255" s="8">
        <v>43800</v>
      </c>
      <c r="B255" s="263">
        <f>'[8]Activos '!E258/10^9</f>
        <v>716.93822759660952</v>
      </c>
      <c r="C255" s="264">
        <f t="shared" si="5"/>
        <v>4.2315293336726345</v>
      </c>
      <c r="D255" s="14"/>
    </row>
    <row r="256" spans="1:14" x14ac:dyDescent="0.3">
      <c r="A256" s="8">
        <v>43831</v>
      </c>
      <c r="B256" s="263">
        <f>'[8]Activos '!E259/10^9</f>
        <v>715.36443173519865</v>
      </c>
      <c r="C256" s="264">
        <f t="shared" ref="C256:C257" si="6">(B256/B244-1)*100</f>
        <v>4.7431845282894569</v>
      </c>
      <c r="D256" s="14"/>
    </row>
    <row r="257" spans="1:4" x14ac:dyDescent="0.3">
      <c r="A257" s="8">
        <v>43862</v>
      </c>
      <c r="B257" s="263">
        <f>'[8]Activos '!E260/10^9</f>
        <v>728.45219782569302</v>
      </c>
      <c r="C257" s="264">
        <f t="shared" si="6"/>
        <v>6.4121552388545</v>
      </c>
      <c r="D257" s="14"/>
    </row>
    <row r="258" spans="1:4" x14ac:dyDescent="0.3">
      <c r="A258" s="3"/>
      <c r="B258" s="3"/>
      <c r="C258" s="3"/>
      <c r="D258" s="14"/>
    </row>
    <row r="259" spans="1:4" x14ac:dyDescent="0.3">
      <c r="A259" s="3"/>
      <c r="B259" s="3"/>
      <c r="C259" s="3"/>
      <c r="D259" s="14"/>
    </row>
    <row r="260" spans="1:4" x14ac:dyDescent="0.3">
      <c r="A260" s="3"/>
      <c r="B260" s="3"/>
      <c r="C260" s="3"/>
      <c r="D260" s="14"/>
    </row>
    <row r="261" spans="1:4" x14ac:dyDescent="0.3">
      <c r="A261" s="3"/>
      <c r="B261" s="3"/>
      <c r="C261" s="3"/>
      <c r="D261" s="14"/>
    </row>
    <row r="262" spans="1:4" x14ac:dyDescent="0.3">
      <c r="A262" s="3"/>
      <c r="B262" s="3"/>
      <c r="C262" s="3"/>
      <c r="D262" s="14"/>
    </row>
    <row r="263" spans="1:4" x14ac:dyDescent="0.3">
      <c r="A263" s="3"/>
      <c r="B263" s="3"/>
      <c r="C263" s="3"/>
      <c r="D263" s="14"/>
    </row>
    <row r="264" spans="1:4" x14ac:dyDescent="0.3">
      <c r="A264" s="3"/>
      <c r="B264" s="3"/>
      <c r="C264" s="3"/>
      <c r="D264" s="14"/>
    </row>
    <row r="265" spans="1:4" x14ac:dyDescent="0.3">
      <c r="A265" s="3"/>
      <c r="B265" s="3"/>
      <c r="C265" s="3"/>
      <c r="D265" s="14"/>
    </row>
    <row r="266" spans="1:4" x14ac:dyDescent="0.3">
      <c r="A266" s="3"/>
      <c r="B266" s="3"/>
      <c r="C266" s="3"/>
      <c r="D266" s="14"/>
    </row>
    <row r="267" spans="1:4" x14ac:dyDescent="0.3">
      <c r="A267" s="3"/>
      <c r="B267" s="3"/>
      <c r="C267" s="3"/>
      <c r="D267" s="14"/>
    </row>
    <row r="268" spans="1:4" x14ac:dyDescent="0.3">
      <c r="A268" s="3"/>
      <c r="B268" s="3"/>
      <c r="C268" s="3"/>
      <c r="D268" s="14"/>
    </row>
    <row r="269" spans="1:4" x14ac:dyDescent="0.3">
      <c r="A269" s="3"/>
      <c r="B269" s="3"/>
      <c r="C269" s="3"/>
      <c r="D269" s="14"/>
    </row>
    <row r="270" spans="1:4" x14ac:dyDescent="0.3">
      <c r="A270" s="3"/>
      <c r="B270" s="3"/>
      <c r="C270" s="3"/>
      <c r="D270" s="14"/>
    </row>
    <row r="271" spans="1:4" x14ac:dyDescent="0.3">
      <c r="A271" s="3"/>
      <c r="B271" s="3"/>
      <c r="C271" s="3"/>
      <c r="D271" s="14"/>
    </row>
    <row r="272" spans="1:4" x14ac:dyDescent="0.3">
      <c r="A272" s="3"/>
      <c r="B272" s="3"/>
      <c r="C272" s="3"/>
      <c r="D272" s="14"/>
    </row>
    <row r="273" spans="1:4" x14ac:dyDescent="0.3">
      <c r="A273" s="3"/>
      <c r="B273" s="3"/>
      <c r="C273" s="3"/>
      <c r="D273" s="14"/>
    </row>
    <row r="274" spans="1:4" x14ac:dyDescent="0.3">
      <c r="A274" s="3"/>
      <c r="B274" s="3"/>
      <c r="C274" s="3"/>
      <c r="D274" s="14"/>
    </row>
    <row r="275" spans="1:4" x14ac:dyDescent="0.3">
      <c r="A275" s="3"/>
      <c r="B275" s="3"/>
      <c r="C275" s="3"/>
      <c r="D275" s="14"/>
    </row>
    <row r="276" spans="1:4" x14ac:dyDescent="0.3">
      <c r="A276" s="3"/>
      <c r="B276" s="3"/>
      <c r="C276" s="3"/>
      <c r="D276" s="14"/>
    </row>
    <row r="277" spans="1:4" x14ac:dyDescent="0.3">
      <c r="A277" s="3"/>
      <c r="B277" s="3"/>
      <c r="C277" s="3"/>
      <c r="D277" s="14"/>
    </row>
    <row r="278" spans="1:4" x14ac:dyDescent="0.3">
      <c r="A278" s="3"/>
      <c r="B278" s="3"/>
      <c r="C278" s="3"/>
      <c r="D278" s="14"/>
    </row>
    <row r="279" spans="1:4" x14ac:dyDescent="0.3">
      <c r="A279" s="3"/>
      <c r="B279" s="3"/>
      <c r="C279" s="3"/>
      <c r="D279" s="14"/>
    </row>
    <row r="280" spans="1:4" x14ac:dyDescent="0.3">
      <c r="A280" s="3"/>
      <c r="B280" s="3"/>
      <c r="C280" s="3"/>
      <c r="D280" s="14"/>
    </row>
    <row r="281" spans="1:4" x14ac:dyDescent="0.3">
      <c r="A281" s="3"/>
      <c r="B281" s="3"/>
      <c r="C281" s="3"/>
      <c r="D281" s="14"/>
    </row>
    <row r="282" spans="1:4" x14ac:dyDescent="0.3">
      <c r="A282" s="3"/>
      <c r="B282" s="3"/>
      <c r="C282" s="3"/>
      <c r="D282" s="14"/>
    </row>
    <row r="283" spans="1:4" x14ac:dyDescent="0.3">
      <c r="A283" s="3"/>
      <c r="B283" s="3"/>
      <c r="C283" s="3"/>
      <c r="D283" s="14"/>
    </row>
    <row r="284" spans="1:4" x14ac:dyDescent="0.3">
      <c r="A284" s="3"/>
      <c r="B284" s="3"/>
      <c r="C284" s="3"/>
      <c r="D284" s="14"/>
    </row>
    <row r="285" spans="1:4" x14ac:dyDescent="0.3">
      <c r="A285" s="3"/>
      <c r="B285" s="3"/>
      <c r="C285" s="3"/>
      <c r="D285" s="14"/>
    </row>
    <row r="286" spans="1:4" x14ac:dyDescent="0.3">
      <c r="A286" s="3"/>
      <c r="B286" s="3"/>
      <c r="C286" s="3"/>
      <c r="D286" s="14"/>
    </row>
    <row r="287" spans="1:4" x14ac:dyDescent="0.3">
      <c r="A287" s="3"/>
      <c r="B287" s="3"/>
      <c r="C287" s="3"/>
      <c r="D287" s="14"/>
    </row>
    <row r="288" spans="1:4" x14ac:dyDescent="0.3">
      <c r="A288" s="3"/>
      <c r="B288" s="3"/>
      <c r="C288" s="3"/>
      <c r="D288" s="14"/>
    </row>
    <row r="289" spans="1:4" x14ac:dyDescent="0.3">
      <c r="A289" s="3"/>
      <c r="B289" s="3"/>
      <c r="C289" s="3"/>
      <c r="D289" s="14"/>
    </row>
    <row r="290" spans="1:4" x14ac:dyDescent="0.3">
      <c r="A290" s="3"/>
      <c r="B290" s="3"/>
      <c r="C290" s="3"/>
      <c r="D290" s="14"/>
    </row>
    <row r="291" spans="1:4" x14ac:dyDescent="0.3">
      <c r="A291" s="3"/>
      <c r="B291" s="3"/>
      <c r="C291" s="3"/>
      <c r="D291" s="14"/>
    </row>
    <row r="292" spans="1:4" x14ac:dyDescent="0.3">
      <c r="A292" s="3"/>
      <c r="B292" s="3"/>
      <c r="C292" s="3"/>
      <c r="D292" s="14"/>
    </row>
    <row r="293" spans="1:4" x14ac:dyDescent="0.3">
      <c r="A293" s="3"/>
      <c r="B293" s="3"/>
      <c r="C293" s="3"/>
      <c r="D293" s="14"/>
    </row>
    <row r="294" spans="1:4" x14ac:dyDescent="0.3">
      <c r="A294" s="3"/>
      <c r="B294" s="3"/>
      <c r="C294" s="3"/>
      <c r="D294" s="14"/>
    </row>
    <row r="295" spans="1:4" x14ac:dyDescent="0.3">
      <c r="A295" s="3"/>
      <c r="B295" s="3"/>
      <c r="C295" s="3"/>
      <c r="D295" s="14"/>
    </row>
    <row r="296" spans="1:4" x14ac:dyDescent="0.3">
      <c r="A296" s="3"/>
      <c r="B296" s="3"/>
      <c r="C296" s="3"/>
      <c r="D296" s="14"/>
    </row>
    <row r="297" spans="1:4" x14ac:dyDescent="0.3">
      <c r="A297" s="3"/>
      <c r="B297" s="3"/>
      <c r="C297" s="3"/>
      <c r="D297" s="14"/>
    </row>
    <row r="298" spans="1:4" x14ac:dyDescent="0.3">
      <c r="A298" s="3"/>
      <c r="B298" s="3"/>
      <c r="C298" s="3"/>
      <c r="D298" s="14"/>
    </row>
    <row r="299" spans="1:4" x14ac:dyDescent="0.3">
      <c r="A299" s="3"/>
      <c r="B299" s="3"/>
      <c r="C299" s="3"/>
      <c r="D299" s="14"/>
    </row>
    <row r="300" spans="1:4" x14ac:dyDescent="0.3">
      <c r="A300" s="3"/>
      <c r="B300" s="3"/>
      <c r="C300" s="3"/>
      <c r="D300" s="3"/>
    </row>
    <row r="301" spans="1:4" x14ac:dyDescent="0.3">
      <c r="A301" s="3"/>
      <c r="B301" s="3"/>
      <c r="C301" s="3"/>
      <c r="D301" s="3"/>
    </row>
    <row r="302" spans="1:4" x14ac:dyDescent="0.3">
      <c r="A302" s="3"/>
      <c r="B302" s="3"/>
      <c r="C302" s="3"/>
      <c r="D302" s="3"/>
    </row>
    <row r="303" spans="1:4" x14ac:dyDescent="0.3">
      <c r="A303" s="3"/>
      <c r="B303" s="3"/>
      <c r="C303" s="3"/>
      <c r="D303" s="3"/>
    </row>
    <row r="304" spans="1:4" x14ac:dyDescent="0.3">
      <c r="A304" s="3"/>
      <c r="B304" s="3"/>
      <c r="C304" s="3"/>
      <c r="D304" s="3"/>
    </row>
    <row r="305" spans="1:4" x14ac:dyDescent="0.3">
      <c r="A305" s="3"/>
      <c r="B305" s="3"/>
      <c r="C305" s="3"/>
      <c r="D305" s="3"/>
    </row>
    <row r="306" spans="1:4" x14ac:dyDescent="0.3">
      <c r="A306" s="3"/>
      <c r="B306" s="3"/>
      <c r="C306" s="3"/>
      <c r="D306" s="3"/>
    </row>
    <row r="307" spans="1:4" x14ac:dyDescent="0.3">
      <c r="A307" s="3"/>
      <c r="B307" s="3"/>
      <c r="C307" s="3"/>
      <c r="D307" s="3"/>
    </row>
    <row r="308" spans="1:4" x14ac:dyDescent="0.3">
      <c r="A308" s="3"/>
      <c r="B308" s="3"/>
      <c r="C308" s="3"/>
      <c r="D308" s="3"/>
    </row>
    <row r="309" spans="1:4" x14ac:dyDescent="0.3">
      <c r="A309" s="3"/>
      <c r="B309" s="3"/>
      <c r="C309" s="3"/>
      <c r="D309" s="3"/>
    </row>
    <row r="310" spans="1:4" x14ac:dyDescent="0.3">
      <c r="A310" s="3"/>
      <c r="B310" s="3"/>
      <c r="C310" s="3"/>
      <c r="D310" s="3"/>
    </row>
    <row r="311" spans="1:4" x14ac:dyDescent="0.3">
      <c r="A311" s="3"/>
      <c r="B311" s="3"/>
      <c r="C311" s="3"/>
      <c r="D311" s="3"/>
    </row>
    <row r="312" spans="1:4" x14ac:dyDescent="0.3">
      <c r="A312" s="3"/>
      <c r="B312" s="3"/>
      <c r="C312" s="3"/>
      <c r="D312" s="3"/>
    </row>
    <row r="313" spans="1:4" x14ac:dyDescent="0.3">
      <c r="A313" s="3"/>
      <c r="B313" s="3"/>
      <c r="C313" s="3"/>
      <c r="D313" s="3"/>
    </row>
    <row r="314" spans="1:4" x14ac:dyDescent="0.3">
      <c r="A314" s="3"/>
      <c r="B314" s="3"/>
      <c r="C314" s="3"/>
      <c r="D314" s="3"/>
    </row>
    <row r="315" spans="1:4" x14ac:dyDescent="0.3">
      <c r="A315" s="3"/>
      <c r="B315" s="3"/>
      <c r="C315" s="3"/>
      <c r="D315" s="3"/>
    </row>
    <row r="316" spans="1:4" x14ac:dyDescent="0.3">
      <c r="A316" s="3"/>
      <c r="B316" s="3"/>
      <c r="C316" s="3"/>
      <c r="D316" s="3"/>
    </row>
    <row r="317" spans="1:4" x14ac:dyDescent="0.3">
      <c r="A317" s="3"/>
      <c r="B317" s="3"/>
      <c r="C317" s="3"/>
      <c r="D317" s="3"/>
    </row>
    <row r="318" spans="1:4" x14ac:dyDescent="0.3">
      <c r="A318" s="3"/>
      <c r="B318" s="3"/>
      <c r="C318" s="3"/>
      <c r="D318" s="3"/>
    </row>
    <row r="319" spans="1:4" x14ac:dyDescent="0.3">
      <c r="A319" s="3"/>
      <c r="B319" s="3"/>
      <c r="C319" s="3"/>
      <c r="D319" s="3"/>
    </row>
    <row r="320" spans="1:4" x14ac:dyDescent="0.3">
      <c r="A320" s="3"/>
      <c r="B320" s="3"/>
      <c r="C320" s="3"/>
      <c r="D320" s="3"/>
    </row>
    <row r="321" spans="1:4" x14ac:dyDescent="0.3">
      <c r="A321" s="3"/>
      <c r="B321" s="3"/>
      <c r="C321" s="3"/>
      <c r="D321" s="3"/>
    </row>
    <row r="322" spans="1:4" x14ac:dyDescent="0.3">
      <c r="A322" s="3"/>
      <c r="B322" s="3"/>
      <c r="C322" s="3"/>
      <c r="D322" s="3"/>
    </row>
    <row r="323" spans="1:4" x14ac:dyDescent="0.3">
      <c r="A323" s="3"/>
      <c r="B323" s="3"/>
      <c r="C323" s="3"/>
      <c r="D323" s="3"/>
    </row>
    <row r="324" spans="1:4" x14ac:dyDescent="0.3">
      <c r="A324" s="3"/>
      <c r="B324" s="3"/>
      <c r="C324" s="3"/>
      <c r="D324" s="3"/>
    </row>
    <row r="325" spans="1:4" x14ac:dyDescent="0.3">
      <c r="A325" s="3"/>
      <c r="B325" s="3"/>
      <c r="C325" s="3"/>
      <c r="D325" s="3"/>
    </row>
    <row r="326" spans="1:4" x14ac:dyDescent="0.3">
      <c r="A326" s="3"/>
      <c r="B326" s="3"/>
      <c r="C326" s="3"/>
      <c r="D326" s="3"/>
    </row>
    <row r="327" spans="1:4" x14ac:dyDescent="0.3">
      <c r="A327" s="3"/>
      <c r="B327" s="3"/>
      <c r="C327" s="3"/>
      <c r="D327" s="3"/>
    </row>
    <row r="328" spans="1:4" x14ac:dyDescent="0.3">
      <c r="A328" s="3"/>
      <c r="B328" s="3"/>
      <c r="C328" s="3"/>
      <c r="D328" s="3"/>
    </row>
    <row r="329" spans="1:4" x14ac:dyDescent="0.3">
      <c r="A329" s="3"/>
      <c r="B329" s="3"/>
      <c r="C329" s="3"/>
      <c r="D329" s="3"/>
    </row>
    <row r="330" spans="1:4" x14ac:dyDescent="0.3">
      <c r="A330" s="3"/>
      <c r="B330" s="3"/>
      <c r="C330" s="3"/>
      <c r="D330" s="3"/>
    </row>
    <row r="331" spans="1:4" x14ac:dyDescent="0.3">
      <c r="A331" s="3"/>
      <c r="B331" s="3"/>
      <c r="C331" s="3"/>
      <c r="D331" s="3"/>
    </row>
    <row r="332" spans="1:4" x14ac:dyDescent="0.3">
      <c r="A332" s="3"/>
      <c r="B332" s="3"/>
      <c r="C332" s="3"/>
      <c r="D332" s="3"/>
    </row>
    <row r="333" spans="1:4" x14ac:dyDescent="0.3">
      <c r="A333" s="3"/>
      <c r="B333" s="3"/>
      <c r="C333" s="3"/>
      <c r="D333" s="3"/>
    </row>
    <row r="334" spans="1:4" x14ac:dyDescent="0.3">
      <c r="A334" s="3"/>
      <c r="B334" s="3"/>
      <c r="C334" s="3"/>
      <c r="D334" s="3"/>
    </row>
    <row r="335" spans="1:4" x14ac:dyDescent="0.3">
      <c r="A335" s="3"/>
      <c r="B335" s="3"/>
      <c r="C335" s="3"/>
      <c r="D335" s="3"/>
    </row>
    <row r="336" spans="1:4" x14ac:dyDescent="0.3">
      <c r="A336" s="3"/>
      <c r="B336" s="3"/>
      <c r="C336" s="3"/>
      <c r="D336" s="3"/>
    </row>
    <row r="337" spans="1:4" x14ac:dyDescent="0.3">
      <c r="A337" s="3"/>
      <c r="B337" s="3"/>
      <c r="C337" s="3"/>
      <c r="D337" s="3"/>
    </row>
    <row r="338" spans="1:4" x14ac:dyDescent="0.3">
      <c r="A338" s="3"/>
      <c r="B338" s="3"/>
      <c r="C338" s="3"/>
      <c r="D338" s="3"/>
    </row>
    <row r="339" spans="1:4" x14ac:dyDescent="0.3">
      <c r="A339" s="3"/>
      <c r="B339" s="3"/>
      <c r="C339" s="3"/>
      <c r="D339" s="3"/>
    </row>
    <row r="340" spans="1:4" x14ac:dyDescent="0.3">
      <c r="A340" s="3"/>
      <c r="B340" s="3"/>
      <c r="C340" s="3"/>
      <c r="D340" s="3"/>
    </row>
    <row r="341" spans="1:4" x14ac:dyDescent="0.3">
      <c r="A341" s="3"/>
      <c r="B341" s="3"/>
      <c r="C341" s="3"/>
      <c r="D341" s="3"/>
    </row>
    <row r="342" spans="1:4" x14ac:dyDescent="0.3">
      <c r="A342" s="3"/>
      <c r="B342" s="3"/>
      <c r="C342" s="3"/>
      <c r="D342" s="3"/>
    </row>
    <row r="343" spans="1:4" x14ac:dyDescent="0.3">
      <c r="A343" s="3"/>
      <c r="B343" s="3"/>
      <c r="C343" s="3"/>
      <c r="D343" s="3"/>
    </row>
    <row r="344" spans="1:4" x14ac:dyDescent="0.3">
      <c r="A344" s="3"/>
      <c r="B344" s="3"/>
      <c r="C344" s="3"/>
      <c r="D344" s="3"/>
    </row>
    <row r="345" spans="1:4" x14ac:dyDescent="0.3">
      <c r="A345" s="3"/>
      <c r="B345" s="3"/>
      <c r="C345" s="3"/>
      <c r="D345" s="3"/>
    </row>
    <row r="346" spans="1:4" x14ac:dyDescent="0.3">
      <c r="A346" s="3"/>
      <c r="B346" s="3"/>
      <c r="C346" s="3"/>
      <c r="D346" s="3"/>
    </row>
    <row r="347" spans="1:4" x14ac:dyDescent="0.3">
      <c r="A347" s="3"/>
      <c r="B347" s="3"/>
      <c r="C347" s="3"/>
      <c r="D347" s="3"/>
    </row>
    <row r="348" spans="1:4" x14ac:dyDescent="0.3">
      <c r="A348" s="3"/>
      <c r="B348" s="3"/>
      <c r="C348" s="3"/>
      <c r="D348" s="3"/>
    </row>
    <row r="349" spans="1:4" x14ac:dyDescent="0.3">
      <c r="A349" s="3"/>
      <c r="B349" s="3"/>
      <c r="C349" s="3"/>
      <c r="D349" s="3"/>
    </row>
    <row r="350" spans="1:4" x14ac:dyDescent="0.3">
      <c r="A350" s="3"/>
      <c r="B350" s="3"/>
      <c r="C350" s="3"/>
      <c r="D350" s="3"/>
    </row>
    <row r="351" spans="1:4" x14ac:dyDescent="0.3">
      <c r="A351" s="3"/>
      <c r="B351" s="3"/>
      <c r="C351" s="3"/>
      <c r="D351" s="3"/>
    </row>
    <row r="352" spans="1:4" x14ac:dyDescent="0.3">
      <c r="A352" s="3"/>
      <c r="B352" s="3"/>
      <c r="C352" s="3"/>
      <c r="D352" s="3"/>
    </row>
    <row r="353" spans="1:4" x14ac:dyDescent="0.3">
      <c r="A353" s="3"/>
      <c r="B353" s="3"/>
      <c r="C353" s="3"/>
      <c r="D353" s="3"/>
    </row>
    <row r="354" spans="1:4" x14ac:dyDescent="0.3">
      <c r="A354" s="3"/>
      <c r="B354" s="3"/>
      <c r="C354" s="3"/>
      <c r="D354" s="3"/>
    </row>
    <row r="355" spans="1:4" x14ac:dyDescent="0.3">
      <c r="A355" s="3"/>
      <c r="B355" s="3"/>
      <c r="C355" s="3"/>
      <c r="D355" s="3"/>
    </row>
    <row r="356" spans="1:4" x14ac:dyDescent="0.3">
      <c r="A356" s="3"/>
      <c r="B356" s="3"/>
      <c r="C356" s="3"/>
      <c r="D356" s="3"/>
    </row>
    <row r="357" spans="1:4" x14ac:dyDescent="0.3">
      <c r="A357" s="3"/>
      <c r="B357" s="3"/>
      <c r="C357" s="3"/>
      <c r="D357" s="3"/>
    </row>
    <row r="358" spans="1:4" x14ac:dyDescent="0.3">
      <c r="A358" s="3"/>
      <c r="B358" s="3"/>
      <c r="C358" s="3"/>
      <c r="D358" s="3"/>
    </row>
    <row r="359" spans="1:4" x14ac:dyDescent="0.3">
      <c r="A359" s="3"/>
      <c r="B359" s="3"/>
      <c r="C359" s="3"/>
      <c r="D359" s="3"/>
    </row>
    <row r="360" spans="1:4" x14ac:dyDescent="0.3">
      <c r="A360" s="3"/>
      <c r="B360" s="3"/>
      <c r="C360" s="3"/>
      <c r="D360" s="3"/>
    </row>
    <row r="361" spans="1:4" x14ac:dyDescent="0.3">
      <c r="A361" s="3"/>
      <c r="B361" s="3"/>
      <c r="C361" s="3"/>
      <c r="D361" s="3"/>
    </row>
    <row r="362" spans="1:4" x14ac:dyDescent="0.3">
      <c r="A362" s="3"/>
      <c r="B362" s="3"/>
      <c r="C362" s="3"/>
      <c r="D362" s="3"/>
    </row>
    <row r="363" spans="1:4" x14ac:dyDescent="0.3">
      <c r="A363" s="3"/>
      <c r="B363" s="3"/>
      <c r="C363" s="3"/>
      <c r="D363" s="3"/>
    </row>
    <row r="364" spans="1:4" x14ac:dyDescent="0.3">
      <c r="A364" s="3"/>
      <c r="B364" s="3"/>
      <c r="C364" s="3"/>
      <c r="D364" s="3"/>
    </row>
    <row r="365" spans="1:4" x14ac:dyDescent="0.3">
      <c r="A365" s="3"/>
      <c r="B365" s="3"/>
      <c r="C365" s="3"/>
      <c r="D365" s="3"/>
    </row>
    <row r="366" spans="1:4" x14ac:dyDescent="0.3">
      <c r="A366" s="3"/>
      <c r="B366" s="3"/>
      <c r="C366" s="3"/>
      <c r="D366" s="3"/>
    </row>
    <row r="367" spans="1:4" x14ac:dyDescent="0.3">
      <c r="A367" s="3"/>
      <c r="B367" s="3"/>
      <c r="C367" s="3"/>
      <c r="D367" s="3"/>
    </row>
    <row r="368" spans="1:4" x14ac:dyDescent="0.3">
      <c r="A368" s="3"/>
      <c r="B368" s="3"/>
      <c r="C368" s="3"/>
      <c r="D368" s="3"/>
    </row>
    <row r="369" spans="1:4" x14ac:dyDescent="0.3">
      <c r="A369" s="3"/>
      <c r="B369" s="3"/>
      <c r="C369" s="3"/>
      <c r="D369" s="3"/>
    </row>
    <row r="370" spans="1:4" x14ac:dyDescent="0.3">
      <c r="A370" s="3"/>
      <c r="B370" s="3"/>
      <c r="C370" s="3"/>
      <c r="D370" s="3"/>
    </row>
    <row r="371" spans="1:4" x14ac:dyDescent="0.3">
      <c r="A371" s="3"/>
      <c r="B371" s="3"/>
      <c r="C371" s="3"/>
      <c r="D371" s="3"/>
    </row>
    <row r="372" spans="1:4" x14ac:dyDescent="0.3">
      <c r="A372" s="3"/>
      <c r="B372" s="3"/>
      <c r="C372" s="3"/>
      <c r="D372" s="3"/>
    </row>
    <row r="373" spans="1:4" x14ac:dyDescent="0.3">
      <c r="A373" s="3"/>
      <c r="B373" s="3"/>
      <c r="C373" s="3"/>
      <c r="D373" s="3"/>
    </row>
    <row r="374" spans="1:4" x14ac:dyDescent="0.3">
      <c r="A374" s="3"/>
      <c r="B374" s="3"/>
      <c r="C374" s="3"/>
      <c r="D374" s="3"/>
    </row>
    <row r="375" spans="1:4" x14ac:dyDescent="0.3">
      <c r="A375" s="3"/>
      <c r="B375" s="3"/>
      <c r="C375" s="3"/>
      <c r="D375" s="3"/>
    </row>
    <row r="376" spans="1:4" x14ac:dyDescent="0.3">
      <c r="A376" s="3"/>
      <c r="B376" s="3"/>
      <c r="C376" s="3"/>
      <c r="D376" s="3"/>
    </row>
    <row r="377" spans="1:4" x14ac:dyDescent="0.3">
      <c r="A377" s="3"/>
      <c r="B377" s="3"/>
      <c r="C377" s="3"/>
      <c r="D377" s="3"/>
    </row>
    <row r="378" spans="1:4" x14ac:dyDescent="0.3">
      <c r="A378" s="3"/>
      <c r="B378" s="3"/>
      <c r="C378" s="3"/>
      <c r="D378" s="3"/>
    </row>
    <row r="379" spans="1:4" x14ac:dyDescent="0.3">
      <c r="A379" s="3"/>
      <c r="B379" s="3"/>
      <c r="C379" s="3"/>
      <c r="D379" s="3"/>
    </row>
    <row r="380" spans="1:4" x14ac:dyDescent="0.3">
      <c r="A380" s="3"/>
      <c r="B380" s="3"/>
      <c r="C380" s="3"/>
      <c r="D380" s="3"/>
    </row>
    <row r="381" spans="1:4" x14ac:dyDescent="0.3">
      <c r="A381" s="3"/>
      <c r="B381" s="3"/>
      <c r="C381" s="3"/>
      <c r="D381" s="3"/>
    </row>
    <row r="382" spans="1:4" x14ac:dyDescent="0.3">
      <c r="A382" s="3"/>
      <c r="B382" s="3"/>
      <c r="C382" s="3"/>
      <c r="D382" s="3"/>
    </row>
    <row r="383" spans="1:4" x14ac:dyDescent="0.3">
      <c r="A383" s="3"/>
      <c r="B383" s="3"/>
      <c r="C383" s="3"/>
      <c r="D383" s="3"/>
    </row>
    <row r="384" spans="1:4" x14ac:dyDescent="0.3">
      <c r="A384" s="3"/>
      <c r="B384" s="3"/>
      <c r="C384" s="3"/>
      <c r="D384" s="3"/>
    </row>
    <row r="385" spans="1:4" x14ac:dyDescent="0.3">
      <c r="A385" s="3"/>
      <c r="B385" s="3"/>
      <c r="C385" s="3"/>
      <c r="D385" s="3"/>
    </row>
    <row r="386" spans="1:4" x14ac:dyDescent="0.3">
      <c r="A386" s="3"/>
      <c r="B386" s="3"/>
      <c r="C386" s="3"/>
      <c r="D386" s="3"/>
    </row>
    <row r="387" spans="1:4" x14ac:dyDescent="0.3">
      <c r="A387" s="3"/>
      <c r="B387" s="3"/>
      <c r="C387" s="3"/>
      <c r="D387" s="3"/>
    </row>
    <row r="388" spans="1:4" x14ac:dyDescent="0.3">
      <c r="A388" s="3"/>
      <c r="B388" s="3"/>
      <c r="C388" s="3"/>
      <c r="D388" s="3"/>
    </row>
    <row r="389" spans="1:4" x14ac:dyDescent="0.3">
      <c r="A389" s="3"/>
      <c r="B389" s="3"/>
      <c r="C389" s="3"/>
      <c r="D389" s="3"/>
    </row>
    <row r="390" spans="1:4" x14ac:dyDescent="0.3">
      <c r="A390" s="3"/>
      <c r="B390" s="3"/>
      <c r="C390" s="3"/>
      <c r="D390" s="3"/>
    </row>
    <row r="391" spans="1:4" x14ac:dyDescent="0.3">
      <c r="A391" s="3"/>
      <c r="B391" s="3"/>
      <c r="C391" s="3"/>
      <c r="D391" s="3"/>
    </row>
    <row r="392" spans="1:4" x14ac:dyDescent="0.3">
      <c r="A392" s="3"/>
      <c r="B392" s="3"/>
      <c r="C392" s="3"/>
      <c r="D392" s="3"/>
    </row>
    <row r="393" spans="1:4" x14ac:dyDescent="0.3">
      <c r="A393" s="3"/>
      <c r="B393" s="3"/>
      <c r="C393" s="3"/>
      <c r="D393" s="3"/>
    </row>
    <row r="394" spans="1:4" x14ac:dyDescent="0.3">
      <c r="A394" s="3"/>
      <c r="B394" s="3"/>
      <c r="C394" s="3"/>
      <c r="D394" s="3"/>
    </row>
    <row r="395" spans="1:4" x14ac:dyDescent="0.3">
      <c r="A395" s="3"/>
      <c r="B395" s="3"/>
      <c r="C395" s="3"/>
      <c r="D395" s="3"/>
    </row>
    <row r="396" spans="1:4" x14ac:dyDescent="0.3">
      <c r="A396" s="3"/>
      <c r="B396" s="3"/>
      <c r="C396" s="3"/>
      <c r="D396" s="3"/>
    </row>
    <row r="397" spans="1:4" x14ac:dyDescent="0.3">
      <c r="A397" s="3"/>
      <c r="B397" s="3"/>
      <c r="C397" s="3"/>
      <c r="D397" s="3"/>
    </row>
    <row r="398" spans="1:4" x14ac:dyDescent="0.3">
      <c r="A398" s="3"/>
      <c r="B398" s="3"/>
      <c r="C398" s="3"/>
      <c r="D398" s="3"/>
    </row>
    <row r="399" spans="1:4" x14ac:dyDescent="0.3">
      <c r="A399" s="3"/>
      <c r="B399" s="3"/>
      <c r="C399" s="3"/>
      <c r="D399" s="3"/>
    </row>
    <row r="400" spans="1:4" x14ac:dyDescent="0.3">
      <c r="A400" s="3"/>
      <c r="B400" s="3"/>
      <c r="C400" s="3"/>
      <c r="D400" s="3"/>
    </row>
    <row r="401" spans="1:4" x14ac:dyDescent="0.3">
      <c r="A401" s="3"/>
      <c r="B401" s="3"/>
      <c r="C401" s="3"/>
      <c r="D401" s="3"/>
    </row>
    <row r="402" spans="1:4" x14ac:dyDescent="0.3">
      <c r="A402" s="3"/>
      <c r="B402" s="3"/>
      <c r="C402" s="3"/>
      <c r="D402" s="3"/>
    </row>
    <row r="403" spans="1:4" x14ac:dyDescent="0.3">
      <c r="A403" s="3"/>
      <c r="B403" s="3"/>
      <c r="C403" s="3"/>
      <c r="D403" s="3"/>
    </row>
    <row r="404" spans="1:4" x14ac:dyDescent="0.3">
      <c r="A404" s="3"/>
      <c r="B404" s="3"/>
      <c r="C404" s="3"/>
      <c r="D404" s="3"/>
    </row>
    <row r="405" spans="1:4" x14ac:dyDescent="0.3">
      <c r="A405" s="3"/>
      <c r="B405" s="3"/>
      <c r="C405" s="3"/>
      <c r="D405" s="3"/>
    </row>
    <row r="406" spans="1:4" x14ac:dyDescent="0.3">
      <c r="A406" s="3"/>
      <c r="B406" s="3"/>
      <c r="C406" s="3"/>
      <c r="D406" s="3"/>
    </row>
    <row r="407" spans="1:4" x14ac:dyDescent="0.3">
      <c r="A407" s="3"/>
      <c r="B407" s="3"/>
      <c r="C407" s="3"/>
      <c r="D407" s="3"/>
    </row>
    <row r="408" spans="1:4" x14ac:dyDescent="0.3">
      <c r="A408" s="3"/>
      <c r="B408" s="3"/>
      <c r="C408" s="3"/>
      <c r="D408" s="3"/>
    </row>
    <row r="409" spans="1:4" x14ac:dyDescent="0.3">
      <c r="A409" s="3"/>
      <c r="B409" s="3"/>
      <c r="C409" s="3"/>
      <c r="D409" s="3"/>
    </row>
    <row r="410" spans="1:4" x14ac:dyDescent="0.3">
      <c r="A410" s="3"/>
      <c r="B410" s="3"/>
      <c r="C410" s="3"/>
      <c r="D410" s="3"/>
    </row>
    <row r="411" spans="1:4" x14ac:dyDescent="0.3">
      <c r="A411" s="3"/>
      <c r="B411" s="3"/>
      <c r="C411" s="3"/>
      <c r="D411" s="3"/>
    </row>
    <row r="412" spans="1:4" x14ac:dyDescent="0.3">
      <c r="A412" s="3"/>
      <c r="B412" s="3"/>
      <c r="C412" s="3"/>
      <c r="D412" s="3"/>
    </row>
    <row r="413" spans="1:4" x14ac:dyDescent="0.3">
      <c r="A413" s="3"/>
      <c r="B413" s="3"/>
      <c r="C413" s="3"/>
      <c r="D413" s="3"/>
    </row>
    <row r="414" spans="1:4" x14ac:dyDescent="0.3">
      <c r="A414" s="3"/>
      <c r="B414" s="3"/>
      <c r="C414" s="3"/>
      <c r="D414" s="3"/>
    </row>
    <row r="415" spans="1:4" x14ac:dyDescent="0.3">
      <c r="A415" s="3"/>
      <c r="B415" s="3"/>
      <c r="C415" s="3"/>
      <c r="D415" s="3"/>
    </row>
    <row r="416" spans="1:4" x14ac:dyDescent="0.3">
      <c r="A416" s="3"/>
      <c r="B416" s="3"/>
      <c r="C416" s="3"/>
      <c r="D416" s="3"/>
    </row>
    <row r="417" spans="1:4" x14ac:dyDescent="0.3">
      <c r="A417" s="3"/>
      <c r="B417" s="3"/>
      <c r="C417" s="3"/>
      <c r="D417" s="3"/>
    </row>
    <row r="418" spans="1:4" x14ac:dyDescent="0.3">
      <c r="A418" s="3"/>
      <c r="B418" s="3"/>
      <c r="C418" s="3"/>
      <c r="D418" s="3"/>
    </row>
    <row r="419" spans="1:4" x14ac:dyDescent="0.3">
      <c r="A419" s="3"/>
      <c r="B419" s="3"/>
      <c r="C419" s="3"/>
      <c r="D419" s="3"/>
    </row>
    <row r="420" spans="1:4" x14ac:dyDescent="0.3">
      <c r="A420" s="3"/>
      <c r="B420" s="3"/>
      <c r="C420" s="3"/>
      <c r="D420" s="3"/>
    </row>
    <row r="421" spans="1:4" x14ac:dyDescent="0.3">
      <c r="A421" s="3"/>
      <c r="B421" s="3"/>
      <c r="C421" s="3"/>
      <c r="D421" s="3"/>
    </row>
    <row r="422" spans="1:4" x14ac:dyDescent="0.3">
      <c r="A422" s="3"/>
      <c r="B422" s="3"/>
      <c r="C422" s="3"/>
      <c r="D422" s="3"/>
    </row>
    <row r="423" spans="1:4" x14ac:dyDescent="0.3">
      <c r="A423" s="3"/>
      <c r="B423" s="3"/>
      <c r="C423" s="3"/>
      <c r="D423" s="3"/>
    </row>
    <row r="424" spans="1:4" x14ac:dyDescent="0.3">
      <c r="A424" s="3"/>
      <c r="B424" s="3"/>
      <c r="C424" s="3"/>
      <c r="D424" s="3"/>
    </row>
    <row r="425" spans="1:4" x14ac:dyDescent="0.3">
      <c r="A425" s="3"/>
      <c r="B425" s="3"/>
      <c r="C425" s="3"/>
      <c r="D425" s="3"/>
    </row>
    <row r="426" spans="1:4" x14ac:dyDescent="0.3">
      <c r="A426" s="3"/>
      <c r="B426" s="3"/>
      <c r="C426" s="3"/>
      <c r="D426" s="3"/>
    </row>
    <row r="427" spans="1:4" x14ac:dyDescent="0.3">
      <c r="A427" s="3"/>
      <c r="B427" s="3"/>
      <c r="C427" s="3"/>
      <c r="D427" s="3"/>
    </row>
    <row r="428" spans="1:4" x14ac:dyDescent="0.3">
      <c r="A428" s="3"/>
      <c r="B428" s="3"/>
      <c r="C428" s="3"/>
      <c r="D428" s="3"/>
    </row>
    <row r="429" spans="1:4" x14ac:dyDescent="0.3">
      <c r="A429" s="3"/>
      <c r="B429" s="3"/>
      <c r="C429" s="3"/>
      <c r="D429" s="3"/>
    </row>
    <row r="430" spans="1:4" x14ac:dyDescent="0.3">
      <c r="A430" s="3"/>
      <c r="B430" s="3"/>
      <c r="C430" s="3"/>
      <c r="D430" s="3"/>
    </row>
    <row r="431" spans="1:4" x14ac:dyDescent="0.3">
      <c r="A431" s="3"/>
      <c r="B431" s="3"/>
      <c r="C431" s="3"/>
      <c r="D431" s="3"/>
    </row>
    <row r="432" spans="1:4" x14ac:dyDescent="0.3">
      <c r="A432" s="3"/>
      <c r="B432" s="3"/>
      <c r="C432" s="3"/>
      <c r="D432" s="3"/>
    </row>
    <row r="433" spans="1:4" x14ac:dyDescent="0.3">
      <c r="A433" s="3"/>
      <c r="B433" s="3"/>
      <c r="C433" s="3"/>
      <c r="D433" s="3"/>
    </row>
    <row r="434" spans="1:4" x14ac:dyDescent="0.3">
      <c r="A434" s="3"/>
      <c r="B434" s="3"/>
      <c r="C434" s="3"/>
      <c r="D434" s="3"/>
    </row>
    <row r="435" spans="1:4" x14ac:dyDescent="0.3">
      <c r="A435" s="3"/>
      <c r="B435" s="3"/>
      <c r="C435" s="3"/>
      <c r="D435" s="3"/>
    </row>
    <row r="436" spans="1:4" x14ac:dyDescent="0.3">
      <c r="A436" s="3"/>
      <c r="B436" s="3"/>
      <c r="C436" s="3"/>
      <c r="D436" s="3"/>
    </row>
    <row r="437" spans="1:4" x14ac:dyDescent="0.3">
      <c r="A437" s="3"/>
      <c r="B437" s="3"/>
      <c r="C437" s="3"/>
      <c r="D437" s="3"/>
    </row>
    <row r="438" spans="1:4" x14ac:dyDescent="0.3">
      <c r="A438" s="3"/>
      <c r="B438" s="3"/>
      <c r="C438" s="3"/>
      <c r="D438" s="3"/>
    </row>
    <row r="439" spans="1:4" x14ac:dyDescent="0.3">
      <c r="A439" s="3"/>
      <c r="B439" s="3"/>
      <c r="C439" s="3"/>
      <c r="D439" s="3"/>
    </row>
    <row r="440" spans="1:4" x14ac:dyDescent="0.3">
      <c r="A440" s="3"/>
      <c r="B440" s="3"/>
      <c r="C440" s="3"/>
      <c r="D440" s="3"/>
    </row>
    <row r="441" spans="1:4" x14ac:dyDescent="0.3">
      <c r="A441" s="3"/>
      <c r="B441" s="3"/>
      <c r="C441" s="3"/>
      <c r="D441" s="3"/>
    </row>
    <row r="442" spans="1:4" x14ac:dyDescent="0.3">
      <c r="A442" s="3"/>
      <c r="B442" s="3"/>
      <c r="C442" s="3"/>
      <c r="D442" s="3"/>
    </row>
    <row r="443" spans="1:4" x14ac:dyDescent="0.3">
      <c r="A443" s="3"/>
      <c r="B443" s="3"/>
      <c r="C443" s="3"/>
      <c r="D443" s="3"/>
    </row>
    <row r="444" spans="1:4" x14ac:dyDescent="0.3">
      <c r="A444" s="3"/>
      <c r="B444" s="3"/>
      <c r="C444" s="3"/>
      <c r="D444" s="3"/>
    </row>
    <row r="445" spans="1:4" x14ac:dyDescent="0.3">
      <c r="A445" s="3"/>
      <c r="B445" s="3"/>
      <c r="C445" s="3"/>
      <c r="D445" s="3"/>
    </row>
    <row r="446" spans="1:4" x14ac:dyDescent="0.3">
      <c r="A446" s="3"/>
      <c r="B446" s="3"/>
      <c r="C446" s="3"/>
      <c r="D446" s="3"/>
    </row>
    <row r="447" spans="1:4" x14ac:dyDescent="0.3">
      <c r="A447" s="3"/>
      <c r="B447" s="3"/>
      <c r="C447" s="3"/>
      <c r="D447" s="3"/>
    </row>
    <row r="448" spans="1:4" x14ac:dyDescent="0.3">
      <c r="A448" s="3"/>
      <c r="B448" s="3"/>
      <c r="C448" s="3"/>
      <c r="D448" s="3"/>
    </row>
    <row r="449" spans="1:4" x14ac:dyDescent="0.3">
      <c r="A449" s="3"/>
      <c r="B449" s="3"/>
      <c r="C449" s="3"/>
      <c r="D449" s="3"/>
    </row>
    <row r="450" spans="1:4" x14ac:dyDescent="0.3">
      <c r="A450" s="3"/>
      <c r="B450" s="3"/>
      <c r="C450" s="3"/>
      <c r="D450" s="3"/>
    </row>
    <row r="451" spans="1:4" x14ac:dyDescent="0.3">
      <c r="A451" s="3"/>
      <c r="B451" s="3"/>
      <c r="C451" s="3"/>
      <c r="D451" s="3"/>
    </row>
    <row r="452" spans="1:4" x14ac:dyDescent="0.3">
      <c r="A452" s="3"/>
      <c r="B452" s="3"/>
      <c r="C452" s="3"/>
      <c r="D452" s="3"/>
    </row>
    <row r="453" spans="1:4" x14ac:dyDescent="0.3">
      <c r="A453" s="3"/>
      <c r="B453" s="3"/>
      <c r="C453" s="3"/>
      <c r="D453" s="3"/>
    </row>
    <row r="454" spans="1:4" x14ac:dyDescent="0.3">
      <c r="A454" s="3"/>
      <c r="B454" s="3"/>
      <c r="C454" s="3"/>
      <c r="D454" s="3"/>
    </row>
    <row r="455" spans="1:4" x14ac:dyDescent="0.3">
      <c r="A455" s="3"/>
      <c r="B455" s="3"/>
      <c r="C455" s="3"/>
      <c r="D455" s="3"/>
    </row>
    <row r="456" spans="1:4" x14ac:dyDescent="0.3">
      <c r="A456" s="3"/>
      <c r="B456" s="3"/>
      <c r="C456" s="3"/>
      <c r="D456" s="3"/>
    </row>
    <row r="457" spans="1:4" x14ac:dyDescent="0.3">
      <c r="A457" s="3"/>
      <c r="B457" s="3"/>
      <c r="C457" s="3"/>
      <c r="D457" s="3"/>
    </row>
    <row r="458" spans="1:4" x14ac:dyDescent="0.3">
      <c r="A458" s="3"/>
      <c r="B458" s="3"/>
      <c r="C458" s="3"/>
      <c r="D458" s="3"/>
    </row>
    <row r="459" spans="1:4" x14ac:dyDescent="0.3">
      <c r="A459" s="3"/>
      <c r="B459" s="3"/>
      <c r="C459" s="3"/>
      <c r="D459" s="3"/>
    </row>
    <row r="460" spans="1:4" x14ac:dyDescent="0.3">
      <c r="A460" s="3"/>
      <c r="B460" s="3"/>
      <c r="C460" s="3"/>
      <c r="D460" s="3"/>
    </row>
    <row r="461" spans="1:4" x14ac:dyDescent="0.3">
      <c r="A461" s="3"/>
      <c r="B461" s="3"/>
      <c r="C461" s="3"/>
      <c r="D461" s="3"/>
    </row>
    <row r="462" spans="1:4" x14ac:dyDescent="0.3">
      <c r="A462" s="3"/>
      <c r="B462" s="3"/>
      <c r="D462" s="3"/>
    </row>
    <row r="463" spans="1:4" x14ac:dyDescent="0.3">
      <c r="A463" s="3"/>
      <c r="B463" s="3"/>
      <c r="D463" s="3"/>
    </row>
    <row r="464" spans="1:4" x14ac:dyDescent="0.3">
      <c r="A464" s="3"/>
      <c r="B464" s="3"/>
      <c r="D464" s="3"/>
    </row>
    <row r="465" spans="4:4" x14ac:dyDescent="0.3">
      <c r="D465" s="3"/>
    </row>
    <row r="466" spans="4:4" x14ac:dyDescent="0.3">
      <c r="D466" s="3"/>
    </row>
    <row r="467" spans="4:4" x14ac:dyDescent="0.3">
      <c r="D467" s="3"/>
    </row>
    <row r="468" spans="4:4" x14ac:dyDescent="0.3">
      <c r="D468" s="3"/>
    </row>
    <row r="469" spans="4:4" x14ac:dyDescent="0.3">
      <c r="D469" s="3"/>
    </row>
    <row r="470" spans="4:4" x14ac:dyDescent="0.3">
      <c r="D470" s="3"/>
    </row>
    <row r="471" spans="4:4" x14ac:dyDescent="0.3">
      <c r="D471" s="3"/>
    </row>
    <row r="472" spans="4:4" x14ac:dyDescent="0.3">
      <c r="D472" s="3"/>
    </row>
    <row r="473" spans="4:4" x14ac:dyDescent="0.3">
      <c r="D473" s="3"/>
    </row>
    <row r="474" spans="4:4" x14ac:dyDescent="0.3">
      <c r="D474" s="3"/>
    </row>
    <row r="475" spans="4:4" x14ac:dyDescent="0.3">
      <c r="D475" s="3"/>
    </row>
    <row r="476" spans="4:4" x14ac:dyDescent="0.3">
      <c r="D476" s="3"/>
    </row>
    <row r="477" spans="4:4" x14ac:dyDescent="0.3">
      <c r="D477" s="3"/>
    </row>
    <row r="478" spans="4:4" x14ac:dyDescent="0.3">
      <c r="D478" s="3"/>
    </row>
    <row r="479" spans="4:4" x14ac:dyDescent="0.3">
      <c r="D479" s="3"/>
    </row>
    <row r="480" spans="4:4" x14ac:dyDescent="0.3">
      <c r="D480" s="3"/>
    </row>
    <row r="481" spans="4:4" x14ac:dyDescent="0.3">
      <c r="D481" s="3"/>
    </row>
    <row r="482" spans="4:4" x14ac:dyDescent="0.3">
      <c r="D482" s="3"/>
    </row>
    <row r="483" spans="4:4" x14ac:dyDescent="0.3">
      <c r="D483" s="3"/>
    </row>
    <row r="484" spans="4:4" x14ac:dyDescent="0.3">
      <c r="D484" s="3"/>
    </row>
    <row r="485" spans="4:4" x14ac:dyDescent="0.3">
      <c r="D485" s="3"/>
    </row>
    <row r="486" spans="4:4" x14ac:dyDescent="0.3">
      <c r="D486" s="3"/>
    </row>
    <row r="487" spans="4:4" x14ac:dyDescent="0.3">
      <c r="D487" s="3"/>
    </row>
    <row r="488" spans="4:4" x14ac:dyDescent="0.3">
      <c r="D488" s="3"/>
    </row>
    <row r="489" spans="4:4" x14ac:dyDescent="0.3">
      <c r="D489" s="3"/>
    </row>
    <row r="490" spans="4:4" x14ac:dyDescent="0.3">
      <c r="D490" s="3"/>
    </row>
    <row r="491" spans="4:4" x14ac:dyDescent="0.3">
      <c r="D491" s="3"/>
    </row>
    <row r="492" spans="4:4" x14ac:dyDescent="0.3">
      <c r="D492" s="3"/>
    </row>
    <row r="493" spans="4:4" x14ac:dyDescent="0.3">
      <c r="D493" s="3"/>
    </row>
    <row r="494" spans="4:4" x14ac:dyDescent="0.3">
      <c r="D494" s="3"/>
    </row>
    <row r="495" spans="4:4" x14ac:dyDescent="0.3">
      <c r="D495" s="3"/>
    </row>
    <row r="496" spans="4:4" x14ac:dyDescent="0.3">
      <c r="D496" s="3"/>
    </row>
    <row r="497" spans="4:4" x14ac:dyDescent="0.3">
      <c r="D497" s="3"/>
    </row>
    <row r="498" spans="4:4" x14ac:dyDescent="0.3">
      <c r="D498" s="3"/>
    </row>
    <row r="499" spans="4:4" x14ac:dyDescent="0.3">
      <c r="D499" s="3"/>
    </row>
    <row r="500" spans="4:4" x14ac:dyDescent="0.3">
      <c r="D500" s="3"/>
    </row>
    <row r="501" spans="4:4" x14ac:dyDescent="0.3">
      <c r="D501" s="3"/>
    </row>
    <row r="502" spans="4:4" x14ac:dyDescent="0.3">
      <c r="D502" s="3"/>
    </row>
    <row r="503" spans="4:4" x14ac:dyDescent="0.3">
      <c r="D503" s="3"/>
    </row>
    <row r="504" spans="4:4" x14ac:dyDescent="0.3">
      <c r="D504" s="3"/>
    </row>
    <row r="505" spans="4:4" x14ac:dyDescent="0.3">
      <c r="D505" s="3"/>
    </row>
    <row r="506" spans="4:4" x14ac:dyDescent="0.3">
      <c r="D506" s="3"/>
    </row>
    <row r="507" spans="4:4" x14ac:dyDescent="0.3">
      <c r="D507" s="3"/>
    </row>
    <row r="508" spans="4:4" x14ac:dyDescent="0.3">
      <c r="D508" s="3"/>
    </row>
    <row r="509" spans="4:4" x14ac:dyDescent="0.3">
      <c r="D509" s="3"/>
    </row>
    <row r="510" spans="4:4" x14ac:dyDescent="0.3">
      <c r="D510" s="3"/>
    </row>
    <row r="511" spans="4:4" x14ac:dyDescent="0.3">
      <c r="D511" s="3"/>
    </row>
    <row r="512" spans="4:4" x14ac:dyDescent="0.3">
      <c r="D512" s="3"/>
    </row>
    <row r="513" spans="4:4" x14ac:dyDescent="0.3">
      <c r="D513" s="3"/>
    </row>
    <row r="514" spans="4:4" x14ac:dyDescent="0.3">
      <c r="D514" s="3"/>
    </row>
    <row r="515" spans="4:4" x14ac:dyDescent="0.3">
      <c r="D515" s="3"/>
    </row>
    <row r="516" spans="4:4" x14ac:dyDescent="0.3">
      <c r="D516" s="3"/>
    </row>
    <row r="517" spans="4:4" x14ac:dyDescent="0.3">
      <c r="D517" s="3"/>
    </row>
    <row r="518" spans="4:4" x14ac:dyDescent="0.3">
      <c r="D518" s="3"/>
    </row>
    <row r="519" spans="4:4" x14ac:dyDescent="0.3">
      <c r="D519" s="3"/>
    </row>
    <row r="520" spans="4:4" x14ac:dyDescent="0.3">
      <c r="D520" s="3"/>
    </row>
    <row r="521" spans="4:4" x14ac:dyDescent="0.3">
      <c r="D521" s="3"/>
    </row>
    <row r="522" spans="4:4" x14ac:dyDescent="0.3">
      <c r="D522" s="3"/>
    </row>
    <row r="523" spans="4:4" x14ac:dyDescent="0.3">
      <c r="D523" s="3"/>
    </row>
    <row r="524" spans="4:4" x14ac:dyDescent="0.3">
      <c r="D524" s="3"/>
    </row>
    <row r="525" spans="4:4" x14ac:dyDescent="0.3">
      <c r="D525" s="3"/>
    </row>
    <row r="526" spans="4:4" x14ac:dyDescent="0.3">
      <c r="D526" s="3"/>
    </row>
    <row r="527" spans="4:4" x14ac:dyDescent="0.3">
      <c r="D527" s="3"/>
    </row>
    <row r="528" spans="4:4" x14ac:dyDescent="0.3">
      <c r="D528" s="3"/>
    </row>
    <row r="529" spans="4:4" x14ac:dyDescent="0.3">
      <c r="D529" s="3"/>
    </row>
    <row r="530" spans="4:4" x14ac:dyDescent="0.3">
      <c r="D530" s="3"/>
    </row>
    <row r="531" spans="4:4" x14ac:dyDescent="0.3">
      <c r="D531" s="3"/>
    </row>
    <row r="532" spans="4:4" x14ac:dyDescent="0.3">
      <c r="D532" s="3"/>
    </row>
    <row r="533" spans="4:4" x14ac:dyDescent="0.3">
      <c r="D533" s="3"/>
    </row>
    <row r="534" spans="4:4" x14ac:dyDescent="0.3">
      <c r="D534" s="3"/>
    </row>
    <row r="535" spans="4:4" x14ac:dyDescent="0.3">
      <c r="D535" s="3"/>
    </row>
    <row r="536" spans="4:4" x14ac:dyDescent="0.3">
      <c r="D536" s="3"/>
    </row>
    <row r="537" spans="4:4" x14ac:dyDescent="0.3">
      <c r="D537" s="3"/>
    </row>
    <row r="538" spans="4:4" x14ac:dyDescent="0.3">
      <c r="D538" s="3"/>
    </row>
    <row r="539" spans="4:4" x14ac:dyDescent="0.3">
      <c r="D539" s="3"/>
    </row>
    <row r="540" spans="4:4" x14ac:dyDescent="0.3">
      <c r="D540" s="3"/>
    </row>
    <row r="541" spans="4:4" x14ac:dyDescent="0.3">
      <c r="D541" s="3"/>
    </row>
    <row r="542" spans="4:4" x14ac:dyDescent="0.3">
      <c r="D542" s="3"/>
    </row>
    <row r="543" spans="4:4" x14ac:dyDescent="0.3">
      <c r="D543" s="3"/>
    </row>
    <row r="544" spans="4:4" x14ac:dyDescent="0.3">
      <c r="D544" s="3"/>
    </row>
    <row r="545" spans="4:4" x14ac:dyDescent="0.3">
      <c r="D545" s="3"/>
    </row>
    <row r="546" spans="4:4" x14ac:dyDescent="0.3">
      <c r="D546" s="3"/>
    </row>
    <row r="547" spans="4:4" x14ac:dyDescent="0.3">
      <c r="D547" s="3"/>
    </row>
    <row r="548" spans="4:4" x14ac:dyDescent="0.3">
      <c r="D548" s="3"/>
    </row>
    <row r="549" spans="4:4" x14ac:dyDescent="0.3">
      <c r="D549" s="3"/>
    </row>
    <row r="550" spans="4:4" x14ac:dyDescent="0.3">
      <c r="D550" s="3"/>
    </row>
    <row r="551" spans="4:4" x14ac:dyDescent="0.3">
      <c r="D551" s="3"/>
    </row>
    <row r="552" spans="4:4" x14ac:dyDescent="0.3">
      <c r="D552" s="3"/>
    </row>
    <row r="553" spans="4:4" x14ac:dyDescent="0.3">
      <c r="D553" s="3"/>
    </row>
    <row r="554" spans="4:4" x14ac:dyDescent="0.3">
      <c r="D554" s="3"/>
    </row>
    <row r="555" spans="4:4" x14ac:dyDescent="0.3">
      <c r="D555" s="3"/>
    </row>
    <row r="556" spans="4:4" x14ac:dyDescent="0.3">
      <c r="D556" s="3"/>
    </row>
    <row r="557" spans="4:4" x14ac:dyDescent="0.3">
      <c r="D557" s="3"/>
    </row>
    <row r="558" spans="4:4" x14ac:dyDescent="0.3">
      <c r="D558" s="3"/>
    </row>
    <row r="559" spans="4:4" x14ac:dyDescent="0.3">
      <c r="D559" s="3"/>
    </row>
    <row r="560" spans="4:4" x14ac:dyDescent="0.3">
      <c r="D560" s="3"/>
    </row>
    <row r="561" spans="4:4" x14ac:dyDescent="0.3">
      <c r="D561" s="3"/>
    </row>
    <row r="562" spans="4:4" x14ac:dyDescent="0.3">
      <c r="D562" s="3"/>
    </row>
    <row r="563" spans="4:4" x14ac:dyDescent="0.3">
      <c r="D563" s="3"/>
    </row>
    <row r="564" spans="4:4" x14ac:dyDescent="0.3">
      <c r="D564" s="3"/>
    </row>
    <row r="565" spans="4:4" x14ac:dyDescent="0.3">
      <c r="D565" s="3"/>
    </row>
    <row r="566" spans="4:4" x14ac:dyDescent="0.3">
      <c r="D566" s="3"/>
    </row>
    <row r="567" spans="4:4" x14ac:dyDescent="0.3">
      <c r="D567" s="3"/>
    </row>
    <row r="568" spans="4:4" x14ac:dyDescent="0.3">
      <c r="D568" s="3"/>
    </row>
    <row r="569" spans="4:4" x14ac:dyDescent="0.3">
      <c r="D569" s="3"/>
    </row>
    <row r="570" spans="4:4" x14ac:dyDescent="0.3">
      <c r="D570" s="3"/>
    </row>
    <row r="571" spans="4:4" x14ac:dyDescent="0.3">
      <c r="D571" s="3"/>
    </row>
    <row r="572" spans="4:4" x14ac:dyDescent="0.3">
      <c r="D572" s="3"/>
    </row>
    <row r="573" spans="4:4" x14ac:dyDescent="0.3">
      <c r="D573" s="3"/>
    </row>
    <row r="574" spans="4:4" x14ac:dyDescent="0.3">
      <c r="D574" s="3"/>
    </row>
    <row r="575" spans="4:4" x14ac:dyDescent="0.3">
      <c r="D575" s="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 tint="0.79998168889431442"/>
  </sheetPr>
  <dimension ref="A1:G336"/>
  <sheetViews>
    <sheetView showGridLines="0" view="pageBreakPreview" topLeftCell="B7" zoomScaleNormal="100" zoomScaleSheetLayoutView="100" workbookViewId="0">
      <selection activeCell="Q15" sqref="Q15"/>
    </sheetView>
  </sheetViews>
  <sheetFormatPr baseColWidth="10" defaultRowHeight="15" x14ac:dyDescent="0.25"/>
  <cols>
    <col min="1" max="1" width="7.42578125" bestFit="1" customWidth="1"/>
    <col min="2" max="6" width="11.7109375" customWidth="1"/>
  </cols>
  <sheetData>
    <row r="1" spans="1:7" ht="17.25" thickBot="1" x14ac:dyDescent="0.35">
      <c r="A1" s="319" t="s">
        <v>40</v>
      </c>
      <c r="B1" s="321" t="s">
        <v>120</v>
      </c>
      <c r="C1" s="322"/>
      <c r="D1" s="322"/>
      <c r="E1" s="322"/>
      <c r="F1" s="323"/>
      <c r="G1">
        <f>10^9</f>
        <v>1000000000</v>
      </c>
    </row>
    <row r="2" spans="1:7" ht="15.75" thickBot="1" x14ac:dyDescent="0.3">
      <c r="A2" s="320"/>
      <c r="B2" s="191" t="s">
        <v>84</v>
      </c>
      <c r="C2" s="40" t="s">
        <v>12</v>
      </c>
      <c r="D2" s="41" t="s">
        <v>13</v>
      </c>
      <c r="E2" s="42" t="s">
        <v>14</v>
      </c>
      <c r="F2" s="42" t="s">
        <v>15</v>
      </c>
    </row>
    <row r="3" spans="1:7" ht="16.5" x14ac:dyDescent="0.3">
      <c r="A3" s="8">
        <v>36160</v>
      </c>
      <c r="B3" s="192">
        <f>'[8]Activos '!BO6/10^9</f>
        <v>15.22947458454853</v>
      </c>
      <c r="C3" s="192">
        <f>'[8]Activos '!BP6/10^9</f>
        <v>6.3745688478435545</v>
      </c>
      <c r="D3" s="192">
        <f>'[8]Activos '!BQ6/10^9</f>
        <v>4.580322448210203</v>
      </c>
      <c r="E3" s="192">
        <f>'[8]Activos '!BR6/10^9</f>
        <v>4.2745832884947728</v>
      </c>
      <c r="F3" s="192">
        <f>'[8]Activos '!BS6/10^9</f>
        <v>0</v>
      </c>
    </row>
    <row r="4" spans="1:7" ht="16.5" x14ac:dyDescent="0.3">
      <c r="A4" s="8">
        <v>36191</v>
      </c>
      <c r="B4" s="192">
        <f>'[8]Activos '!BO7/10^9</f>
        <v>17.146381861622952</v>
      </c>
      <c r="C4" s="192">
        <f>'[8]Activos '!BP7/10^9</f>
        <v>7.1759573308196556</v>
      </c>
      <c r="D4" s="192">
        <f>'[8]Activos '!BQ7/10^9</f>
        <v>5.172612303056666</v>
      </c>
      <c r="E4" s="192">
        <f>'[8]Activos '!BR7/10^9</f>
        <v>4.7978122277466291</v>
      </c>
      <c r="F4" s="192">
        <f>'[8]Activos '!BS7/10^9</f>
        <v>0</v>
      </c>
    </row>
    <row r="5" spans="1:7" ht="16.5" x14ac:dyDescent="0.3">
      <c r="A5" s="8">
        <v>36219</v>
      </c>
      <c r="B5" s="192">
        <f>'[8]Activos '!BO8/10^9</f>
        <v>17.733252918861062</v>
      </c>
      <c r="C5" s="192">
        <f>'[8]Activos '!BP8/10^9</f>
        <v>7.3010381882721003</v>
      </c>
      <c r="D5" s="192">
        <f>'[8]Activos '!BQ8/10^9</f>
        <v>5.1807688761692452</v>
      </c>
      <c r="E5" s="192">
        <f>'[8]Activos '!BR8/10^9</f>
        <v>5.2514458544197167</v>
      </c>
      <c r="F5" s="192">
        <f>'[8]Activos '!BS8/10^9</f>
        <v>0</v>
      </c>
    </row>
    <row r="6" spans="1:7" ht="16.5" x14ac:dyDescent="0.3">
      <c r="A6" s="8">
        <v>36250</v>
      </c>
      <c r="B6" s="192">
        <f>'[8]Activos '!BO9/10^9</f>
        <v>18.609538257811025</v>
      </c>
      <c r="C6" s="192">
        <f>'[8]Activos '!BP9/10^9</f>
        <v>7.7504864694645157</v>
      </c>
      <c r="D6" s="192">
        <f>'[8]Activos '!BQ9/10^9</f>
        <v>5.2111435659836793</v>
      </c>
      <c r="E6" s="192">
        <f>'[8]Activos '!BR9/10^9</f>
        <v>5.6479082223628296</v>
      </c>
      <c r="F6" s="192">
        <f>'[8]Activos '!BS9/10^9</f>
        <v>0</v>
      </c>
    </row>
    <row r="7" spans="1:7" ht="16.5" x14ac:dyDescent="0.3">
      <c r="A7" s="8">
        <v>36280</v>
      </c>
      <c r="B7" s="192">
        <f>'[8]Activos '!BO10/10^9</f>
        <v>19.655459646504021</v>
      </c>
      <c r="C7" s="192">
        <f>'[8]Activos '!BP10/10^9</f>
        <v>8.1627975283042336</v>
      </c>
      <c r="D7" s="192">
        <f>'[8]Activos '!BQ10/10^9</f>
        <v>5.3386064672516058</v>
      </c>
      <c r="E7" s="192">
        <f>'[8]Activos '!BR10/10^9</f>
        <v>6.1540556509481821</v>
      </c>
      <c r="F7" s="192">
        <f>'[8]Activos '!BS10/10^9</f>
        <v>0</v>
      </c>
    </row>
    <row r="8" spans="1:7" ht="16.5" x14ac:dyDescent="0.3">
      <c r="A8" s="8">
        <v>36311</v>
      </c>
      <c r="B8" s="192">
        <f>'[8]Activos '!BO11/10^9</f>
        <v>18.863895253165378</v>
      </c>
      <c r="C8" s="192">
        <f>'[8]Activos '!BP11/10^9</f>
        <v>8.4516443339757146</v>
      </c>
      <c r="D8" s="192">
        <f>'[8]Activos '!BQ11/10^9</f>
        <v>5.2546486005424748</v>
      </c>
      <c r="E8" s="192">
        <f>'[8]Activos '!BR11/10^9</f>
        <v>5.1576023186471884</v>
      </c>
      <c r="F8" s="192">
        <f>'[8]Activos '!BS11/10^9</f>
        <v>0</v>
      </c>
    </row>
    <row r="9" spans="1:7" ht="16.5" x14ac:dyDescent="0.3">
      <c r="A9" s="8">
        <v>36341</v>
      </c>
      <c r="B9" s="192">
        <f>'[8]Activos '!BO12/10^9</f>
        <v>16.75591498428598</v>
      </c>
      <c r="C9" s="192">
        <f>'[8]Activos '!BP12/10^9</f>
        <v>7.1390482195892639</v>
      </c>
      <c r="D9" s="192">
        <f>'[8]Activos '!BQ12/10^9</f>
        <v>4.4680055854142271</v>
      </c>
      <c r="E9" s="192">
        <f>'[8]Activos '!BR12/10^9</f>
        <v>5.1488611792824859</v>
      </c>
      <c r="F9" s="192">
        <f>'[8]Activos '!BS12/10^9</f>
        <v>0</v>
      </c>
    </row>
    <row r="10" spans="1:7" ht="16.5" x14ac:dyDescent="0.3">
      <c r="A10" s="8">
        <v>36372</v>
      </c>
      <c r="B10" s="192">
        <f>'[8]Activos '!BO13/10^9</f>
        <v>17.389627300236214</v>
      </c>
      <c r="C10" s="192">
        <f>'[8]Activos '!BP13/10^9</f>
        <v>7.5727671835015427</v>
      </c>
      <c r="D10" s="192">
        <f>'[8]Activos '!BQ13/10^9</f>
        <v>4.4422649466681499</v>
      </c>
      <c r="E10" s="192">
        <f>'[8]Activos '!BR13/10^9</f>
        <v>5.3745951700665229</v>
      </c>
      <c r="F10" s="192">
        <f>'[8]Activos '!BS13/10^9</f>
        <v>0</v>
      </c>
    </row>
    <row r="11" spans="1:7" ht="16.5" x14ac:dyDescent="0.3">
      <c r="A11" s="8">
        <v>36403</v>
      </c>
      <c r="B11" s="192">
        <f>'[8]Activos '!BO14/10^9</f>
        <v>17.204491778974809</v>
      </c>
      <c r="C11" s="192">
        <f>'[8]Activos '!BP14/10^9</f>
        <v>7.1945964651930483</v>
      </c>
      <c r="D11" s="192">
        <f>'[8]Activos '!BQ14/10^9</f>
        <v>4.1604451530983093</v>
      </c>
      <c r="E11" s="192">
        <f>'[8]Activos '!BR14/10^9</f>
        <v>5.8494501606834479</v>
      </c>
      <c r="F11" s="192">
        <f>'[8]Activos '!BS14/10^9</f>
        <v>0</v>
      </c>
    </row>
    <row r="12" spans="1:7" ht="16.5" x14ac:dyDescent="0.3">
      <c r="A12" s="8">
        <v>36433</v>
      </c>
      <c r="B12" s="192">
        <f>'[8]Activos '!BO15/10^9</f>
        <v>17.184376432517414</v>
      </c>
      <c r="C12" s="192">
        <f>'[8]Activos '!BP15/10^9</f>
        <v>7.3643609106846046</v>
      </c>
      <c r="D12" s="192">
        <f>'[8]Activos '!BQ15/10^9</f>
        <v>3.9305604462927461</v>
      </c>
      <c r="E12" s="192">
        <f>'[8]Activos '!BR15/10^9</f>
        <v>5.8894550755400656</v>
      </c>
      <c r="F12" s="192">
        <f>'[8]Activos '!BS15/10^9</f>
        <v>0</v>
      </c>
    </row>
    <row r="13" spans="1:7" ht="16.5" x14ac:dyDescent="0.3">
      <c r="A13" s="8">
        <v>36464</v>
      </c>
      <c r="B13" s="192">
        <f>'[8]Activos '!BO16/10^9</f>
        <v>18.097580964411428</v>
      </c>
      <c r="C13" s="192">
        <f>'[8]Activos '!BP16/10^9</f>
        <v>7.4933295688097585</v>
      </c>
      <c r="D13" s="192">
        <f>'[8]Activos '!BQ16/10^9</f>
        <v>4.0160000279815451</v>
      </c>
      <c r="E13" s="192">
        <f>'[8]Activos '!BR16/10^9</f>
        <v>6.5882513676201242</v>
      </c>
      <c r="F13" s="192">
        <f>'[8]Activos '!BS16/10^9</f>
        <v>0</v>
      </c>
    </row>
    <row r="14" spans="1:7" ht="16.5" x14ac:dyDescent="0.3">
      <c r="A14" s="8">
        <v>36494</v>
      </c>
      <c r="B14" s="192">
        <f>'[8]Activos '!BO17/10^9</f>
        <v>20.559114426928385</v>
      </c>
      <c r="C14" s="192">
        <f>'[8]Activos '!BP17/10^9</f>
        <v>8.5216958651174082</v>
      </c>
      <c r="D14" s="192">
        <f>'[8]Activos '!BQ17/10^9</f>
        <v>4.210077076494759</v>
      </c>
      <c r="E14" s="192">
        <f>'[8]Activos '!BR17/10^9</f>
        <v>7.8273414853162198</v>
      </c>
      <c r="F14" s="192">
        <f>'[8]Activos '!BS17/10^9</f>
        <v>0</v>
      </c>
    </row>
    <row r="15" spans="1:7" ht="16.5" x14ac:dyDescent="0.3">
      <c r="A15" s="8">
        <v>36525</v>
      </c>
      <c r="B15" s="192">
        <f>'[8]Activos '!BO18/10^9</f>
        <v>16.847243180701579</v>
      </c>
      <c r="C15" s="192">
        <f>'[8]Activos '!BP18/10^9</f>
        <v>6.3604548886986967</v>
      </c>
      <c r="D15" s="192">
        <f>'[8]Activos '!BQ18/10^9</f>
        <v>3.1481214598001412</v>
      </c>
      <c r="E15" s="192">
        <f>'[8]Activos '!BR18/10^9</f>
        <v>7.3386668322027413</v>
      </c>
      <c r="F15" s="192">
        <f>'[8]Activos '!BS18/10^9</f>
        <v>0</v>
      </c>
    </row>
    <row r="16" spans="1:7" ht="16.5" x14ac:dyDescent="0.3">
      <c r="A16" s="8">
        <v>36556</v>
      </c>
      <c r="B16" s="192">
        <f>'[8]Activos '!BO19/10^9</f>
        <v>17.544689695965307</v>
      </c>
      <c r="C16" s="192">
        <f>'[8]Activos '!BP19/10^9</f>
        <v>6.6609597401318821</v>
      </c>
      <c r="D16" s="192">
        <f>'[8]Activos '!BQ19/10^9</f>
        <v>3.3225229096758033</v>
      </c>
      <c r="E16" s="192">
        <f>'[8]Activos '!BR19/10^9</f>
        <v>7.5612070461576213</v>
      </c>
      <c r="F16" s="192">
        <f>'[8]Activos '!BS19/10^9</f>
        <v>0</v>
      </c>
    </row>
    <row r="17" spans="1:6" ht="16.5" x14ac:dyDescent="0.3">
      <c r="A17" s="8">
        <v>36585</v>
      </c>
      <c r="B17" s="192">
        <f>'[8]Activos '!BO20/10^9</f>
        <v>14.660980605939729</v>
      </c>
      <c r="C17" s="192">
        <f>'[8]Activos '!BP20/10^9</f>
        <v>5.9475675211049408</v>
      </c>
      <c r="D17" s="192">
        <f>'[8]Activos '!BQ20/10^9</f>
        <v>3.0490919595824146</v>
      </c>
      <c r="E17" s="192">
        <f>'[8]Activos '!BR20/10^9</f>
        <v>5.6643211252523749</v>
      </c>
      <c r="F17" s="192">
        <f>'[8]Activos '!BS20/10^9</f>
        <v>0</v>
      </c>
    </row>
    <row r="18" spans="1:6" ht="16.5" x14ac:dyDescent="0.3">
      <c r="A18" s="8">
        <v>36616</v>
      </c>
      <c r="B18" s="192">
        <f>'[8]Activos '!BO21/10^9</f>
        <v>13.505613986953248</v>
      </c>
      <c r="C18" s="192">
        <f>'[8]Activos '!BP21/10^9</f>
        <v>5.756936942163712</v>
      </c>
      <c r="D18" s="192">
        <f>'[8]Activos '!BQ21/10^9</f>
        <v>2.7137709969272317</v>
      </c>
      <c r="E18" s="192">
        <f>'[8]Activos '!BR21/10^9</f>
        <v>5.0349060478623047</v>
      </c>
      <c r="F18" s="192">
        <f>'[8]Activos '!BS21/10^9</f>
        <v>0</v>
      </c>
    </row>
    <row r="19" spans="1:6" ht="16.5" x14ac:dyDescent="0.3">
      <c r="A19" s="8">
        <v>36646</v>
      </c>
      <c r="B19" s="192">
        <f>'[8]Activos '!BO22/10^9</f>
        <v>12.798230635368951</v>
      </c>
      <c r="C19" s="192">
        <f>'[8]Activos '!BP22/10^9</f>
        <v>5.8367142315305278</v>
      </c>
      <c r="D19" s="192">
        <f>'[8]Activos '!BQ22/10^9</f>
        <v>2.664076708429779</v>
      </c>
      <c r="E19" s="192">
        <f>'[8]Activos '!BR22/10^9</f>
        <v>4.2974396954086416</v>
      </c>
      <c r="F19" s="192">
        <f>'[8]Activos '!BS22/10^9</f>
        <v>0</v>
      </c>
    </row>
    <row r="20" spans="1:6" ht="16.5" x14ac:dyDescent="0.3">
      <c r="A20" s="8">
        <v>36677</v>
      </c>
      <c r="B20" s="192">
        <f>'[8]Activos '!BO23/10^9</f>
        <v>12.371850788659708</v>
      </c>
      <c r="C20" s="192">
        <f>'[8]Activos '!BP23/10^9</f>
        <v>5.6967766561748761</v>
      </c>
      <c r="D20" s="192">
        <f>'[8]Activos '!BQ23/10^9</f>
        <v>2.581201292100221</v>
      </c>
      <c r="E20" s="192">
        <f>'[8]Activos '!BR23/10^9</f>
        <v>4.093872840384611</v>
      </c>
      <c r="F20" s="192">
        <f>'[8]Activos '!BS23/10^9</f>
        <v>0</v>
      </c>
    </row>
    <row r="21" spans="1:6" ht="16.5" x14ac:dyDescent="0.3">
      <c r="A21" s="8">
        <v>36707</v>
      </c>
      <c r="B21" s="192">
        <f>'[8]Activos '!BO24/10^9</f>
        <v>11.525995478395036</v>
      </c>
      <c r="C21" s="192">
        <f>'[8]Activos '!BP24/10^9</f>
        <v>5.0678473825732446</v>
      </c>
      <c r="D21" s="192">
        <f>'[8]Activos '!BQ24/10^9</f>
        <v>2.536571498293958</v>
      </c>
      <c r="E21" s="192">
        <f>'[8]Activos '!BR24/10^9</f>
        <v>3.9215765975278312</v>
      </c>
      <c r="F21" s="192">
        <f>'[8]Activos '!BS24/10^9</f>
        <v>0</v>
      </c>
    </row>
    <row r="22" spans="1:6" ht="16.5" x14ac:dyDescent="0.3">
      <c r="A22" s="8">
        <v>36738</v>
      </c>
      <c r="B22" s="192">
        <f>'[8]Activos '!BO25/10^9</f>
        <v>12.525744857847901</v>
      </c>
      <c r="C22" s="192">
        <f>'[8]Activos '!BP25/10^9</f>
        <v>5.3734819101626492</v>
      </c>
      <c r="D22" s="192">
        <f>'[8]Activos '!BQ25/10^9</f>
        <v>2.6415687703400974</v>
      </c>
      <c r="E22" s="192">
        <f>'[8]Activos '!BR25/10^9</f>
        <v>4.5106941773451537</v>
      </c>
      <c r="F22" s="192">
        <f>'[8]Activos '!BS25/10^9</f>
        <v>0</v>
      </c>
    </row>
    <row r="23" spans="1:6" ht="16.5" x14ac:dyDescent="0.3">
      <c r="A23" s="8">
        <v>36769</v>
      </c>
      <c r="B23" s="192">
        <f>'[8]Activos '!BO26/10^9</f>
        <v>12.765012813243748</v>
      </c>
      <c r="C23" s="192">
        <f>'[8]Activos '!BP26/10^9</f>
        <v>5.3958180498449337</v>
      </c>
      <c r="D23" s="192">
        <f>'[8]Activos '!BQ26/10^9</f>
        <v>2.5314771283150717</v>
      </c>
      <c r="E23" s="192">
        <f>'[8]Activos '!BR26/10^9</f>
        <v>4.8377176350837425</v>
      </c>
      <c r="F23" s="192">
        <f>'[8]Activos '!BS26/10^9</f>
        <v>0</v>
      </c>
    </row>
    <row r="24" spans="1:6" ht="16.5" x14ac:dyDescent="0.3">
      <c r="A24" s="8">
        <v>36799</v>
      </c>
      <c r="B24" s="192">
        <f>'[8]Activos '!BO27/10^9</f>
        <v>13.120770903027235</v>
      </c>
      <c r="C24" s="192">
        <f>'[8]Activos '!BP27/10^9</f>
        <v>5.2080198158045636</v>
      </c>
      <c r="D24" s="192">
        <f>'[8]Activos '!BQ27/10^9</f>
        <v>2.3941892236642137</v>
      </c>
      <c r="E24" s="192">
        <f>'[8]Activos '!BR27/10^9</f>
        <v>5.5185618635584586</v>
      </c>
      <c r="F24" s="192">
        <f>'[8]Activos '!BS27/10^9</f>
        <v>0</v>
      </c>
    </row>
    <row r="25" spans="1:6" ht="16.5" x14ac:dyDescent="0.3">
      <c r="A25" s="8">
        <v>36830</v>
      </c>
      <c r="B25" s="192">
        <f>'[8]Activos '!BO28/10^9</f>
        <v>12.042832820733086</v>
      </c>
      <c r="C25" s="192">
        <f>'[8]Activos '!BP28/10^9</f>
        <v>4.6255485040068463</v>
      </c>
      <c r="D25" s="192">
        <f>'[8]Activos '!BQ28/10^9</f>
        <v>2.1030490133676079</v>
      </c>
      <c r="E25" s="192">
        <f>'[8]Activos '!BR28/10^9</f>
        <v>5.3142353033586325</v>
      </c>
      <c r="F25" s="192">
        <f>'[8]Activos '!BS28/10^9</f>
        <v>0</v>
      </c>
    </row>
    <row r="26" spans="1:6" ht="16.5" x14ac:dyDescent="0.3">
      <c r="A26" s="8">
        <v>36860</v>
      </c>
      <c r="B26" s="192">
        <f>'[8]Activos '!BO29/10^9</f>
        <v>11.973249631700567</v>
      </c>
      <c r="C26" s="192">
        <f>'[8]Activos '!BP29/10^9</f>
        <v>4.253511494433587</v>
      </c>
      <c r="D26" s="192">
        <f>'[8]Activos '!BQ29/10^9</f>
        <v>2.0901259478859098</v>
      </c>
      <c r="E26" s="192">
        <f>'[8]Activos '!BR29/10^9</f>
        <v>5.6296121893810698</v>
      </c>
      <c r="F26" s="192">
        <f>'[8]Activos '!BS29/10^9</f>
        <v>0</v>
      </c>
    </row>
    <row r="27" spans="1:6" ht="16.5" x14ac:dyDescent="0.3">
      <c r="A27" s="8">
        <v>36891</v>
      </c>
      <c r="B27" s="192">
        <f>'[8]Activos '!BO30/10^9</f>
        <v>11.440909384652093</v>
      </c>
      <c r="C27" s="192">
        <f>'[8]Activos '!BP30/10^9</f>
        <v>3.973141783857113</v>
      </c>
      <c r="D27" s="192">
        <f>'[8]Activos '!BQ30/10^9</f>
        <v>1.8247125531670847</v>
      </c>
      <c r="E27" s="192">
        <f>'[8]Activos '!BR30/10^9</f>
        <v>5.643055047627894</v>
      </c>
      <c r="F27" s="192">
        <f>'[8]Activos '!BS30/10^9</f>
        <v>0</v>
      </c>
    </row>
    <row r="28" spans="1:6" ht="16.5" x14ac:dyDescent="0.3">
      <c r="A28" s="8">
        <v>36922</v>
      </c>
      <c r="B28" s="192">
        <f>'[8]Activos '!BO31/10^9</f>
        <v>11.738096194611076</v>
      </c>
      <c r="C28" s="192">
        <f>'[8]Activos '!BP31/10^9</f>
        <v>4.1635142980699129</v>
      </c>
      <c r="D28" s="192">
        <f>'[8]Activos '!BQ31/10^9</f>
        <v>1.8227153586058777</v>
      </c>
      <c r="E28" s="192">
        <f>'[8]Activos '!BR31/10^9</f>
        <v>5.7518665379352854</v>
      </c>
      <c r="F28" s="192">
        <f>'[8]Activos '!BS31/10^9</f>
        <v>0</v>
      </c>
    </row>
    <row r="29" spans="1:6" ht="16.5" x14ac:dyDescent="0.3">
      <c r="A29" s="8">
        <v>36950</v>
      </c>
      <c r="B29" s="192">
        <f>'[8]Activos '!BO32/10^9</f>
        <v>11.541433588614188</v>
      </c>
      <c r="C29" s="192">
        <f>'[8]Activos '!BP32/10^9</f>
        <v>3.9183693197165912</v>
      </c>
      <c r="D29" s="192">
        <f>'[8]Activos '!BQ32/10^9</f>
        <v>1.8508358181439353</v>
      </c>
      <c r="E29" s="192">
        <f>'[8]Activos '!BR32/10^9</f>
        <v>5.7722284507536612</v>
      </c>
      <c r="F29" s="192">
        <f>'[8]Activos '!BS32/10^9</f>
        <v>0</v>
      </c>
    </row>
    <row r="30" spans="1:6" ht="16.5" x14ac:dyDescent="0.3">
      <c r="A30" s="8">
        <v>36981</v>
      </c>
      <c r="B30" s="192">
        <f>'[8]Activos '!BO33/10^9</f>
        <v>11.383446728133611</v>
      </c>
      <c r="C30" s="192">
        <f>'[8]Activos '!BP33/10^9</f>
        <v>3.8332050502915136</v>
      </c>
      <c r="D30" s="192">
        <f>'[8]Activos '!BQ33/10^9</f>
        <v>1.7072886723519358</v>
      </c>
      <c r="E30" s="192">
        <f>'[8]Activos '!BR33/10^9</f>
        <v>5.8429530054901617</v>
      </c>
      <c r="F30" s="192">
        <f>'[8]Activos '!BS33/10^9</f>
        <v>0</v>
      </c>
    </row>
    <row r="31" spans="1:6" ht="16.5" x14ac:dyDescent="0.3">
      <c r="A31" s="8">
        <v>37011</v>
      </c>
      <c r="B31" s="192">
        <f>'[8]Activos '!BO34/10^9</f>
        <v>11.116713423505091</v>
      </c>
      <c r="C31" s="192">
        <f>'[8]Activos '!BP34/10^9</f>
        <v>3.8777263640504422</v>
      </c>
      <c r="D31" s="192">
        <f>'[8]Activos '!BQ34/10^9</f>
        <v>1.7587302154523521</v>
      </c>
      <c r="E31" s="192">
        <f>'[8]Activos '!BR34/10^9</f>
        <v>5.4802568440022972</v>
      </c>
      <c r="F31" s="192">
        <f>'[8]Activos '!BS34/10^9</f>
        <v>0</v>
      </c>
    </row>
    <row r="32" spans="1:6" ht="16.5" x14ac:dyDescent="0.3">
      <c r="A32" s="8">
        <v>37042</v>
      </c>
      <c r="B32" s="192">
        <f>'[8]Activos '!BO35/10^9</f>
        <v>10.875166593190297</v>
      </c>
      <c r="C32" s="192">
        <f>'[8]Activos '!BP35/10^9</f>
        <v>3.8596161133618652</v>
      </c>
      <c r="D32" s="192">
        <f>'[8]Activos '!BQ35/10^9</f>
        <v>1.6085852828263485</v>
      </c>
      <c r="E32" s="192">
        <f>'[8]Activos '!BR35/10^9</f>
        <v>5.4069651970020827</v>
      </c>
      <c r="F32" s="192">
        <f>'[8]Activos '!BS35/10^9</f>
        <v>0</v>
      </c>
    </row>
    <row r="33" spans="1:6" ht="16.5" x14ac:dyDescent="0.3">
      <c r="A33" s="8">
        <v>37072</v>
      </c>
      <c r="B33" s="192">
        <f>'[8]Activos '!BO36/10^9</f>
        <v>10.618563715689779</v>
      </c>
      <c r="C33" s="192">
        <f>'[8]Activos '!BP36/10^9</f>
        <v>3.6859795125895176</v>
      </c>
      <c r="D33" s="192">
        <f>'[8]Activos '!BQ36/10^9</f>
        <v>1.504311449173825</v>
      </c>
      <c r="E33" s="192">
        <f>'[8]Activos '!BR36/10^9</f>
        <v>5.4282727539264375</v>
      </c>
      <c r="F33" s="192">
        <f>'[8]Activos '!BS36/10^9</f>
        <v>0</v>
      </c>
    </row>
    <row r="34" spans="1:6" ht="16.5" x14ac:dyDescent="0.3">
      <c r="A34" s="8">
        <v>37103</v>
      </c>
      <c r="B34" s="192">
        <f>'[8]Activos '!BO37/10^9</f>
        <v>10.651441558411328</v>
      </c>
      <c r="C34" s="192">
        <f>'[8]Activos '!BP37/10^9</f>
        <v>3.6677182305399589</v>
      </c>
      <c r="D34" s="192">
        <f>'[8]Activos '!BQ37/10^9</f>
        <v>1.547389473212549</v>
      </c>
      <c r="E34" s="192">
        <f>'[8]Activos '!BR37/10^9</f>
        <v>5.4363338546588196</v>
      </c>
      <c r="F34" s="192">
        <f>'[8]Activos '!BS37/10^9</f>
        <v>0</v>
      </c>
    </row>
    <row r="35" spans="1:6" ht="16.5" x14ac:dyDescent="0.3">
      <c r="A35" s="8">
        <v>37134</v>
      </c>
      <c r="B35" s="192">
        <f>'[8]Activos '!BO38/10^9</f>
        <v>10.609575548783457</v>
      </c>
      <c r="C35" s="192">
        <f>'[8]Activos '!BP38/10^9</f>
        <v>3.5978557905516073</v>
      </c>
      <c r="D35" s="192">
        <f>'[8]Activos '!BQ38/10^9</f>
        <v>1.4582817084176085</v>
      </c>
      <c r="E35" s="192">
        <f>'[8]Activos '!BR38/10^9</f>
        <v>5.5534380498142415</v>
      </c>
      <c r="F35" s="192">
        <f>'[8]Activos '!BS38/10^9</f>
        <v>0</v>
      </c>
    </row>
    <row r="36" spans="1:6" ht="16.5" x14ac:dyDescent="0.3">
      <c r="A36" s="8">
        <v>37164</v>
      </c>
      <c r="B36" s="192">
        <f>'[8]Activos '!BO39/10^9</f>
        <v>10.509289598541939</v>
      </c>
      <c r="C36" s="192">
        <f>'[8]Activos '!BP39/10^9</f>
        <v>3.363242355424735</v>
      </c>
      <c r="D36" s="192">
        <f>'[8]Activos '!BQ39/10^9</f>
        <v>1.4395099926683552</v>
      </c>
      <c r="E36" s="192">
        <f>'[8]Activos '!BR39/10^9</f>
        <v>5.7065372504488483</v>
      </c>
      <c r="F36" s="192">
        <f>'[8]Activos '!BS39/10^9</f>
        <v>0</v>
      </c>
    </row>
    <row r="37" spans="1:6" ht="16.5" x14ac:dyDescent="0.3">
      <c r="A37" s="8">
        <v>37195</v>
      </c>
      <c r="B37" s="192">
        <f>'[8]Activos '!BO40/10^9</f>
        <v>10.357017355998007</v>
      </c>
      <c r="C37" s="192">
        <f>'[8]Activos '!BP40/10^9</f>
        <v>3.2881115744849843</v>
      </c>
      <c r="D37" s="192">
        <f>'[8]Activos '!BQ40/10^9</f>
        <v>1.4559892755619812</v>
      </c>
      <c r="E37" s="192">
        <f>'[8]Activos '!BR40/10^9</f>
        <v>5.6129165059510404</v>
      </c>
      <c r="F37" s="192">
        <f>'[8]Activos '!BS40/10^9</f>
        <v>0</v>
      </c>
    </row>
    <row r="38" spans="1:6" ht="16.5" x14ac:dyDescent="0.3">
      <c r="A38" s="8">
        <v>37225</v>
      </c>
      <c r="B38" s="192">
        <f>'[8]Activos '!BO41/10^9</f>
        <v>10.133199510155888</v>
      </c>
      <c r="C38" s="192">
        <f>'[8]Activos '!BP41/10^9</f>
        <v>3.0939012223983493</v>
      </c>
      <c r="D38" s="192">
        <f>'[8]Activos '!BQ41/10^9</f>
        <v>1.3454682511894489</v>
      </c>
      <c r="E38" s="192">
        <f>'[8]Activos '!BR41/10^9</f>
        <v>5.6938300365680901</v>
      </c>
      <c r="F38" s="192">
        <f>'[8]Activos '!BS41/10^9</f>
        <v>0</v>
      </c>
    </row>
    <row r="39" spans="1:6" ht="16.5" x14ac:dyDescent="0.3">
      <c r="A39" s="8">
        <v>37256</v>
      </c>
      <c r="B39" s="192">
        <f>'[8]Activos '!BO42/10^9</f>
        <v>9.5309422195978204</v>
      </c>
      <c r="C39" s="192">
        <f>'[8]Activos '!BP42/10^9</f>
        <v>2.7521366703122148</v>
      </c>
      <c r="D39" s="192">
        <f>'[8]Activos '!BQ42/10^9</f>
        <v>1.2359767676809268</v>
      </c>
      <c r="E39" s="192">
        <f>'[8]Activos '!BR42/10^9</f>
        <v>5.5428287816046788</v>
      </c>
      <c r="F39" s="192">
        <f>'[8]Activos '!BS42/10^9</f>
        <v>0</v>
      </c>
    </row>
    <row r="40" spans="1:6" ht="16.5" x14ac:dyDescent="0.3">
      <c r="A40" s="8">
        <v>37287</v>
      </c>
      <c r="B40" s="192">
        <f>'[8]Activos '!BO43/10^9</f>
        <v>13.515773225422128</v>
      </c>
      <c r="C40" s="192">
        <f>'[8]Activos '!BP43/10^9</f>
        <v>3.6622061143118212</v>
      </c>
      <c r="D40" s="192">
        <f>'[8]Activos '!BQ43/10^9</f>
        <v>1.0934715844171712</v>
      </c>
      <c r="E40" s="192">
        <f>'[8]Activos '!BR43/10^9</f>
        <v>8.7437884611278864</v>
      </c>
      <c r="F40" s="192">
        <f>'[8]Activos '!BS43/10^9</f>
        <v>1.6307065565249346E-2</v>
      </c>
    </row>
    <row r="41" spans="1:6" ht="16.5" x14ac:dyDescent="0.3">
      <c r="A41" s="8">
        <v>37315</v>
      </c>
      <c r="B41" s="192">
        <f>'[8]Activos '!BO44/10^9</f>
        <v>13.322918899043721</v>
      </c>
      <c r="C41" s="192">
        <f>'[8]Activos '!BP44/10^9</f>
        <v>3.472968933946508</v>
      </c>
      <c r="D41" s="192">
        <f>'[8]Activos '!BQ44/10^9</f>
        <v>1.1399211376952127</v>
      </c>
      <c r="E41" s="192">
        <f>'[8]Activos '!BR44/10^9</f>
        <v>8.6927765379892499</v>
      </c>
      <c r="F41" s="192">
        <f>'[8]Activos '!BS44/10^9</f>
        <v>1.7252289412750511E-2</v>
      </c>
    </row>
    <row r="42" spans="1:6" ht="16.5" x14ac:dyDescent="0.3">
      <c r="A42" s="8">
        <v>37346</v>
      </c>
      <c r="B42" s="192">
        <f>'[8]Activos '!BO45/10^9</f>
        <v>13.303339479411694</v>
      </c>
      <c r="C42" s="192">
        <f>'[8]Activos '!BP45/10^9</f>
        <v>3.236798133377107</v>
      </c>
      <c r="D42" s="192">
        <f>'[8]Activos '!BQ45/10^9</f>
        <v>1.1558098456654768</v>
      </c>
      <c r="E42" s="192">
        <f>'[8]Activos '!BR45/10^9</f>
        <v>8.8899085471352777</v>
      </c>
      <c r="F42" s="192">
        <f>'[8]Activos '!BS45/10^9</f>
        <v>2.0822953233831824E-2</v>
      </c>
    </row>
    <row r="43" spans="1:6" ht="16.5" x14ac:dyDescent="0.3">
      <c r="A43" s="8">
        <v>37376</v>
      </c>
      <c r="B43" s="192">
        <f>'[8]Activos '!BO46/10^9</f>
        <v>13.006368210987331</v>
      </c>
      <c r="C43" s="192">
        <f>'[8]Activos '!BP46/10^9</f>
        <v>3.153040285065734</v>
      </c>
      <c r="D43" s="192">
        <f>'[8]Activos '!BQ46/10^9</f>
        <v>1.0591956578832142</v>
      </c>
      <c r="E43" s="192">
        <f>'[8]Activos '!BR46/10^9</f>
        <v>8.7746138230906787</v>
      </c>
      <c r="F43" s="192">
        <f>'[8]Activos '!BS46/10^9</f>
        <v>1.9518444947704567E-2</v>
      </c>
    </row>
    <row r="44" spans="1:6" ht="16.5" x14ac:dyDescent="0.3">
      <c r="A44" s="8">
        <v>37407</v>
      </c>
      <c r="B44" s="192">
        <f>'[8]Activos '!BO47/10^9</f>
        <v>12.838846748305322</v>
      </c>
      <c r="C44" s="192">
        <f>'[8]Activos '!BP47/10^9</f>
        <v>2.9958019469427475</v>
      </c>
      <c r="D44" s="192">
        <f>'[8]Activos '!BQ47/10^9</f>
        <v>1.0570471689258165</v>
      </c>
      <c r="E44" s="192">
        <f>'[8]Activos '!BR47/10^9</f>
        <v>8.7661881146812348</v>
      </c>
      <c r="F44" s="192">
        <f>'[8]Activos '!BS47/10^9</f>
        <v>1.9809517755523413E-2</v>
      </c>
    </row>
    <row r="45" spans="1:6" ht="16.5" x14ac:dyDescent="0.3">
      <c r="A45" s="8">
        <v>37437</v>
      </c>
      <c r="B45" s="192">
        <f>'[8]Activos '!BO48/10^9</f>
        <v>12.682195835407981</v>
      </c>
      <c r="C45" s="192">
        <f>'[8]Activos '!BP48/10^9</f>
        <v>3.0984158823435006</v>
      </c>
      <c r="D45" s="192">
        <f>'[8]Activos '!BQ48/10^9</f>
        <v>1.0008373083744067</v>
      </c>
      <c r="E45" s="192">
        <f>'[8]Activos '!BR48/10^9</f>
        <v>8.5618249461687927</v>
      </c>
      <c r="F45" s="192">
        <f>'[8]Activos '!BS48/10^9</f>
        <v>2.1117698521281977E-2</v>
      </c>
    </row>
    <row r="46" spans="1:6" ht="16.5" x14ac:dyDescent="0.3">
      <c r="A46" s="8">
        <v>37468</v>
      </c>
      <c r="B46" s="192">
        <f>'[8]Activos '!BO49/10^9</f>
        <v>12.506604931395449</v>
      </c>
      <c r="C46" s="192">
        <f>'[8]Activos '!BP49/10^9</f>
        <v>3.0919778823477082</v>
      </c>
      <c r="D46" s="192">
        <f>'[8]Activos '!BQ49/10^9</f>
        <v>0.95372538837136367</v>
      </c>
      <c r="E46" s="192">
        <f>'[8]Activos '!BR49/10^9</f>
        <v>8.4395451932061576</v>
      </c>
      <c r="F46" s="192">
        <f>'[8]Activos '!BS49/10^9</f>
        <v>2.1356467470219756E-2</v>
      </c>
    </row>
    <row r="47" spans="1:6" ht="16.5" x14ac:dyDescent="0.3">
      <c r="A47" s="8">
        <v>37499</v>
      </c>
      <c r="B47" s="192">
        <f>'[8]Activos '!BO50/10^9</f>
        <v>12.16046527743668</v>
      </c>
      <c r="C47" s="192">
        <f>'[8]Activos '!BP50/10^9</f>
        <v>2.7127592792367898</v>
      </c>
      <c r="D47" s="192">
        <f>'[8]Activos '!BQ50/10^9</f>
        <v>0.94599971039510755</v>
      </c>
      <c r="E47" s="192">
        <f>'[8]Activos '!BR50/10^9</f>
        <v>8.4498837256371289</v>
      </c>
      <c r="F47" s="192">
        <f>'[8]Activos '!BS50/10^9</f>
        <v>5.1822562167654358E-2</v>
      </c>
    </row>
    <row r="48" spans="1:6" ht="16.5" x14ac:dyDescent="0.3">
      <c r="A48" s="8">
        <v>37529</v>
      </c>
      <c r="B48" s="192">
        <f>'[8]Activos '!BO51/10^9</f>
        <v>11.970802922328474</v>
      </c>
      <c r="C48" s="192">
        <f>'[8]Activos '!BP51/10^9</f>
        <v>2.5862489805436661</v>
      </c>
      <c r="D48" s="192">
        <f>'[8]Activos '!BQ51/10^9</f>
        <v>0.99284059159756211</v>
      </c>
      <c r="E48" s="192">
        <f>'[8]Activos '!BR51/10^9</f>
        <v>8.3383154031690516</v>
      </c>
      <c r="F48" s="192">
        <f>'[8]Activos '!BS51/10^9</f>
        <v>5.339794701819385E-2</v>
      </c>
    </row>
    <row r="49" spans="1:6" ht="16.5" x14ac:dyDescent="0.3">
      <c r="A49" s="8">
        <v>37560</v>
      </c>
      <c r="B49" s="192">
        <f>'[8]Activos '!BO52/10^9</f>
        <v>11.814560096910178</v>
      </c>
      <c r="C49" s="192">
        <f>'[8]Activos '!BP52/10^9</f>
        <v>2.5296382412465324</v>
      </c>
      <c r="D49" s="192">
        <f>'[8]Activos '!BQ52/10^9</f>
        <v>0.98780380759263264</v>
      </c>
      <c r="E49" s="192">
        <f>'[8]Activos '!BR52/10^9</f>
        <v>8.2409047200115424</v>
      </c>
      <c r="F49" s="192">
        <f>'[8]Activos '!BS52/10^9</f>
        <v>5.6213328059469984E-2</v>
      </c>
    </row>
    <row r="50" spans="1:6" ht="16.5" x14ac:dyDescent="0.3">
      <c r="A50" s="8">
        <v>37590</v>
      </c>
      <c r="B50" s="192">
        <f>'[8]Activos '!BO53/10^9</f>
        <v>11.766421383692288</v>
      </c>
      <c r="C50" s="192">
        <f>'[8]Activos '!BP53/10^9</f>
        <v>2.5834581329092372</v>
      </c>
      <c r="D50" s="192">
        <f>'[8]Activos '!BQ53/10^9</f>
        <v>1.0350443940777707</v>
      </c>
      <c r="E50" s="192">
        <f>'[8]Activos '!BR53/10^9</f>
        <v>8.0904289843563397</v>
      </c>
      <c r="F50" s="192">
        <f>'[8]Activos '!BS53/10^9</f>
        <v>5.7489872348939222E-2</v>
      </c>
    </row>
    <row r="51" spans="1:6" ht="16.5" x14ac:dyDescent="0.3">
      <c r="A51" s="8">
        <v>37621</v>
      </c>
      <c r="B51" s="192">
        <f>'[8]Activos '!BO54/10^9</f>
        <v>11.037724037071005</v>
      </c>
      <c r="C51" s="192">
        <f>'[8]Activos '!BP54/10^9</f>
        <v>2.3256306286857105</v>
      </c>
      <c r="D51" s="192">
        <f>'[8]Activos '!BQ54/10^9</f>
        <v>0.91822021851806501</v>
      </c>
      <c r="E51" s="192">
        <f>'[8]Activos '!BR54/10^9</f>
        <v>7.7430463066810375</v>
      </c>
      <c r="F51" s="192">
        <f>'[8]Activos '!BS54/10^9</f>
        <v>5.0826883186191642E-2</v>
      </c>
    </row>
    <row r="52" spans="1:6" ht="16.5" x14ac:dyDescent="0.3">
      <c r="A52" s="8">
        <v>37652</v>
      </c>
      <c r="B52" s="192">
        <f>'[8]Activos '!BO55/10^9</f>
        <v>10.940104286370177</v>
      </c>
      <c r="C52" s="192">
        <f>'[8]Activos '!BP55/10^9</f>
        <v>2.287462976834493</v>
      </c>
      <c r="D52" s="192">
        <f>'[8]Activos '!BQ55/10^9</f>
        <v>0.96088331929612181</v>
      </c>
      <c r="E52" s="192">
        <f>'[8]Activos '!BR55/10^9</f>
        <v>7.6397806901937084</v>
      </c>
      <c r="F52" s="192">
        <f>'[8]Activos '!BS55/10^9</f>
        <v>5.1977300045852069E-2</v>
      </c>
    </row>
    <row r="53" spans="1:6" ht="16.5" x14ac:dyDescent="0.3">
      <c r="A53" s="8">
        <v>37680</v>
      </c>
      <c r="B53" s="192">
        <f>'[8]Activos '!BO56/10^9</f>
        <v>10.843421979436979</v>
      </c>
      <c r="C53" s="192">
        <f>'[8]Activos '!BP56/10^9</f>
        <v>2.3457071299342696</v>
      </c>
      <c r="D53" s="192">
        <f>'[8]Activos '!BQ56/10^9</f>
        <v>0.99801163464844878</v>
      </c>
      <c r="E53" s="192">
        <f>'[8]Activos '!BR56/10^9</f>
        <v>7.4465901154595135</v>
      </c>
      <c r="F53" s="192">
        <f>'[8]Activos '!BS56/10^9</f>
        <v>5.311309939474726E-2</v>
      </c>
    </row>
    <row r="54" spans="1:6" ht="16.5" x14ac:dyDescent="0.3">
      <c r="A54" s="8">
        <v>37711</v>
      </c>
      <c r="B54" s="192">
        <f>'[8]Activos '!BO57/10^9</f>
        <v>10.950959105426632</v>
      </c>
      <c r="C54" s="192">
        <f>'[8]Activos '!BP57/10^9</f>
        <v>2.209026835289186</v>
      </c>
      <c r="D54" s="192">
        <f>'[8]Activos '!BQ57/10^9</f>
        <v>1.0206527550024613</v>
      </c>
      <c r="E54" s="192">
        <f>'[8]Activos '!BR57/10^9</f>
        <v>7.6685828381977235</v>
      </c>
      <c r="F54" s="192">
        <f>'[8]Activos '!BS57/10^9</f>
        <v>5.2696676937259636E-2</v>
      </c>
    </row>
    <row r="55" spans="1:6" ht="16.5" x14ac:dyDescent="0.3">
      <c r="A55" s="8">
        <v>37741</v>
      </c>
      <c r="B55" s="192">
        <f>'[8]Activos '!BO58/10^9</f>
        <v>10.762334321797201</v>
      </c>
      <c r="C55" s="192">
        <f>'[8]Activos '!BP58/10^9</f>
        <v>2.1251343289799993</v>
      </c>
      <c r="D55" s="192">
        <f>'[8]Activos '!BQ58/10^9</f>
        <v>1.0019110109052609</v>
      </c>
      <c r="E55" s="192">
        <f>'[8]Activos '!BR58/10^9</f>
        <v>7.5834500668842653</v>
      </c>
      <c r="F55" s="192">
        <f>'[8]Activos '!BS58/10^9</f>
        <v>5.1838915027675549E-2</v>
      </c>
    </row>
    <row r="56" spans="1:6" ht="16.5" x14ac:dyDescent="0.3">
      <c r="A56" s="8">
        <v>37772</v>
      </c>
      <c r="B56" s="192">
        <f>'[8]Activos '!BO59/10^9</f>
        <v>10.83196086383311</v>
      </c>
      <c r="C56" s="192">
        <f>'[8]Activos '!BP59/10^9</f>
        <v>2.1820708920836447</v>
      </c>
      <c r="D56" s="192">
        <f>'[8]Activos '!BQ59/10^9</f>
        <v>0.98315738006208298</v>
      </c>
      <c r="E56" s="192">
        <f>'[8]Activos '!BR59/10^9</f>
        <v>7.6162202571886111</v>
      </c>
      <c r="F56" s="192">
        <f>'[8]Activos '!BS59/10^9</f>
        <v>5.0512334498772217E-2</v>
      </c>
    </row>
    <row r="57" spans="1:6" ht="16.5" x14ac:dyDescent="0.3">
      <c r="A57" s="8">
        <v>37802</v>
      </c>
      <c r="B57" s="192">
        <f>'[8]Activos '!BO60/10^9</f>
        <v>10.313027021796783</v>
      </c>
      <c r="C57" s="192">
        <f>'[8]Activos '!BP60/10^9</f>
        <v>1.8948469473161533</v>
      </c>
      <c r="D57" s="192">
        <f>'[8]Activos '!BQ60/10^9</f>
        <v>0.98875480116150216</v>
      </c>
      <c r="E57" s="192">
        <f>'[8]Activos '!BR60/10^9</f>
        <v>7.3771447107477046</v>
      </c>
      <c r="F57" s="192">
        <f>'[8]Activos '!BS60/10^9</f>
        <v>5.2280562571423286E-2</v>
      </c>
    </row>
    <row r="58" spans="1:6" ht="16.5" x14ac:dyDescent="0.3">
      <c r="A58" s="8">
        <v>37833</v>
      </c>
      <c r="B58" s="192">
        <f>'[8]Activos '!BO61/10^9</f>
        <v>10.002811130148993</v>
      </c>
      <c r="C58" s="192">
        <f>'[8]Activos '!BP61/10^9</f>
        <v>1.852934722080154</v>
      </c>
      <c r="D58" s="192">
        <f>'[8]Activos '!BQ61/10^9</f>
        <v>0.92138970335670478</v>
      </c>
      <c r="E58" s="192">
        <f>'[8]Activos '!BR61/10^9</f>
        <v>7.1765384920468343</v>
      </c>
      <c r="F58" s="192">
        <f>'[8]Activos '!BS61/10^9</f>
        <v>5.1948212665299781E-2</v>
      </c>
    </row>
    <row r="59" spans="1:6" ht="16.5" x14ac:dyDescent="0.3">
      <c r="A59" s="8">
        <v>37864</v>
      </c>
      <c r="B59" s="192">
        <f>'[8]Activos '!BO62/10^9</f>
        <v>10.085001951903173</v>
      </c>
      <c r="C59" s="192">
        <f>'[8]Activos '!BP62/10^9</f>
        <v>1.851276751430615</v>
      </c>
      <c r="D59" s="192">
        <f>'[8]Activos '!BQ62/10^9</f>
        <v>0.98197264442681476</v>
      </c>
      <c r="E59" s="192">
        <f>'[8]Activos '!BR62/10^9</f>
        <v>7.1992918970159527</v>
      </c>
      <c r="F59" s="192">
        <f>'[8]Activos '!BS62/10^9</f>
        <v>5.2460659029791475E-2</v>
      </c>
    </row>
    <row r="60" spans="1:6" ht="16.5" x14ac:dyDescent="0.3">
      <c r="A60" s="8">
        <v>37894</v>
      </c>
      <c r="B60" s="192">
        <f>'[8]Activos '!BO63/10^9</f>
        <v>9.9365170375834051</v>
      </c>
      <c r="C60" s="192">
        <f>'[8]Activos '!BP63/10^9</f>
        <v>1.8026980614717976</v>
      </c>
      <c r="D60" s="192">
        <f>'[8]Activos '!BQ63/10^9</f>
        <v>0.98305712114320265</v>
      </c>
      <c r="E60" s="192">
        <f>'[8]Activos '!BR63/10^9</f>
        <v>7.1000210824289907</v>
      </c>
      <c r="F60" s="192">
        <f>'[8]Activos '!BS63/10^9</f>
        <v>5.0740772539413573E-2</v>
      </c>
    </row>
    <row r="61" spans="1:6" ht="16.5" x14ac:dyDescent="0.3">
      <c r="A61" s="8">
        <v>37925</v>
      </c>
      <c r="B61" s="192">
        <f>'[8]Activos '!BO64/10^9</f>
        <v>9.7846001300608378</v>
      </c>
      <c r="C61" s="192">
        <f>'[8]Activos '!BP64/10^9</f>
        <v>1.7069968120519867</v>
      </c>
      <c r="D61" s="192">
        <f>'[8]Activos '!BQ64/10^9</f>
        <v>0.97735107350291839</v>
      </c>
      <c r="E61" s="192">
        <f>'[8]Activos '!BR64/10^9</f>
        <v>7.0475171654789328</v>
      </c>
      <c r="F61" s="192">
        <f>'[8]Activos '!BS64/10^9</f>
        <v>5.2735079027000656E-2</v>
      </c>
    </row>
    <row r="62" spans="1:6" ht="16.5" x14ac:dyDescent="0.3">
      <c r="A62" s="8">
        <v>37955</v>
      </c>
      <c r="B62" s="192">
        <f>'[8]Activos '!BO65/10^9</f>
        <v>9.6576355002625984</v>
      </c>
      <c r="C62" s="192">
        <f>'[8]Activos '!BP65/10^9</f>
        <v>1.6022005801612165</v>
      </c>
      <c r="D62" s="192">
        <f>'[8]Activos '!BQ65/10^9</f>
        <v>1.0322420879403782</v>
      </c>
      <c r="E62" s="192">
        <f>'[8]Activos '!BR65/10^9</f>
        <v>6.965984534306128</v>
      </c>
      <c r="F62" s="192">
        <f>'[8]Activos '!BS65/10^9</f>
        <v>5.7208297854876619E-2</v>
      </c>
    </row>
    <row r="63" spans="1:6" ht="16.5" x14ac:dyDescent="0.3">
      <c r="A63" s="8">
        <v>37986</v>
      </c>
      <c r="B63" s="192">
        <f>'[8]Activos '!BO66/10^9</f>
        <v>8.7039509102356245</v>
      </c>
      <c r="C63" s="192">
        <f>'[8]Activos '!BP66/10^9</f>
        <v>1.4711048432764464</v>
      </c>
      <c r="D63" s="192">
        <f>'[8]Activos '!BQ66/10^9</f>
        <v>0.91093640902505824</v>
      </c>
      <c r="E63" s="192">
        <f>'[8]Activos '!BR66/10^9</f>
        <v>6.2653999880662701</v>
      </c>
      <c r="F63" s="192">
        <f>'[8]Activos '!BS66/10^9</f>
        <v>5.6509669867849194E-2</v>
      </c>
    </row>
    <row r="64" spans="1:6" ht="16.5" x14ac:dyDescent="0.3">
      <c r="A64" s="8">
        <v>38017</v>
      </c>
      <c r="B64" s="192">
        <f>'[8]Activos '!BO67/10^9</f>
        <v>9.1357651892453493</v>
      </c>
      <c r="C64" s="192">
        <f>'[8]Activos '!BP67/10^9</f>
        <v>1.8044523749429233</v>
      </c>
      <c r="D64" s="192">
        <f>'[8]Activos '!BQ67/10^9</f>
        <v>0.97675924005310166</v>
      </c>
      <c r="E64" s="192">
        <f>'[8]Activos '!BR67/10^9</f>
        <v>6.2945562284845353</v>
      </c>
      <c r="F64" s="192">
        <f>'[8]Activos '!BS67/10^9</f>
        <v>5.9997345764790912E-2</v>
      </c>
    </row>
    <row r="65" spans="1:6" ht="16.5" x14ac:dyDescent="0.3">
      <c r="A65" s="8">
        <v>38046</v>
      </c>
      <c r="B65" s="192">
        <f>'[8]Activos '!BO68/10^9</f>
        <v>8.9815735354013526</v>
      </c>
      <c r="C65" s="192">
        <f>'[8]Activos '!BP68/10^9</f>
        <v>1.7536465705154529</v>
      </c>
      <c r="D65" s="192">
        <f>'[8]Activos '!BQ68/10^9</f>
        <v>1.0194953418124899</v>
      </c>
      <c r="E65" s="192">
        <f>'[8]Activos '!BR68/10^9</f>
        <v>6.1473217533752909</v>
      </c>
      <c r="F65" s="192">
        <f>'[8]Activos '!BS68/10^9</f>
        <v>6.1109869698117998E-2</v>
      </c>
    </row>
    <row r="66" spans="1:6" ht="16.5" x14ac:dyDescent="0.3">
      <c r="A66" s="8">
        <v>38077</v>
      </c>
      <c r="B66" s="192">
        <f>'[8]Activos '!BO69/10^9</f>
        <v>8.8685077608192824</v>
      </c>
      <c r="C66" s="192">
        <f>'[8]Activos '!BP69/10^9</f>
        <v>1.6710525702132213</v>
      </c>
      <c r="D66" s="192">
        <f>'[8]Activos '!BQ69/10^9</f>
        <v>1.0334239065047932</v>
      </c>
      <c r="E66" s="192">
        <f>'[8]Activos '!BR69/10^9</f>
        <v>6.0989004790455352</v>
      </c>
      <c r="F66" s="192">
        <f>'[8]Activos '!BS69/10^9</f>
        <v>6.5130805055732779E-2</v>
      </c>
    </row>
    <row r="67" spans="1:6" ht="16.5" x14ac:dyDescent="0.3">
      <c r="A67" s="8">
        <v>38107</v>
      </c>
      <c r="B67" s="192">
        <f>'[8]Activos '!BO70/10^9</f>
        <v>8.9157341849440144</v>
      </c>
      <c r="C67" s="192">
        <f>'[8]Activos '!BP70/10^9</f>
        <v>1.7073675379632844</v>
      </c>
      <c r="D67" s="192">
        <f>'[8]Activos '!BQ70/10^9</f>
        <v>1.0700147771093396</v>
      </c>
      <c r="E67" s="192">
        <f>'[8]Activos '!BR70/10^9</f>
        <v>6.0680577806460425</v>
      </c>
      <c r="F67" s="192">
        <f>'[8]Activos '!BS70/10^9</f>
        <v>7.0294089225346384E-2</v>
      </c>
    </row>
    <row r="68" spans="1:6" ht="16.5" x14ac:dyDescent="0.3">
      <c r="A68" s="8">
        <v>38138</v>
      </c>
      <c r="B68" s="192">
        <f>'[8]Activos '!BO71/10^9</f>
        <v>8.609064548652885</v>
      </c>
      <c r="C68" s="192">
        <f>'[8]Activos '!BP71/10^9</f>
        <v>1.6424272760294323</v>
      </c>
      <c r="D68" s="192">
        <f>'[8]Activos '!BQ71/10^9</f>
        <v>1.0773963023440536</v>
      </c>
      <c r="E68" s="192">
        <f>'[8]Activos '!BR71/10^9</f>
        <v>5.8178487681290321</v>
      </c>
      <c r="F68" s="192">
        <f>'[8]Activos '!BS71/10^9</f>
        <v>7.1392202150367748E-2</v>
      </c>
    </row>
    <row r="69" spans="1:6" ht="16.5" x14ac:dyDescent="0.3">
      <c r="A69" s="8">
        <v>38168</v>
      </c>
      <c r="B69" s="192">
        <f>'[8]Activos '!BO72/10^9</f>
        <v>7.59484232355058</v>
      </c>
      <c r="C69" s="192">
        <f>'[8]Activos '!BP72/10^9</f>
        <v>1.6091740867067714</v>
      </c>
      <c r="D69" s="192">
        <f>'[8]Activos '!BQ72/10^9</f>
        <v>1.0395743485863571</v>
      </c>
      <c r="E69" s="192">
        <f>'[8]Activos '!BR72/10^9</f>
        <v>4.8740104859200217</v>
      </c>
      <c r="F69" s="192">
        <f>'[8]Activos '!BS72/10^9</f>
        <v>7.2083402337429409E-2</v>
      </c>
    </row>
    <row r="70" spans="1:6" ht="16.5" x14ac:dyDescent="0.3">
      <c r="A70" s="8">
        <v>38199</v>
      </c>
      <c r="B70" s="192">
        <f>'[8]Activos '!BO73/10^9</f>
        <v>7.6251266561399946</v>
      </c>
      <c r="C70" s="192">
        <f>'[8]Activos '!BP73/10^9</f>
        <v>1.7010968350104536</v>
      </c>
      <c r="D70" s="192">
        <f>'[8]Activos '!BQ73/10^9</f>
        <v>1.0715505584399063</v>
      </c>
      <c r="E70" s="192">
        <f>'[8]Activos '!BR73/10^9</f>
        <v>4.7769942265966279</v>
      </c>
      <c r="F70" s="192">
        <f>'[8]Activos '!BS73/10^9</f>
        <v>7.5485036093006788E-2</v>
      </c>
    </row>
    <row r="71" spans="1:6" ht="16.5" x14ac:dyDescent="0.3">
      <c r="A71" s="8">
        <v>38230</v>
      </c>
      <c r="B71" s="192">
        <f>'[8]Activos '!BO74/10^9</f>
        <v>7.1743631030952724</v>
      </c>
      <c r="C71" s="192">
        <f>'[8]Activos '!BP74/10^9</f>
        <v>1.6752467802381097</v>
      </c>
      <c r="D71" s="192">
        <f>'[8]Activos '!BQ74/10^9</f>
        <v>1.04559422307442</v>
      </c>
      <c r="E71" s="192">
        <f>'[8]Activos '!BR74/10^9</f>
        <v>4.3815357773227843</v>
      </c>
      <c r="F71" s="192">
        <f>'[8]Activos '!BS74/10^9</f>
        <v>7.1986322459958368E-2</v>
      </c>
    </row>
    <row r="72" spans="1:6" ht="16.5" x14ac:dyDescent="0.3">
      <c r="A72" s="8">
        <v>38260</v>
      </c>
      <c r="B72" s="192">
        <f>'[8]Activos '!BO75/10^9</f>
        <v>6.5892718806627419</v>
      </c>
      <c r="C72" s="192">
        <f>'[8]Activos '!BP75/10^9</f>
        <v>1.5419767839127365</v>
      </c>
      <c r="D72" s="192">
        <f>'[8]Activos '!BQ75/10^9</f>
        <v>1.0899257865001641</v>
      </c>
      <c r="E72" s="192">
        <f>'[8]Activos '!BR75/10^9</f>
        <v>3.8843599659154942</v>
      </c>
      <c r="F72" s="192">
        <f>'[8]Activos '!BS75/10^9</f>
        <v>7.3009344334347734E-2</v>
      </c>
    </row>
    <row r="73" spans="1:6" ht="16.5" x14ac:dyDescent="0.3">
      <c r="A73" s="8">
        <v>38291</v>
      </c>
      <c r="B73" s="192">
        <f>'[8]Activos '!BO76/10^9</f>
        <v>6.4880143757939379</v>
      </c>
      <c r="C73" s="192">
        <f>'[8]Activos '!BP76/10^9</f>
        <v>1.5124389247609953</v>
      </c>
      <c r="D73" s="192">
        <f>'[8]Activos '!BQ76/10^9</f>
        <v>1.101554201603526</v>
      </c>
      <c r="E73" s="192">
        <f>'[8]Activos '!BR76/10^9</f>
        <v>3.7973252691592529</v>
      </c>
      <c r="F73" s="192">
        <f>'[8]Activos '!BS76/10^9</f>
        <v>7.6695980270163333E-2</v>
      </c>
    </row>
    <row r="74" spans="1:6" ht="16.5" x14ac:dyDescent="0.3">
      <c r="A74" s="8">
        <v>38321</v>
      </c>
      <c r="B74" s="192">
        <f>'[8]Activos '!BO77/10^9</f>
        <v>6.3395378252677261</v>
      </c>
      <c r="C74" s="192">
        <f>'[8]Activos '!BP77/10^9</f>
        <v>1.5165604268401482</v>
      </c>
      <c r="D74" s="192">
        <f>'[8]Activos '!BQ77/10^9</f>
        <v>1.1028074633859433</v>
      </c>
      <c r="E74" s="192">
        <f>'[8]Activos '!BR77/10^9</f>
        <v>3.6348085284269165</v>
      </c>
      <c r="F74" s="192">
        <f>'[8]Activos '!BS77/10^9</f>
        <v>8.5361406614717972E-2</v>
      </c>
    </row>
    <row r="75" spans="1:6" ht="16.5" x14ac:dyDescent="0.3">
      <c r="A75" s="8">
        <v>38352</v>
      </c>
      <c r="B75" s="192">
        <f>'[8]Activos '!BO78/10^9</f>
        <v>5.092224865777558</v>
      </c>
      <c r="C75" s="192">
        <f>'[8]Activos '!BP78/10^9</f>
        <v>1.3322867622748229</v>
      </c>
      <c r="D75" s="192">
        <f>'[8]Activos '!BQ78/10^9</f>
        <v>0.94994881235075279</v>
      </c>
      <c r="E75" s="192">
        <f>'[8]Activos '!BR78/10^9</f>
        <v>2.7297615157117185</v>
      </c>
      <c r="F75" s="192">
        <f>'[8]Activos '!BS78/10^9</f>
        <v>8.0227775440264201E-2</v>
      </c>
    </row>
    <row r="76" spans="1:6" ht="16.5" x14ac:dyDescent="0.3">
      <c r="A76" s="8">
        <v>38383</v>
      </c>
      <c r="B76" s="192">
        <f>'[8]Activos '!BO79/10^9</f>
        <v>5.3951944033517174</v>
      </c>
      <c r="C76" s="192">
        <f>'[8]Activos '!BP79/10^9</f>
        <v>1.4507998467176559</v>
      </c>
      <c r="D76" s="192">
        <f>'[8]Activos '!BQ79/10^9</f>
        <v>1.0204570857426176</v>
      </c>
      <c r="E76" s="192">
        <f>'[8]Activos '!BR79/10^9</f>
        <v>2.8341815247533102</v>
      </c>
      <c r="F76" s="192">
        <f>'[8]Activos '!BS79/10^9</f>
        <v>8.975594613813348E-2</v>
      </c>
    </row>
    <row r="77" spans="1:6" ht="16.5" x14ac:dyDescent="0.3">
      <c r="A77" s="8">
        <v>38411</v>
      </c>
      <c r="B77" s="192">
        <f>'[8]Activos '!BO80/10^9</f>
        <v>5.3485790758567582</v>
      </c>
      <c r="C77" s="192">
        <f>'[8]Activos '!BP80/10^9</f>
        <v>1.405438264428315</v>
      </c>
      <c r="D77" s="192">
        <f>'[8]Activos '!BQ80/10^9</f>
        <v>1.1153892696709509</v>
      </c>
      <c r="E77" s="192">
        <f>'[8]Activos '!BR80/10^9</f>
        <v>2.7353610968411024</v>
      </c>
      <c r="F77" s="192">
        <f>'[8]Activos '!BS80/10^9</f>
        <v>9.23904449163898E-2</v>
      </c>
    </row>
    <row r="78" spans="1:6" ht="16.5" x14ac:dyDescent="0.3">
      <c r="A78" s="8">
        <v>38442</v>
      </c>
      <c r="B78" s="192">
        <f>'[8]Activos '!BO81/10^9</f>
        <v>5.4870753680741844</v>
      </c>
      <c r="C78" s="192">
        <f>'[8]Activos '!BP81/10^9</f>
        <v>1.453065797877505</v>
      </c>
      <c r="D78" s="192">
        <f>'[8]Activos '!BQ81/10^9</f>
        <v>1.1642740946371331</v>
      </c>
      <c r="E78" s="192">
        <f>'[8]Activos '!BR81/10^9</f>
        <v>2.7785405261043672</v>
      </c>
      <c r="F78" s="192">
        <f>'[8]Activos '!BS81/10^9</f>
        <v>9.1194949455178503E-2</v>
      </c>
    </row>
    <row r="79" spans="1:6" ht="16.5" x14ac:dyDescent="0.3">
      <c r="A79" s="8">
        <v>38472</v>
      </c>
      <c r="B79" s="192">
        <f>'[8]Activos '!BO82/10^9</f>
        <v>5.3762105002730669</v>
      </c>
      <c r="C79" s="192">
        <f>'[8]Activos '!BP82/10^9</f>
        <v>1.457898819224736</v>
      </c>
      <c r="D79" s="192">
        <f>'[8]Activos '!BQ82/10^9</f>
        <v>1.1708339785870892</v>
      </c>
      <c r="E79" s="192">
        <f>'[8]Activos '!BR82/10^9</f>
        <v>2.6560695876892733</v>
      </c>
      <c r="F79" s="192">
        <f>'[8]Activos '!BS82/10^9</f>
        <v>9.140811477196828E-2</v>
      </c>
    </row>
    <row r="80" spans="1:6" ht="16.5" x14ac:dyDescent="0.3">
      <c r="A80" s="8">
        <v>38503</v>
      </c>
      <c r="B80" s="192">
        <f>'[8]Activos '!BO83/10^9</f>
        <v>5.5103286697579907</v>
      </c>
      <c r="C80" s="192">
        <f>'[8]Activos '!BP83/10^9</f>
        <v>1.5010166471132049</v>
      </c>
      <c r="D80" s="192">
        <f>'[8]Activos '!BQ83/10^9</f>
        <v>1.2037814868539769</v>
      </c>
      <c r="E80" s="192">
        <f>'[8]Activos '!BR83/10^9</f>
        <v>2.7118148762147012</v>
      </c>
      <c r="F80" s="192">
        <f>'[8]Activos '!BS83/10^9</f>
        <v>9.3715659576107627E-2</v>
      </c>
    </row>
    <row r="81" spans="1:6" ht="16.5" x14ac:dyDescent="0.3">
      <c r="A81" s="8">
        <v>38533</v>
      </c>
      <c r="B81" s="192">
        <f>'[8]Activos '!BO84/10^9</f>
        <v>5.1489835738624192</v>
      </c>
      <c r="C81" s="192">
        <f>'[8]Activos '!BP84/10^9</f>
        <v>1.3828856486393346</v>
      </c>
      <c r="D81" s="192">
        <f>'[8]Activos '!BQ84/10^9</f>
        <v>1.1114758302062131</v>
      </c>
      <c r="E81" s="192">
        <f>'[8]Activos '!BR84/10^9</f>
        <v>2.5639791179093443</v>
      </c>
      <c r="F81" s="192">
        <f>'[8]Activos '!BS84/10^9</f>
        <v>9.0642977107527403E-2</v>
      </c>
    </row>
    <row r="82" spans="1:6" ht="16.5" x14ac:dyDescent="0.3">
      <c r="A82" s="8">
        <v>38564</v>
      </c>
      <c r="B82" s="192">
        <f>'[8]Activos '!BO85/10^9</f>
        <v>5.3309438758670202</v>
      </c>
      <c r="C82" s="192">
        <f>'[8]Activos '!BP85/10^9</f>
        <v>1.5639660707244027</v>
      </c>
      <c r="D82" s="192">
        <f>'[8]Activos '!BQ85/10^9</f>
        <v>1.1693733248020826</v>
      </c>
      <c r="E82" s="192">
        <f>'[8]Activos '!BR85/10^9</f>
        <v>2.5025195444157293</v>
      </c>
      <c r="F82" s="192">
        <f>'[8]Activos '!BS85/10^9</f>
        <v>9.5084935924805478E-2</v>
      </c>
    </row>
    <row r="83" spans="1:6" ht="16.5" x14ac:dyDescent="0.3">
      <c r="A83" s="8">
        <v>38595</v>
      </c>
      <c r="B83" s="192">
        <f>'[8]Activos '!BO86/10^9</f>
        <v>5.2833425270046215</v>
      </c>
      <c r="C83" s="192">
        <f>'[8]Activos '!BP86/10^9</f>
        <v>1.5207747481369565</v>
      </c>
      <c r="D83" s="192">
        <f>'[8]Activos '!BQ86/10^9</f>
        <v>1.1619167388344265</v>
      </c>
      <c r="E83" s="192">
        <f>'[8]Activos '!BR86/10^9</f>
        <v>2.5045207799746247</v>
      </c>
      <c r="F83" s="192">
        <f>'[8]Activos '!BS86/10^9</f>
        <v>9.6130260058614095E-2</v>
      </c>
    </row>
    <row r="84" spans="1:6" ht="16.5" x14ac:dyDescent="0.3">
      <c r="A84" s="8">
        <v>38625</v>
      </c>
      <c r="B84" s="192">
        <f>'[8]Activos '!BO87/10^9</f>
        <v>5.1699690844826991</v>
      </c>
      <c r="C84" s="192">
        <f>'[8]Activos '!BP87/10^9</f>
        <v>1.494057199713215</v>
      </c>
      <c r="D84" s="192">
        <f>'[8]Activos '!BQ87/10^9</f>
        <v>1.1670073618673491</v>
      </c>
      <c r="E84" s="192">
        <f>'[8]Activos '!BR87/10^9</f>
        <v>2.4103191074078678</v>
      </c>
      <c r="F84" s="192">
        <f>'[8]Activos '!BS87/10^9</f>
        <v>9.8585415494267498E-2</v>
      </c>
    </row>
    <row r="85" spans="1:6" ht="16.5" x14ac:dyDescent="0.3">
      <c r="A85" s="8">
        <v>38656</v>
      </c>
      <c r="B85" s="192">
        <f>'[8]Activos '!BO88/10^9</f>
        <v>5.3618583693722712</v>
      </c>
      <c r="C85" s="192">
        <f>'[8]Activos '!BP88/10^9</f>
        <v>1.5252463663011064</v>
      </c>
      <c r="D85" s="192">
        <f>'[8]Activos '!BQ88/10^9</f>
        <v>1.2994354326299236</v>
      </c>
      <c r="E85" s="192">
        <f>'[8]Activos '!BR88/10^9</f>
        <v>2.4419201260155043</v>
      </c>
      <c r="F85" s="192">
        <f>'[8]Activos '!BS88/10^9</f>
        <v>9.52564444257369E-2</v>
      </c>
    </row>
    <row r="86" spans="1:6" ht="16.5" x14ac:dyDescent="0.3">
      <c r="A86" s="8">
        <v>38686</v>
      </c>
      <c r="B86" s="192">
        <f>'[8]Activos '!BO89/10^9</f>
        <v>5.3088091638454546</v>
      </c>
      <c r="C86" s="192">
        <f>'[8]Activos '!BP89/10^9</f>
        <v>1.4925239480010899</v>
      </c>
      <c r="D86" s="192">
        <f>'[8]Activos '!BQ89/10^9</f>
        <v>1.2959598729322763</v>
      </c>
      <c r="E86" s="192">
        <f>'[8]Activos '!BR89/10^9</f>
        <v>2.4221234441403232</v>
      </c>
      <c r="F86" s="192">
        <f>'[8]Activos '!BS89/10^9</f>
        <v>9.8201898771764592E-2</v>
      </c>
    </row>
    <row r="87" spans="1:6" ht="16.5" x14ac:dyDescent="0.3">
      <c r="A87" s="8">
        <v>38717</v>
      </c>
      <c r="B87" s="192">
        <f>'[8]Activos '!BO90/10^9</f>
        <v>4.4878249908992087</v>
      </c>
      <c r="C87" s="192">
        <f>'[8]Activos '!BP90/10^9</f>
        <v>1.2985014352881001</v>
      </c>
      <c r="D87" s="192">
        <f>'[8]Activos '!BQ90/10^9</f>
        <v>1.1797511162659089</v>
      </c>
      <c r="E87" s="192">
        <f>'[8]Activos '!BR90/10^9</f>
        <v>1.9125789712037939</v>
      </c>
      <c r="F87" s="192">
        <f>'[8]Activos '!BS90/10^9</f>
        <v>9.6993468141405345E-2</v>
      </c>
    </row>
    <row r="88" spans="1:6" ht="16.5" x14ac:dyDescent="0.3">
      <c r="A88" s="8">
        <v>38748</v>
      </c>
      <c r="B88" s="192">
        <f>'[8]Activos '!BO91/10^9</f>
        <v>4.9507543320778602</v>
      </c>
      <c r="C88" s="192">
        <f>'[8]Activos '!BP91/10^9</f>
        <v>1.5088455809862333</v>
      </c>
      <c r="D88" s="192">
        <f>'[8]Activos '!BQ91/10^9</f>
        <v>1.3142058982171956</v>
      </c>
      <c r="E88" s="192">
        <f>'[8]Activos '!BR91/10^9</f>
        <v>2.0230594337202907</v>
      </c>
      <c r="F88" s="192">
        <f>'[8]Activos '!BS91/10^9</f>
        <v>0.10464341915414065</v>
      </c>
    </row>
    <row r="89" spans="1:6" ht="16.5" x14ac:dyDescent="0.3">
      <c r="A89" s="8">
        <v>38776</v>
      </c>
      <c r="B89" s="192">
        <f>'[8]Activos '!BO92/10^9</f>
        <v>5.0134071681349326</v>
      </c>
      <c r="C89" s="192">
        <f>'[8]Activos '!BP92/10^9</f>
        <v>1.5589785966708318</v>
      </c>
      <c r="D89" s="192">
        <f>'[8]Activos '!BQ92/10^9</f>
        <v>1.3930780895086636</v>
      </c>
      <c r="E89" s="192">
        <f>'[8]Activos '!BR92/10^9</f>
        <v>1.9456162714021392</v>
      </c>
      <c r="F89" s="192">
        <f>'[8]Activos '!BS92/10^9</f>
        <v>0.1157342105532978</v>
      </c>
    </row>
    <row r="90" spans="1:6" ht="16.5" x14ac:dyDescent="0.3">
      <c r="A90" s="8">
        <v>38807</v>
      </c>
      <c r="B90" s="192">
        <f>'[8]Activos '!BO93/10^9</f>
        <v>5.1599729721235921</v>
      </c>
      <c r="C90" s="192">
        <f>'[8]Activos '!BP93/10^9</f>
        <v>1.6017115866599767</v>
      </c>
      <c r="D90" s="192">
        <f>'[8]Activos '!BQ93/10^9</f>
        <v>1.4589830973141718</v>
      </c>
      <c r="E90" s="192">
        <f>'[8]Activos '!BR93/10^9</f>
        <v>1.977607911936766</v>
      </c>
      <c r="F90" s="192">
        <f>'[8]Activos '!BS93/10^9</f>
        <v>0.12167037621267775</v>
      </c>
    </row>
    <row r="91" spans="1:6" ht="16.5" x14ac:dyDescent="0.3">
      <c r="A91" s="8">
        <v>38837</v>
      </c>
      <c r="B91" s="192">
        <f>'[8]Activos '!BO94/10^9</f>
        <v>5.3863815339252517</v>
      </c>
      <c r="C91" s="192">
        <f>'[8]Activos '!BP94/10^9</f>
        <v>1.7821579207233271</v>
      </c>
      <c r="D91" s="192">
        <f>'[8]Activos '!BQ94/10^9</f>
        <v>1.5569752523776166</v>
      </c>
      <c r="E91" s="192">
        <f>'[8]Activos '!BR94/10^9</f>
        <v>1.9200705437389385</v>
      </c>
      <c r="F91" s="192">
        <f>'[8]Activos '!BS94/10^9</f>
        <v>0.12717781708536982</v>
      </c>
    </row>
    <row r="92" spans="1:6" ht="16.5" x14ac:dyDescent="0.3">
      <c r="A92" s="8">
        <v>38868</v>
      </c>
      <c r="B92" s="192">
        <f>'[8]Activos '!BO95/10^9</f>
        <v>5.97589054480052</v>
      </c>
      <c r="C92" s="192">
        <f>'[8]Activos '!BP95/10^9</f>
        <v>1.6990904985872928</v>
      </c>
      <c r="D92" s="192">
        <f>'[8]Activos '!BQ95/10^9</f>
        <v>2.2059760074777728</v>
      </c>
      <c r="E92" s="192">
        <f>'[8]Activos '!BR95/10^9</f>
        <v>1.9427955633370786</v>
      </c>
      <c r="F92" s="192">
        <f>'[8]Activos '!BS95/10^9</f>
        <v>0.12802847539837572</v>
      </c>
    </row>
    <row r="93" spans="1:6" ht="16.5" x14ac:dyDescent="0.3">
      <c r="A93" s="8">
        <v>38898</v>
      </c>
      <c r="B93" s="192">
        <f>'[8]Activos '!BO96/10^9</f>
        <v>5.1992553185595964</v>
      </c>
      <c r="C93" s="192">
        <f>'[8]Activos '!BP96/10^9</f>
        <v>1.5975282589586446</v>
      </c>
      <c r="D93" s="192">
        <f>'[8]Activos '!BQ96/10^9</f>
        <v>1.6492486293725992</v>
      </c>
      <c r="E93" s="192">
        <f>'[8]Activos '!BR96/10^9</f>
        <v>1.8224129691777222</v>
      </c>
      <c r="F93" s="192">
        <f>'[8]Activos '!BS96/10^9</f>
        <v>0.13006546105063119</v>
      </c>
    </row>
    <row r="94" spans="1:6" ht="16.5" x14ac:dyDescent="0.3">
      <c r="A94" s="8">
        <v>38929</v>
      </c>
      <c r="B94" s="192">
        <f>'[8]Activos '!BO97/10^9</f>
        <v>5.4483862284069682</v>
      </c>
      <c r="C94" s="192">
        <f>'[8]Activos '!BP97/10^9</f>
        <v>1.7889882119541867</v>
      </c>
      <c r="D94" s="192">
        <f>'[8]Activos '!BQ97/10^9</f>
        <v>1.7316908969113622</v>
      </c>
      <c r="E94" s="192">
        <f>'[8]Activos '!BR97/10^9</f>
        <v>1.7920948260427811</v>
      </c>
      <c r="F94" s="192">
        <f>'[8]Activos '!BS97/10^9</f>
        <v>0.13561229349863879</v>
      </c>
    </row>
    <row r="95" spans="1:6" ht="16.5" x14ac:dyDescent="0.3">
      <c r="A95" s="8">
        <v>38960</v>
      </c>
      <c r="B95" s="192">
        <f>'[8]Activos '!BO98/10^9</f>
        <v>5.1903221225782499</v>
      </c>
      <c r="C95" s="192">
        <f>'[8]Activos '!BP98/10^9</f>
        <v>1.5404482740795269</v>
      </c>
      <c r="D95" s="192">
        <f>'[8]Activos '!BQ98/10^9</f>
        <v>1.7216519986482279</v>
      </c>
      <c r="E95" s="192">
        <f>'[8]Activos '!BR98/10^9</f>
        <v>1.7940802397904658</v>
      </c>
      <c r="F95" s="192">
        <f>'[8]Activos '!BS98/10^9</f>
        <v>0.13414161006002834</v>
      </c>
    </row>
    <row r="96" spans="1:6" ht="16.5" x14ac:dyDescent="0.3">
      <c r="A96" s="8">
        <v>38990</v>
      </c>
      <c r="B96" s="192">
        <f>'[8]Activos '!BO99/10^9</f>
        <v>5.2801845051670933</v>
      </c>
      <c r="C96" s="192">
        <f>'[8]Activos '!BP99/10^9</f>
        <v>1.6588006021468296</v>
      </c>
      <c r="D96" s="192">
        <f>'[8]Activos '!BQ99/10^9</f>
        <v>1.7674941196966165</v>
      </c>
      <c r="E96" s="192">
        <f>'[8]Activos '!BR99/10^9</f>
        <v>1.7140584929128908</v>
      </c>
      <c r="F96" s="192">
        <f>'[8]Activos '!BS99/10^9</f>
        <v>0.13983129041075507</v>
      </c>
    </row>
    <row r="97" spans="1:6" ht="16.5" x14ac:dyDescent="0.3">
      <c r="A97" s="8">
        <v>39021</v>
      </c>
      <c r="B97" s="192">
        <f>'[8]Activos '!BO100/10^9</f>
        <v>5.4668869003594009</v>
      </c>
      <c r="C97" s="192">
        <f>'[8]Activos '!BP100/10^9</f>
        <v>1.6599477895238517</v>
      </c>
      <c r="D97" s="192">
        <f>'[8]Activos '!BQ100/10^9</f>
        <v>1.9225989784251938</v>
      </c>
      <c r="E97" s="192">
        <f>'[8]Activos '!BR100/10^9</f>
        <v>1.7442586429550764</v>
      </c>
      <c r="F97" s="192">
        <f>'[8]Activos '!BS100/10^9</f>
        <v>0.14008148945528034</v>
      </c>
    </row>
    <row r="98" spans="1:6" ht="16.5" x14ac:dyDescent="0.3">
      <c r="A98" s="8">
        <v>39051</v>
      </c>
      <c r="B98" s="192">
        <f>'[8]Activos '!BO101/10^9</f>
        <v>5.4580380703957747</v>
      </c>
      <c r="C98" s="192">
        <f>'[8]Activos '!BP101/10^9</f>
        <v>1.5824742994685399</v>
      </c>
      <c r="D98" s="192">
        <f>'[8]Activos '!BQ101/10^9</f>
        <v>2.0047977288425725</v>
      </c>
      <c r="E98" s="192">
        <f>'[8]Activos '!BR101/10^9</f>
        <v>1.7283708764196615</v>
      </c>
      <c r="F98" s="192">
        <f>'[8]Activos '!BS101/10^9</f>
        <v>0.14239516566500132</v>
      </c>
    </row>
    <row r="99" spans="1:6" ht="16.5" x14ac:dyDescent="0.3">
      <c r="A99" s="8">
        <v>39082</v>
      </c>
      <c r="B99" s="192">
        <f>'[8]Activos '!BO102/10^9</f>
        <v>5.1552588245053874</v>
      </c>
      <c r="C99" s="192">
        <f>'[8]Activos '!BP102/10^9</f>
        <v>1.5191739017924886</v>
      </c>
      <c r="D99" s="192">
        <f>'[8]Activos '!BQ102/10^9</f>
        <v>1.9498205798180845</v>
      </c>
      <c r="E99" s="192">
        <f>'[8]Activos '!BR102/10^9</f>
        <v>1.5396873068441004</v>
      </c>
      <c r="F99" s="192">
        <f>'[8]Activos '!BS102/10^9</f>
        <v>0.14657703605071104</v>
      </c>
    </row>
    <row r="100" spans="1:6" ht="16.5" x14ac:dyDescent="0.3">
      <c r="A100" s="8">
        <v>39113</v>
      </c>
      <c r="B100" s="192">
        <f>'[8]Activos '!BO103/10^9</f>
        <v>5.5477932916290893</v>
      </c>
      <c r="C100" s="192">
        <f>'[8]Activos '!BP103/10^9</f>
        <v>1.6727480966984687</v>
      </c>
      <c r="D100" s="192">
        <f>'[8]Activos '!BQ103/10^9</f>
        <v>2.094062245341191</v>
      </c>
      <c r="E100" s="192">
        <f>'[8]Activos '!BR103/10^9</f>
        <v>1.6282665757222354</v>
      </c>
      <c r="F100" s="192">
        <f>'[8]Activos '!BS103/10^9</f>
        <v>0.15271637386719608</v>
      </c>
    </row>
    <row r="101" spans="1:6" ht="16.5" x14ac:dyDescent="0.3">
      <c r="A101" s="8">
        <v>39141</v>
      </c>
      <c r="B101" s="192">
        <f>'[8]Activos '!BO104/10^9</f>
        <v>5.6642317859303537</v>
      </c>
      <c r="C101" s="192">
        <f>'[8]Activos '!BP104/10^9</f>
        <v>1.7555024929431444</v>
      </c>
      <c r="D101" s="192">
        <f>'[8]Activos '!BQ104/10^9</f>
        <v>2.2121886263374155</v>
      </c>
      <c r="E101" s="192">
        <f>'[8]Activos '!BR104/10^9</f>
        <v>1.5367254269174093</v>
      </c>
      <c r="F101" s="192">
        <f>'[8]Activos '!BS104/10^9</f>
        <v>0.15981523973238296</v>
      </c>
    </row>
    <row r="102" spans="1:6" ht="16.5" x14ac:dyDescent="0.3">
      <c r="A102" s="8">
        <v>39172</v>
      </c>
      <c r="B102" s="192">
        <f>'[8]Activos '!BO105/10^9</f>
        <v>5.7956109713704338</v>
      </c>
      <c r="C102" s="192">
        <f>'[8]Activos '!BP105/10^9</f>
        <v>1.7431950837882857</v>
      </c>
      <c r="D102" s="192">
        <f>'[8]Activos '!BQ105/10^9</f>
        <v>2.2851994761480725</v>
      </c>
      <c r="E102" s="192">
        <f>'[8]Activos '!BR105/10^9</f>
        <v>1.5998787798051284</v>
      </c>
      <c r="F102" s="192">
        <f>'[8]Activos '!BS105/10^9</f>
        <v>0.16733763162894696</v>
      </c>
    </row>
    <row r="103" spans="1:6" ht="16.5" x14ac:dyDescent="0.3">
      <c r="A103" s="8">
        <v>39202</v>
      </c>
      <c r="B103" s="192">
        <f>'[8]Activos '!BO106/10^9</f>
        <v>6.215734477478132</v>
      </c>
      <c r="C103" s="192">
        <f>'[8]Activos '!BP106/10^9</f>
        <v>1.9883021397261094</v>
      </c>
      <c r="D103" s="192">
        <f>'[8]Activos '!BQ106/10^9</f>
        <v>2.3999955178879868</v>
      </c>
      <c r="E103" s="192">
        <f>'[8]Activos '!BR106/10^9</f>
        <v>1.6562743430121278</v>
      </c>
      <c r="F103" s="192">
        <f>'[8]Activos '!BS106/10^9</f>
        <v>0.17116247685190822</v>
      </c>
    </row>
    <row r="104" spans="1:6" ht="16.5" x14ac:dyDescent="0.3">
      <c r="A104" s="8">
        <v>39233</v>
      </c>
      <c r="B104" s="192">
        <f>'[8]Activos '!BO107/10^9</f>
        <v>6.2239373468955224</v>
      </c>
      <c r="C104" s="192">
        <f>'[8]Activos '!BP107/10^9</f>
        <v>1.913107403985185</v>
      </c>
      <c r="D104" s="192">
        <f>'[8]Activos '!BQ107/10^9</f>
        <v>2.456197050288067</v>
      </c>
      <c r="E104" s="192">
        <f>'[8]Activos '!BR107/10^9</f>
        <v>1.6829580902867469</v>
      </c>
      <c r="F104" s="192">
        <f>'[8]Activos '!BS107/10^9</f>
        <v>0.17167480233552429</v>
      </c>
    </row>
    <row r="105" spans="1:6" ht="16.5" x14ac:dyDescent="0.3">
      <c r="A105" s="8">
        <v>39263</v>
      </c>
      <c r="B105" s="192">
        <f>'[8]Activos '!BO108/10^9</f>
        <v>6.3886153955449894</v>
      </c>
      <c r="C105" s="192">
        <f>'[8]Activos '!BP108/10^9</f>
        <v>1.967431802680609</v>
      </c>
      <c r="D105" s="192">
        <f>'[8]Activos '!BQ108/10^9</f>
        <v>2.6362572342089536</v>
      </c>
      <c r="E105" s="192">
        <f>'[8]Activos '!BR108/10^9</f>
        <v>1.6041710021847488</v>
      </c>
      <c r="F105" s="192">
        <f>'[8]Activos '!BS108/10^9</f>
        <v>0.18075535647067617</v>
      </c>
    </row>
    <row r="106" spans="1:6" ht="16.5" x14ac:dyDescent="0.3">
      <c r="A106" s="8">
        <v>39294</v>
      </c>
      <c r="B106" s="192">
        <f>'[8]Activos '!BO109/10^9</f>
        <v>6.7363072690159873</v>
      </c>
      <c r="C106" s="192">
        <f>'[8]Activos '!BP109/10^9</f>
        <v>2.1437473331273069</v>
      </c>
      <c r="D106" s="192">
        <f>'[8]Activos '!BQ109/10^9</f>
        <v>2.7444338104382631</v>
      </c>
      <c r="E106" s="192">
        <f>'[8]Activos '!BR109/10^9</f>
        <v>1.6591776337918143</v>
      </c>
      <c r="F106" s="192">
        <f>'[8]Activos '!BS109/10^9</f>
        <v>0.188948491658603</v>
      </c>
    </row>
    <row r="107" spans="1:6" ht="16.5" x14ac:dyDescent="0.3">
      <c r="A107" s="8">
        <v>39325</v>
      </c>
      <c r="B107" s="192">
        <f>'[8]Activos '!BO110/10^9</f>
        <v>6.7848764341945609</v>
      </c>
      <c r="C107" s="192">
        <f>'[8]Activos '!BP110/10^9</f>
        <v>2.1842215071631985</v>
      </c>
      <c r="D107" s="192">
        <f>'[8]Activos '!BQ110/10^9</f>
        <v>2.7738486289645548</v>
      </c>
      <c r="E107" s="192">
        <f>'[8]Activos '!BR110/10^9</f>
        <v>1.6388754592282406</v>
      </c>
      <c r="F107" s="192">
        <f>'[8]Activos '!BS110/10^9</f>
        <v>0.18793083883856568</v>
      </c>
    </row>
    <row r="108" spans="1:6" ht="16.5" x14ac:dyDescent="0.3">
      <c r="A108" s="8">
        <v>39355</v>
      </c>
      <c r="B108" s="192">
        <f>'[8]Activos '!BO111/10^9</f>
        <v>7.0131703518221986</v>
      </c>
      <c r="C108" s="192">
        <f>'[8]Activos '!BP111/10^9</f>
        <v>2.2269427093117584</v>
      </c>
      <c r="D108" s="192">
        <f>'[8]Activos '!BQ111/10^9</f>
        <v>2.9610278572893467</v>
      </c>
      <c r="E108" s="192">
        <f>'[8]Activos '!BR111/10^9</f>
        <v>1.6179193875414108</v>
      </c>
      <c r="F108" s="192">
        <f>'[8]Activos '!BS111/10^9</f>
        <v>0.20728039767968609</v>
      </c>
    </row>
    <row r="109" spans="1:6" ht="16.5" x14ac:dyDescent="0.3">
      <c r="A109" s="8">
        <v>39386</v>
      </c>
      <c r="B109" s="192">
        <f>'[8]Activos '!BO112/10^9</f>
        <v>7.3898751857808218</v>
      </c>
      <c r="C109" s="192">
        <f>'[8]Activos '!BP112/10^9</f>
        <v>2.3493121188866661</v>
      </c>
      <c r="D109" s="192">
        <f>'[8]Activos '!BQ112/10^9</f>
        <v>3.1430737741890389</v>
      </c>
      <c r="E109" s="192">
        <f>'[8]Activos '!BR112/10^9</f>
        <v>1.6865147858745886</v>
      </c>
      <c r="F109" s="192">
        <f>'[8]Activos '!BS112/10^9</f>
        <v>0.21097450683052762</v>
      </c>
    </row>
    <row r="110" spans="1:6" ht="16.5" x14ac:dyDescent="0.3">
      <c r="A110" s="8">
        <v>39416</v>
      </c>
      <c r="B110" s="192">
        <f>'[8]Activos '!BO113/10^9</f>
        <v>7.7942845848140951</v>
      </c>
      <c r="C110" s="192">
        <f>'[8]Activos '!BP113/10^9</f>
        <v>2.5482901395506223</v>
      </c>
      <c r="D110" s="192">
        <f>'[8]Activos '!BQ113/10^9</f>
        <v>3.3125498943345226</v>
      </c>
      <c r="E110" s="192">
        <f>'[8]Activos '!BR113/10^9</f>
        <v>1.7142406918480606</v>
      </c>
      <c r="F110" s="192">
        <f>'[8]Activos '!BS113/10^9</f>
        <v>0.21920385908088996</v>
      </c>
    </row>
    <row r="111" spans="1:6" ht="16.5" x14ac:dyDescent="0.3">
      <c r="A111" s="8">
        <v>39447</v>
      </c>
      <c r="B111" s="192">
        <f>'[8]Activos '!BO114/10^9</f>
        <v>7.3493625479855957</v>
      </c>
      <c r="C111" s="192">
        <f>'[8]Activos '!BP114/10^9</f>
        <v>2.4426656587246725</v>
      </c>
      <c r="D111" s="192">
        <f>'[8]Activos '!BQ114/10^9</f>
        <v>3.1758831136715706</v>
      </c>
      <c r="E111" s="192">
        <f>'[8]Activos '!BR114/10^9</f>
        <v>1.5167914344286646</v>
      </c>
      <c r="F111" s="192">
        <f>'[8]Activos '!BS114/10^9</f>
        <v>0.21402234116068647</v>
      </c>
    </row>
    <row r="112" spans="1:6" ht="16.5" x14ac:dyDescent="0.3">
      <c r="A112" s="8">
        <v>39478</v>
      </c>
      <c r="B112" s="192">
        <f>'[8]Activos '!BO115/10^9</f>
        <v>7.9179871427673643</v>
      </c>
      <c r="C112" s="192">
        <f>'[8]Activos '!BP115/10^9</f>
        <v>2.6604391596125163</v>
      </c>
      <c r="D112" s="192">
        <f>'[8]Activos '!BQ115/10^9</f>
        <v>3.3990457220530179</v>
      </c>
      <c r="E112" s="192">
        <f>'[8]Activos '!BR115/10^9</f>
        <v>1.6333760670541246</v>
      </c>
      <c r="F112" s="192">
        <f>'[8]Activos '!BS115/10^9</f>
        <v>0.22512619404771053</v>
      </c>
    </row>
    <row r="113" spans="1:6" ht="16.5" x14ac:dyDescent="0.3">
      <c r="A113" s="8">
        <v>39507</v>
      </c>
      <c r="B113" s="192">
        <f>'[8]Activos '!BO116/10^9</f>
        <v>8.2669143649668033</v>
      </c>
      <c r="C113" s="192">
        <f>'[8]Activos '!BP116/10^9</f>
        <v>2.8297546270781386</v>
      </c>
      <c r="D113" s="192">
        <f>'[8]Activos '!BQ116/10^9</f>
        <v>3.5932034328013307</v>
      </c>
      <c r="E113" s="192">
        <f>'[8]Activos '!BR116/10^9</f>
        <v>1.6171229333057775</v>
      </c>
      <c r="F113" s="192">
        <f>'[8]Activos '!BS116/10^9</f>
        <v>0.22683337178155749</v>
      </c>
    </row>
    <row r="114" spans="1:6" ht="16.5" x14ac:dyDescent="0.3">
      <c r="A114" s="8">
        <v>39538</v>
      </c>
      <c r="B114" s="192">
        <f>'[8]Activos '!BO117/10^9</f>
        <v>8.9860202090127146</v>
      </c>
      <c r="C114" s="192">
        <f>'[8]Activos '!BP117/10^9</f>
        <v>3.0475524288352109</v>
      </c>
      <c r="D114" s="192">
        <f>'[8]Activos '!BQ117/10^9</f>
        <v>3.9833400558099124</v>
      </c>
      <c r="E114" s="192">
        <f>'[8]Activos '!BR117/10^9</f>
        <v>1.7095209299547458</v>
      </c>
      <c r="F114" s="192">
        <f>'[8]Activos '!BS117/10^9</f>
        <v>0.24560679441284036</v>
      </c>
    </row>
    <row r="115" spans="1:6" ht="16.5" x14ac:dyDescent="0.3">
      <c r="A115" s="8">
        <v>39568</v>
      </c>
      <c r="B115" s="192">
        <f>'[8]Activos '!BO118/10^9</f>
        <v>9.0301305826974598</v>
      </c>
      <c r="C115" s="192">
        <f>'[8]Activos '!BP118/10^9</f>
        <v>3.0608221499743147</v>
      </c>
      <c r="D115" s="192">
        <f>'[8]Activos '!BQ118/10^9</f>
        <v>4.064656023613642</v>
      </c>
      <c r="E115" s="192">
        <f>'[8]Activos '!BR118/10^9</f>
        <v>1.656491024304195</v>
      </c>
      <c r="F115" s="192">
        <f>'[8]Activos '!BS118/10^9</f>
        <v>0.24816138480530808</v>
      </c>
    </row>
    <row r="116" spans="1:6" ht="16.5" x14ac:dyDescent="0.3">
      <c r="A116" s="8">
        <v>39599</v>
      </c>
      <c r="B116" s="192">
        <f>'[8]Activos '!BO119/10^9</f>
        <v>9.4331380912540812</v>
      </c>
      <c r="C116" s="192">
        <f>'[8]Activos '!BP119/10^9</f>
        <v>3.3323754401457357</v>
      </c>
      <c r="D116" s="192">
        <f>'[8]Activos '!BQ119/10^9</f>
        <v>4.1333273594699333</v>
      </c>
      <c r="E116" s="192">
        <f>'[8]Activos '!BR119/10^9</f>
        <v>1.720992852502397</v>
      </c>
      <c r="F116" s="192">
        <f>'[8]Activos '!BS119/10^9</f>
        <v>0.24644243913601821</v>
      </c>
    </row>
    <row r="117" spans="1:6" ht="16.5" x14ac:dyDescent="0.3">
      <c r="A117" s="8">
        <v>39629</v>
      </c>
      <c r="B117" s="192">
        <f>'[8]Activos '!BO120/10^9</f>
        <v>9.1863306275694221</v>
      </c>
      <c r="C117" s="192">
        <f>'[8]Activos '!BP120/10^9</f>
        <v>3.3479054529721073</v>
      </c>
      <c r="D117" s="192">
        <f>'[8]Activos '!BQ120/10^9</f>
        <v>3.9518320280017938</v>
      </c>
      <c r="E117" s="192">
        <f>'[8]Activos '!BR120/10^9</f>
        <v>1.6383844621595789</v>
      </c>
      <c r="F117" s="192">
        <f>'[8]Activos '!BS120/10^9</f>
        <v>0.24820868443594346</v>
      </c>
    </row>
    <row r="118" spans="1:6" ht="16.5" x14ac:dyDescent="0.3">
      <c r="A118" s="8">
        <v>39660</v>
      </c>
      <c r="B118" s="192">
        <f>'[8]Activos '!BO121/10^9</f>
        <v>9.2486536570693687</v>
      </c>
      <c r="C118" s="192">
        <f>'[8]Activos '!BP121/10^9</f>
        <v>3.4298537861699705</v>
      </c>
      <c r="D118" s="192">
        <f>'[8]Activos '!BQ121/10^9</f>
        <v>3.9651655133557426</v>
      </c>
      <c r="E118" s="192">
        <f>'[8]Activos '!BR121/10^9</f>
        <v>1.6094423219993277</v>
      </c>
      <c r="F118" s="192">
        <f>'[8]Activos '!BS121/10^9</f>
        <v>0.24419203554432858</v>
      </c>
    </row>
    <row r="119" spans="1:6" ht="16.5" x14ac:dyDescent="0.3">
      <c r="A119" s="8">
        <v>39691</v>
      </c>
      <c r="B119" s="192">
        <f>'[8]Activos '!BO122/10^9</f>
        <v>9.9117331546615333</v>
      </c>
      <c r="C119" s="192">
        <f>'[8]Activos '!BP122/10^9</f>
        <v>3.5991820981530958</v>
      </c>
      <c r="D119" s="192">
        <f>'[8]Activos '!BQ122/10^9</f>
        <v>4.3564188343998564</v>
      </c>
      <c r="E119" s="192">
        <f>'[8]Activos '!BR122/10^9</f>
        <v>1.6955645328323221</v>
      </c>
      <c r="F119" s="192">
        <f>'[8]Activos '!BS122/10^9</f>
        <v>0.26056768927625829</v>
      </c>
    </row>
    <row r="120" spans="1:6" ht="16.5" x14ac:dyDescent="0.3">
      <c r="A120" s="8">
        <v>39721</v>
      </c>
      <c r="B120" s="192">
        <f>'[8]Activos '!BO123/10^9</f>
        <v>9.9516215247440361</v>
      </c>
      <c r="C120" s="192">
        <f>'[8]Activos '!BP123/10^9</f>
        <v>3.6070293048547368</v>
      </c>
      <c r="D120" s="192">
        <f>'[8]Activos '!BQ123/10^9</f>
        <v>4.3709496396133298</v>
      </c>
      <c r="E120" s="192">
        <f>'[8]Activos '!BR123/10^9</f>
        <v>1.703879208974505</v>
      </c>
      <c r="F120" s="192">
        <f>'[8]Activos '!BS123/10^9</f>
        <v>0.26976337130146599</v>
      </c>
    </row>
    <row r="121" spans="1:6" ht="16.5" x14ac:dyDescent="0.3">
      <c r="A121" s="8">
        <v>39752</v>
      </c>
      <c r="B121" s="192">
        <f>'[8]Activos '!BO124/10^9</f>
        <v>10.10307230422762</v>
      </c>
      <c r="C121" s="192">
        <f>'[8]Activos '!BP124/10^9</f>
        <v>3.7319208098151728</v>
      </c>
      <c r="D121" s="192">
        <f>'[8]Activos '!BQ124/10^9</f>
        <v>4.3838061646601165</v>
      </c>
      <c r="E121" s="192">
        <f>'[8]Activos '!BR124/10^9</f>
        <v>1.735569144413823</v>
      </c>
      <c r="F121" s="192">
        <f>'[8]Activos '!BS124/10^9</f>
        <v>0.25177618533851048</v>
      </c>
    </row>
    <row r="122" spans="1:6" ht="16.5" x14ac:dyDescent="0.3">
      <c r="A122" s="8">
        <v>39782</v>
      </c>
      <c r="B122" s="192">
        <f>'[8]Activos '!BO125/10^9</f>
        <v>10.923897126085217</v>
      </c>
      <c r="C122" s="192">
        <f>'[8]Activos '!BP125/10^9</f>
        <v>4.0499175935243228</v>
      </c>
      <c r="D122" s="192">
        <f>'[8]Activos '!BQ125/10^9</f>
        <v>4.7428917401045245</v>
      </c>
      <c r="E122" s="192">
        <f>'[8]Activos '!BR125/10^9</f>
        <v>1.8329971990359883</v>
      </c>
      <c r="F122" s="192">
        <f>'[8]Activos '!BS125/10^9</f>
        <v>0.29809059342037963</v>
      </c>
    </row>
    <row r="123" spans="1:6" ht="16.5" x14ac:dyDescent="0.3">
      <c r="A123" s="8">
        <v>39813</v>
      </c>
      <c r="B123" s="192">
        <f>'[8]Activos '!BO126/10^9</f>
        <v>10.046666436995412</v>
      </c>
      <c r="C123" s="192">
        <f>'[8]Activos '!BP126/10^9</f>
        <v>3.7216603849638439</v>
      </c>
      <c r="D123" s="192">
        <f>'[8]Activos '!BQ126/10^9</f>
        <v>4.3530144843148868</v>
      </c>
      <c r="E123" s="192">
        <f>'[8]Activos '!BR126/10^9</f>
        <v>1.6911422898817556</v>
      </c>
      <c r="F123" s="192">
        <f>'[8]Activos '!BS126/10^9</f>
        <v>0.28084927783492791</v>
      </c>
    </row>
    <row r="124" spans="1:6" ht="16.5" x14ac:dyDescent="0.3">
      <c r="A124" s="8">
        <v>39844</v>
      </c>
      <c r="B124" s="192">
        <f>'[8]Activos '!BO127/10^9</f>
        <v>10.898791082011236</v>
      </c>
      <c r="C124" s="192">
        <f>'[8]Activos '!BP127/10^9</f>
        <v>4.1419589811577744</v>
      </c>
      <c r="D124" s="192">
        <f>'[8]Activos '!BQ127/10^9</f>
        <v>4.6199743059010849</v>
      </c>
      <c r="E124" s="192">
        <f>'[8]Activos '!BR127/10^9</f>
        <v>1.8331686338253061</v>
      </c>
      <c r="F124" s="192">
        <f>'[8]Activos '!BS127/10^9</f>
        <v>0.30368916112707112</v>
      </c>
    </row>
    <row r="125" spans="1:6" ht="16.5" x14ac:dyDescent="0.3">
      <c r="A125" s="8">
        <v>39872</v>
      </c>
      <c r="B125" s="192">
        <f>'[8]Activos '!BO128/10^9</f>
        <v>11.139304019850055</v>
      </c>
      <c r="C125" s="192">
        <f>'[8]Activos '!BP128/10^9</f>
        <v>4.2404047782703822</v>
      </c>
      <c r="D125" s="192">
        <f>'[8]Activos '!BQ128/10^9</f>
        <v>4.7639602456365324</v>
      </c>
      <c r="E125" s="192">
        <f>'[8]Activos '!BR128/10^9</f>
        <v>1.8193741577898659</v>
      </c>
      <c r="F125" s="192">
        <f>'[8]Activos '!BS128/10^9</f>
        <v>0.31556483815327407</v>
      </c>
    </row>
    <row r="126" spans="1:6" ht="16.5" x14ac:dyDescent="0.3">
      <c r="A126" s="8">
        <v>39903</v>
      </c>
      <c r="B126" s="192">
        <f>'[8]Activos '!BO129/10^9</f>
        <v>11.097595926493103</v>
      </c>
      <c r="C126" s="192">
        <f>'[8]Activos '!BP129/10^9</f>
        <v>4.2875743180814796</v>
      </c>
      <c r="D126" s="192">
        <f>'[8]Activos '!BQ129/10^9</f>
        <v>4.7100765390387016</v>
      </c>
      <c r="E126" s="192">
        <f>'[8]Activos '!BR129/10^9</f>
        <v>1.7859340989574677</v>
      </c>
      <c r="F126" s="192">
        <f>'[8]Activos '!BS129/10^9</f>
        <v>0.31401097041545534</v>
      </c>
    </row>
    <row r="127" spans="1:6" ht="16.5" x14ac:dyDescent="0.3">
      <c r="A127" s="8">
        <v>39933</v>
      </c>
      <c r="B127" s="192">
        <f>'[8]Activos '!BO130/10^9</f>
        <v>11.467909871062751</v>
      </c>
      <c r="C127" s="192">
        <f>'[8]Activos '!BP130/10^9</f>
        <v>4.4318057538630038</v>
      </c>
      <c r="D127" s="192">
        <f>'[8]Activos '!BQ130/10^9</f>
        <v>4.8220037923908654</v>
      </c>
      <c r="E127" s="192">
        <f>'[8]Activos '!BR130/10^9</f>
        <v>1.8904473427273776</v>
      </c>
      <c r="F127" s="192">
        <f>'[8]Activos '!BS130/10^9</f>
        <v>0.323652982081505</v>
      </c>
    </row>
    <row r="128" spans="1:6" ht="16.5" x14ac:dyDescent="0.3">
      <c r="A128" s="8">
        <v>39964</v>
      </c>
      <c r="B128" s="192">
        <f>'[8]Activos '!BO131/10^9</f>
        <v>11.709902156082586</v>
      </c>
      <c r="C128" s="192">
        <f>'[8]Activos '!BP131/10^9</f>
        <v>4.5729901396082191</v>
      </c>
      <c r="D128" s="192">
        <f>'[8]Activos '!BQ131/10^9</f>
        <v>4.8288801735984315</v>
      </c>
      <c r="E128" s="192">
        <f>'[8]Activos '!BR131/10^9</f>
        <v>1.9711369493814659</v>
      </c>
      <c r="F128" s="192">
        <f>'[8]Activos '!BS131/10^9</f>
        <v>0.33689489349446755</v>
      </c>
    </row>
    <row r="129" spans="1:6" ht="16.5" x14ac:dyDescent="0.3">
      <c r="A129" s="8">
        <v>39994</v>
      </c>
      <c r="B129" s="192">
        <f>'[8]Activos '!BO132/10^9</f>
        <v>11.401042890918722</v>
      </c>
      <c r="C129" s="192">
        <f>'[8]Activos '!BP132/10^9</f>
        <v>4.5407412329034811</v>
      </c>
      <c r="D129" s="192">
        <f>'[8]Activos '!BQ132/10^9</f>
        <v>4.669403442972726</v>
      </c>
      <c r="E129" s="192">
        <f>'[8]Activos '!BR132/10^9</f>
        <v>1.8561510455003558</v>
      </c>
      <c r="F129" s="192">
        <f>'[8]Activos '!BS132/10^9</f>
        <v>0.33474716954216077</v>
      </c>
    </row>
    <row r="130" spans="1:6" ht="16.5" x14ac:dyDescent="0.3">
      <c r="A130" s="8">
        <v>40025</v>
      </c>
      <c r="B130" s="192">
        <f>'[8]Activos '!BO133/10^9</f>
        <v>11.079342364965365</v>
      </c>
      <c r="C130" s="192">
        <f>'[8]Activos '!BP133/10^9</f>
        <v>4.5547910812700554</v>
      </c>
      <c r="D130" s="192">
        <f>'[8]Activos '!BQ133/10^9</f>
        <v>4.4095064587302879</v>
      </c>
      <c r="E130" s="192">
        <f>'[8]Activos '!BR133/10^9</f>
        <v>1.7947870343166772</v>
      </c>
      <c r="F130" s="192">
        <f>'[8]Activos '!BS133/10^9</f>
        <v>0.32025779064834237</v>
      </c>
    </row>
    <row r="131" spans="1:6" ht="16.5" x14ac:dyDescent="0.3">
      <c r="A131" s="8">
        <v>40056</v>
      </c>
      <c r="B131" s="192">
        <f>'[8]Activos '!BO134/10^9</f>
        <v>11.44919176226049</v>
      </c>
      <c r="C131" s="192">
        <f>'[8]Activos '!BP134/10^9</f>
        <v>4.7124493151692866</v>
      </c>
      <c r="D131" s="192">
        <f>'[8]Activos '!BQ134/10^9</f>
        <v>4.5397898507880017</v>
      </c>
      <c r="E131" s="192">
        <f>'[8]Activos '!BR134/10^9</f>
        <v>1.858626264204478</v>
      </c>
      <c r="F131" s="192">
        <f>'[8]Activos '!BS134/10^9</f>
        <v>0.33832633209872226</v>
      </c>
    </row>
    <row r="132" spans="1:6" ht="16.5" x14ac:dyDescent="0.3">
      <c r="A132" s="8">
        <v>40086</v>
      </c>
      <c r="B132" s="192">
        <f>'[8]Activos '!BO135/10^9</f>
        <v>10.934602092293373</v>
      </c>
      <c r="C132" s="192">
        <f>'[8]Activos '!BP135/10^9</f>
        <v>4.4905514624028795</v>
      </c>
      <c r="D132" s="192">
        <f>'[8]Activos '!BQ135/10^9</f>
        <v>4.3167983367850153</v>
      </c>
      <c r="E132" s="192">
        <f>'[8]Activos '!BR135/10^9</f>
        <v>1.7927560361132817</v>
      </c>
      <c r="F132" s="192">
        <f>'[8]Activos '!BS135/10^9</f>
        <v>0.33449625699219482</v>
      </c>
    </row>
    <row r="133" spans="1:6" ht="16.5" x14ac:dyDescent="0.3">
      <c r="A133" s="8">
        <v>40117</v>
      </c>
      <c r="B133" s="192">
        <f>'[8]Activos '!BO136/10^9</f>
        <v>11.081286288019063</v>
      </c>
      <c r="C133" s="192">
        <f>'[8]Activos '!BP136/10^9</f>
        <v>4.5353573097029587</v>
      </c>
      <c r="D133" s="192">
        <f>'[8]Activos '!BQ136/10^9</f>
        <v>4.3602793459662479</v>
      </c>
      <c r="E133" s="192">
        <f>'[8]Activos '!BR136/10^9</f>
        <v>1.840998997581351</v>
      </c>
      <c r="F133" s="192">
        <f>'[8]Activos '!BS136/10^9</f>
        <v>0.34465063476851426</v>
      </c>
    </row>
    <row r="134" spans="1:6" ht="16.5" x14ac:dyDescent="0.3">
      <c r="A134" s="8">
        <v>40147</v>
      </c>
      <c r="B134" s="192">
        <f>'[8]Activos '!BO137/10^9</f>
        <v>11.291113242531175</v>
      </c>
      <c r="C134" s="192">
        <f>'[8]Activos '!BP137/10^9</f>
        <v>4.693021191512373</v>
      </c>
      <c r="D134" s="192">
        <f>'[8]Activos '!BQ137/10^9</f>
        <v>4.3957322903553893</v>
      </c>
      <c r="E134" s="192">
        <f>'[8]Activos '!BR137/10^9</f>
        <v>1.8617191616746003</v>
      </c>
      <c r="F134" s="192">
        <f>'[8]Activos '!BS137/10^9</f>
        <v>0.34064059898881388</v>
      </c>
    </row>
    <row r="135" spans="1:6" ht="16.5" x14ac:dyDescent="0.3">
      <c r="A135" s="8">
        <v>40178</v>
      </c>
      <c r="B135" s="192">
        <f>'[8]Activos '!BO138/10^9</f>
        <v>9.9791211027004447</v>
      </c>
      <c r="C135" s="192">
        <f>'[8]Activos '!BP138/10^9</f>
        <v>4.1915983034322348</v>
      </c>
      <c r="D135" s="192">
        <f>'[8]Activos '!BQ138/10^9</f>
        <v>3.8738415337049017</v>
      </c>
      <c r="E135" s="192">
        <f>'[8]Activos '!BR138/10^9</f>
        <v>1.596390193967574</v>
      </c>
      <c r="F135" s="192">
        <f>'[8]Activos '!BS138/10^9</f>
        <v>0.31729107159573494</v>
      </c>
    </row>
    <row r="136" spans="1:6" ht="16.5" x14ac:dyDescent="0.3">
      <c r="A136" s="8">
        <v>40209</v>
      </c>
      <c r="B136" s="192">
        <f>'[8]Activos '!BO139/10^9</f>
        <v>10.505421316310191</v>
      </c>
      <c r="C136" s="192">
        <f>'[8]Activos '!BP139/10^9</f>
        <v>4.4900049441330241</v>
      </c>
      <c r="D136" s="192">
        <f>'[8]Activos '!BQ139/10^9</f>
        <v>4.0195568481433082</v>
      </c>
      <c r="E136" s="192">
        <f>'[8]Activos '!BR139/10^9</f>
        <v>1.6692041823327823</v>
      </c>
      <c r="F136" s="192">
        <f>'[8]Activos '!BS139/10^9</f>
        <v>0.3266553417010768</v>
      </c>
    </row>
    <row r="137" spans="1:6" ht="16.5" x14ac:dyDescent="0.3">
      <c r="A137" s="8">
        <v>40237</v>
      </c>
      <c r="B137" s="192">
        <f>'[8]Activos '!BO140/10^9</f>
        <v>10.748893142093197</v>
      </c>
      <c r="C137" s="192">
        <f>'[8]Activos '!BP140/10^9</f>
        <v>4.5724579548112727</v>
      </c>
      <c r="D137" s="192">
        <f>'[8]Activos '!BQ140/10^9</f>
        <v>4.134544032889016</v>
      </c>
      <c r="E137" s="192">
        <f>'[8]Activos '!BR140/10^9</f>
        <v>1.7001822598745433</v>
      </c>
      <c r="F137" s="192">
        <f>'[8]Activos '!BS140/10^9</f>
        <v>0.34170889451836733</v>
      </c>
    </row>
    <row r="138" spans="1:6" ht="16.5" x14ac:dyDescent="0.3">
      <c r="A138" s="8">
        <v>40268</v>
      </c>
      <c r="B138" s="192">
        <f>'[8]Activos '!BO141/10^9</f>
        <v>10.563584714223452</v>
      </c>
      <c r="C138" s="192">
        <f>'[8]Activos '!BP141/10^9</f>
        <v>4.6486399754705516</v>
      </c>
      <c r="D138" s="192">
        <f>'[8]Activos '!BQ141/10^9</f>
        <v>3.9963034755092051</v>
      </c>
      <c r="E138" s="192">
        <f>'[8]Activos '!BR141/10^9</f>
        <v>1.5858832428330685</v>
      </c>
      <c r="F138" s="192">
        <f>'[8]Activos '!BS141/10^9</f>
        <v>0.33275802041063385</v>
      </c>
    </row>
    <row r="139" spans="1:6" ht="16.5" x14ac:dyDescent="0.3">
      <c r="A139" s="8">
        <v>40298</v>
      </c>
      <c r="B139" s="192">
        <f>'[8]Activos '!BO142/10^9</f>
        <v>10.827974726883465</v>
      </c>
      <c r="C139" s="192">
        <f>'[8]Activos '!BP142/10^9</f>
        <v>4.7548085563457514</v>
      </c>
      <c r="D139" s="192">
        <f>'[8]Activos '!BQ142/10^9</f>
        <v>3.9649640146798593</v>
      </c>
      <c r="E139" s="192">
        <f>'[8]Activos '!BR142/10^9</f>
        <v>1.772922263740105</v>
      </c>
      <c r="F139" s="192">
        <f>'[8]Activos '!BS142/10^9</f>
        <v>0.33527989211774861</v>
      </c>
    </row>
    <row r="140" spans="1:6" ht="16.5" x14ac:dyDescent="0.3">
      <c r="A140" s="8">
        <v>40329</v>
      </c>
      <c r="B140" s="192">
        <f>'[8]Activos '!BO143/10^9</f>
        <v>10.506289949979978</v>
      </c>
      <c r="C140" s="192">
        <f>'[8]Activos '!BP143/10^9</f>
        <v>4.5303170942491304</v>
      </c>
      <c r="D140" s="192">
        <f>'[8]Activos '!BQ143/10^9</f>
        <v>3.8811306549808848</v>
      </c>
      <c r="E140" s="192">
        <f>'[8]Activos '!BR143/10^9</f>
        <v>1.7696158783825759</v>
      </c>
      <c r="F140" s="192">
        <f>'[8]Activos '!BS143/10^9</f>
        <v>0.32522632236738358</v>
      </c>
    </row>
    <row r="141" spans="1:6" ht="16.5" x14ac:dyDescent="0.3">
      <c r="A141" s="8">
        <v>40359</v>
      </c>
      <c r="B141" s="192">
        <f>'[8]Activos '!BO144/10^9</f>
        <v>9.8638668407348131</v>
      </c>
      <c r="C141" s="192">
        <f>'[8]Activos '!BP144/10^9</f>
        <v>4.1845358722835968</v>
      </c>
      <c r="D141" s="192">
        <f>'[8]Activos '!BQ144/10^9</f>
        <v>3.6941729364593945</v>
      </c>
      <c r="E141" s="192">
        <f>'[8]Activos '!BR144/10^9</f>
        <v>1.6636250266605819</v>
      </c>
      <c r="F141" s="192">
        <f>'[8]Activos '!BS144/10^9</f>
        <v>0.3215330053312333</v>
      </c>
    </row>
    <row r="142" spans="1:6" ht="16.5" x14ac:dyDescent="0.3">
      <c r="A142" s="8">
        <v>40390</v>
      </c>
      <c r="B142" s="192">
        <f>'[8]Activos '!BO145/10^9</f>
        <v>10.036203018671847</v>
      </c>
      <c r="C142" s="192">
        <f>'[8]Activos '!BP145/10^9</f>
        <v>4.3236184445024533</v>
      </c>
      <c r="D142" s="192">
        <f>'[8]Activos '!BQ145/10^9</f>
        <v>3.6873280436125389</v>
      </c>
      <c r="E142" s="192">
        <f>'[8]Activos '!BR145/10^9</f>
        <v>1.7044370424779265</v>
      </c>
      <c r="F142" s="192">
        <f>'[8]Activos '!BS145/10^9</f>
        <v>0.32081948807892752</v>
      </c>
    </row>
    <row r="143" spans="1:6" ht="16.5" x14ac:dyDescent="0.3">
      <c r="A143" s="8">
        <v>40421</v>
      </c>
      <c r="B143" s="192">
        <f>'[8]Activos '!BO146/10^9</f>
        <v>9.7566398532420457</v>
      </c>
      <c r="C143" s="192">
        <f>'[8]Activos '!BP146/10^9</f>
        <v>4.2213580487506421</v>
      </c>
      <c r="D143" s="192">
        <f>'[8]Activos '!BQ146/10^9</f>
        <v>3.5507563934917781</v>
      </c>
      <c r="E143" s="192">
        <f>'[8]Activos '!BR146/10^9</f>
        <v>1.6683620648616682</v>
      </c>
      <c r="F143" s="192">
        <f>'[8]Activos '!BS146/10^9</f>
        <v>0.31616334613795966</v>
      </c>
    </row>
    <row r="144" spans="1:6" ht="16.5" x14ac:dyDescent="0.3">
      <c r="A144" s="8">
        <v>40451</v>
      </c>
      <c r="B144" s="192">
        <f>'[8]Activos '!BO147/10^9</f>
        <v>9.1736005168260153</v>
      </c>
      <c r="C144" s="192">
        <f>'[8]Activos '!BP147/10^9</f>
        <v>3.7789979089925745</v>
      </c>
      <c r="D144" s="192">
        <f>'[8]Activos '!BQ147/10^9</f>
        <v>3.4175058275484829</v>
      </c>
      <c r="E144" s="192">
        <f>'[8]Activos '!BR147/10^9</f>
        <v>1.669058938794991</v>
      </c>
      <c r="F144" s="192">
        <f>'[8]Activos '!BS147/10^9</f>
        <v>0.30803784148997049</v>
      </c>
    </row>
    <row r="145" spans="1:6" ht="16.5" x14ac:dyDescent="0.3">
      <c r="A145" s="8">
        <v>40482</v>
      </c>
      <c r="B145" s="192">
        <f>'[8]Activos '!BO148/10^9</f>
        <v>9.2830720815764547</v>
      </c>
      <c r="C145" s="192">
        <f>'[8]Activos '!BP148/10^9</f>
        <v>3.8119520391749462</v>
      </c>
      <c r="D145" s="192">
        <f>'[8]Activos '!BQ148/10^9</f>
        <v>3.4605825658525116</v>
      </c>
      <c r="E145" s="192">
        <f>'[8]Activos '!BR148/10^9</f>
        <v>1.7092224094355577</v>
      </c>
      <c r="F145" s="192">
        <f>'[8]Activos '!BS148/10^9</f>
        <v>0.30131506711343636</v>
      </c>
    </row>
    <row r="146" spans="1:6" ht="16.5" x14ac:dyDescent="0.3">
      <c r="A146" s="8">
        <v>40512</v>
      </c>
      <c r="B146" s="192">
        <f>'[8]Activos '!BO149/10^9</f>
        <v>9.0909748568406155</v>
      </c>
      <c r="C146" s="192">
        <f>'[8]Activos '!BP149/10^9</f>
        <v>3.7347896154812696</v>
      </c>
      <c r="D146" s="192">
        <f>'[8]Activos '!BQ149/10^9</f>
        <v>3.3849122194211461</v>
      </c>
      <c r="E146" s="192">
        <f>'[8]Activos '!BR149/10^9</f>
        <v>1.6761973639780032</v>
      </c>
      <c r="F146" s="192">
        <f>'[8]Activos '!BS149/10^9</f>
        <v>0.29507565796019647</v>
      </c>
    </row>
    <row r="147" spans="1:6" ht="16.5" x14ac:dyDescent="0.3">
      <c r="A147" s="8">
        <v>40543</v>
      </c>
      <c r="B147" s="192">
        <f>'[8]Activos '!BO150/10^9</f>
        <v>7.9534845348609577</v>
      </c>
      <c r="C147" s="192">
        <f>'[8]Activos '!BP150/10^9</f>
        <v>3.2221325959494092</v>
      </c>
      <c r="D147" s="192">
        <f>'[8]Activos '!BQ150/10^9</f>
        <v>2.9987485416765653</v>
      </c>
      <c r="E147" s="192">
        <f>'[8]Activos '!BR150/10^9</f>
        <v>1.4687230238480324</v>
      </c>
      <c r="F147" s="192">
        <f>'[8]Activos '!BS150/10^9</f>
        <v>0.26388037338695275</v>
      </c>
    </row>
    <row r="148" spans="1:6" ht="16.5" x14ac:dyDescent="0.3">
      <c r="A148" s="8">
        <v>40574</v>
      </c>
      <c r="B148" s="192">
        <f>'[8]Activos '!BO151/10^9</f>
        <v>8.4593622645929809</v>
      </c>
      <c r="C148" s="192">
        <f>'[8]Activos '!BP151/10^9</f>
        <v>3.5351198032097666</v>
      </c>
      <c r="D148" s="192">
        <f>'[8]Activos '!BQ151/10^9</f>
        <v>3.1219925891660845</v>
      </c>
      <c r="E148" s="192">
        <f>'[8]Activos '!BR151/10^9</f>
        <v>1.5237400078917318</v>
      </c>
      <c r="F148" s="192">
        <f>'[8]Activos '!BS151/10^9</f>
        <v>0.27850986432539909</v>
      </c>
    </row>
    <row r="149" spans="1:6" ht="16.5" x14ac:dyDescent="0.3">
      <c r="A149" s="8">
        <v>40602</v>
      </c>
      <c r="B149" s="192">
        <f>'[8]Activos '!BO152/10^9</f>
        <v>8.7351476830503429</v>
      </c>
      <c r="C149" s="192">
        <f>'[8]Activos '!BP152/10^9</f>
        <v>3.551407343084982</v>
      </c>
      <c r="D149" s="192">
        <f>'[8]Activos '!BQ152/10^9</f>
        <v>3.3035718193606485</v>
      </c>
      <c r="E149" s="192">
        <f>'[8]Activos '!BR152/10^9</f>
        <v>1.5577521383386097</v>
      </c>
      <c r="F149" s="192">
        <f>'[8]Activos '!BS152/10^9</f>
        <v>0.3224163822661037</v>
      </c>
    </row>
    <row r="150" spans="1:6" ht="16.5" x14ac:dyDescent="0.3">
      <c r="A150" s="8">
        <v>40633</v>
      </c>
      <c r="B150" s="192">
        <f>'[8]Activos '!BO153/10^9</f>
        <v>8.6711457466552666</v>
      </c>
      <c r="C150" s="192">
        <f>'[8]Activos '!BP153/10^9</f>
        <v>3.592212762121187</v>
      </c>
      <c r="D150" s="192">
        <f>'[8]Activos '!BQ153/10^9</f>
        <v>3.2579013057399395</v>
      </c>
      <c r="E150" s="192">
        <f>'[8]Activos '!BR153/10^9</f>
        <v>1.5010448304438662</v>
      </c>
      <c r="F150" s="192">
        <f>'[8]Activos '!BS153/10^9</f>
        <v>0.31998684835027025</v>
      </c>
    </row>
    <row r="151" spans="1:6" ht="16.5" x14ac:dyDescent="0.3">
      <c r="A151" s="8">
        <v>40663</v>
      </c>
      <c r="B151" s="192">
        <f>'[8]Activos '!BO154/10^9</f>
        <v>8.894591085873099</v>
      </c>
      <c r="C151" s="192">
        <f>'[8]Activos '!BP154/10^9</f>
        <v>3.5599029501927948</v>
      </c>
      <c r="D151" s="192">
        <f>'[8]Activos '!BQ154/10^9</f>
        <v>3.4164276058695648</v>
      </c>
      <c r="E151" s="192">
        <f>'[8]Activos '!BR154/10^9</f>
        <v>1.5797686708873502</v>
      </c>
      <c r="F151" s="192">
        <f>'[8]Activos '!BS154/10^9</f>
        <v>0.33849185892338834</v>
      </c>
    </row>
    <row r="152" spans="1:6" ht="16.5" x14ac:dyDescent="0.3">
      <c r="A152" s="8">
        <v>40694</v>
      </c>
      <c r="B152" s="192">
        <f>'[8]Activos '!BO155/10^9</f>
        <v>8.5117574797788702</v>
      </c>
      <c r="C152" s="192">
        <f>'[8]Activos '!BP155/10^9</f>
        <v>3.3379943461198427</v>
      </c>
      <c r="D152" s="192">
        <f>'[8]Activos '!BQ155/10^9</f>
        <v>3.3298471233786331</v>
      </c>
      <c r="E152" s="192">
        <f>'[8]Activos '!BR155/10^9</f>
        <v>1.5064564347064937</v>
      </c>
      <c r="F152" s="192">
        <f>'[8]Activos '!BS155/10^9</f>
        <v>0.33745957557390421</v>
      </c>
    </row>
    <row r="153" spans="1:6" ht="16.5" x14ac:dyDescent="0.3">
      <c r="A153" s="8">
        <v>40724</v>
      </c>
      <c r="B153" s="192">
        <f>'[8]Activos '!BO156/10^9</f>
        <v>8.4145247232907412</v>
      </c>
      <c r="C153" s="192">
        <f>'[8]Activos '!BP156/10^9</f>
        <v>3.2352404592255364</v>
      </c>
      <c r="D153" s="192">
        <f>'[8]Activos '!BQ156/10^9</f>
        <v>3.2988710178941489</v>
      </c>
      <c r="E153" s="192">
        <f>'[8]Activos '!BR156/10^9</f>
        <v>1.5394516548874639</v>
      </c>
      <c r="F153" s="192">
        <f>'[8]Activos '!BS156/10^9</f>
        <v>0.34096159128359649</v>
      </c>
    </row>
    <row r="154" spans="1:6" ht="16.5" x14ac:dyDescent="0.3">
      <c r="A154" s="8">
        <v>40755</v>
      </c>
      <c r="B154" s="192">
        <f>'[8]Activos '!BO157/10^9</f>
        <v>8.7907888569262749</v>
      </c>
      <c r="C154" s="192">
        <f>'[8]Activos '!BP157/10^9</f>
        <v>3.4897121962041884</v>
      </c>
      <c r="D154" s="192">
        <f>'[8]Activos '!BQ157/10^9</f>
        <v>3.4192973434458844</v>
      </c>
      <c r="E154" s="192">
        <f>'[8]Activos '!BR157/10^9</f>
        <v>1.5245808891049273</v>
      </c>
      <c r="F154" s="192">
        <f>'[8]Activos '!BS157/10^9</f>
        <v>0.35719842817127451</v>
      </c>
    </row>
    <row r="155" spans="1:6" ht="16.5" x14ac:dyDescent="0.3">
      <c r="A155" s="8">
        <v>40786</v>
      </c>
      <c r="B155" s="192">
        <f>'[8]Activos '!BO158/10^9</f>
        <v>8.7266853216908746</v>
      </c>
      <c r="C155" s="192">
        <f>'[8]Activos '!BP158/10^9</f>
        <v>3.4294698210393837</v>
      </c>
      <c r="D155" s="192">
        <f>'[8]Activos '!BQ158/10^9</f>
        <v>3.4493633261344478</v>
      </c>
      <c r="E155" s="192">
        <f>'[8]Activos '!BR158/10^9</f>
        <v>1.49362567479286</v>
      </c>
      <c r="F155" s="192">
        <f>'[8]Activos '!BS158/10^9</f>
        <v>0.35422649972417719</v>
      </c>
    </row>
    <row r="156" spans="1:6" ht="16.5" x14ac:dyDescent="0.3">
      <c r="A156" s="8">
        <v>40816</v>
      </c>
      <c r="B156" s="192">
        <f>'[8]Activos '!BO159/10^9</f>
        <v>8.8802487260292029</v>
      </c>
      <c r="C156" s="192">
        <f>'[8]Activos '!BP159/10^9</f>
        <v>3.5053974223633508</v>
      </c>
      <c r="D156" s="192">
        <f>'[8]Activos '!BQ159/10^9</f>
        <v>3.5197998276672449</v>
      </c>
      <c r="E156" s="192">
        <f>'[8]Activos '!BR159/10^9</f>
        <v>1.5104244768518649</v>
      </c>
      <c r="F156" s="192">
        <f>'[8]Activos '!BS159/10^9</f>
        <v>0.34462699914673983</v>
      </c>
    </row>
    <row r="157" spans="1:6" ht="16.5" x14ac:dyDescent="0.3">
      <c r="A157" s="8">
        <v>40847</v>
      </c>
      <c r="B157" s="192">
        <f>'[8]Activos '!BO160/10^9</f>
        <v>9.2634180683283844</v>
      </c>
      <c r="C157" s="192">
        <f>'[8]Activos '!BP160/10^9</f>
        <v>3.6435744287786092</v>
      </c>
      <c r="D157" s="192">
        <f>'[8]Activos '!BQ160/10^9</f>
        <v>3.6947679582515454</v>
      </c>
      <c r="E157" s="192">
        <f>'[8]Activos '!BR160/10^9</f>
        <v>1.5693471325624884</v>
      </c>
      <c r="F157" s="192">
        <f>'[8]Activos '!BS160/10^9</f>
        <v>0.35572854873574072</v>
      </c>
    </row>
    <row r="158" spans="1:6" ht="16.5" x14ac:dyDescent="0.3">
      <c r="A158" s="8">
        <v>40877</v>
      </c>
      <c r="B158" s="192">
        <f>'[8]Activos '!BO161/10^9</f>
        <v>9.1431942648921307</v>
      </c>
      <c r="C158" s="192">
        <f>'[8]Activos '!BP161/10^9</f>
        <v>3.463367198420007</v>
      </c>
      <c r="D158" s="192">
        <f>'[8]Activos '!BQ161/10^9</f>
        <v>3.7554558852571569</v>
      </c>
      <c r="E158" s="192">
        <f>'[8]Activos '!BR161/10^9</f>
        <v>1.5669497950004476</v>
      </c>
      <c r="F158" s="192">
        <f>'[8]Activos '!BS161/10^9</f>
        <v>0.35742138621451569</v>
      </c>
    </row>
    <row r="159" spans="1:6" ht="16.5" x14ac:dyDescent="0.3">
      <c r="A159" s="8">
        <v>40908</v>
      </c>
      <c r="B159" s="192">
        <f>'[8]Activos '!BO162/10^9</f>
        <v>8.2147597529154694</v>
      </c>
      <c r="C159" s="192">
        <f>'[8]Activos '!BP162/10^9</f>
        <v>2.9876086901294387</v>
      </c>
      <c r="D159" s="192">
        <f>'[8]Activos '!BQ162/10^9</f>
        <v>3.4554480514614849</v>
      </c>
      <c r="E159" s="192">
        <f>'[8]Activos '!BR162/10^9</f>
        <v>1.4475818592307308</v>
      </c>
      <c r="F159" s="192">
        <f>'[8]Activos '!BS162/10^9</f>
        <v>0.32412115209381137</v>
      </c>
    </row>
    <row r="160" spans="1:6" ht="16.5" x14ac:dyDescent="0.3">
      <c r="A160" s="8">
        <v>40939</v>
      </c>
      <c r="B160" s="192">
        <f>'[8]Activos '!BO163/10^9</f>
        <v>8.9077733983695264</v>
      </c>
      <c r="C160" s="192">
        <f>'[8]Activos '!BP163/10^9</f>
        <v>3.3196185338021946</v>
      </c>
      <c r="D160" s="192">
        <f>'[8]Activos '!BQ163/10^9</f>
        <v>3.7144211663386968</v>
      </c>
      <c r="E160" s="192">
        <f>'[8]Activos '!BR163/10^9</f>
        <v>1.5371528179662715</v>
      </c>
      <c r="F160" s="192">
        <f>'[8]Activos '!BS163/10^9</f>
        <v>0.336580880262356</v>
      </c>
    </row>
    <row r="161" spans="1:6" ht="16.5" x14ac:dyDescent="0.3">
      <c r="A161" s="8">
        <v>40968</v>
      </c>
      <c r="B161" s="192">
        <f>'[8]Activos '!BO164/10^9</f>
        <v>9.2418486873863941</v>
      </c>
      <c r="C161" s="192">
        <f>'[8]Activos '!BP164/10^9</f>
        <v>3.4249974707454589</v>
      </c>
      <c r="D161" s="192">
        <f>'[8]Activos '!BQ164/10^9</f>
        <v>3.9290310875205461</v>
      </c>
      <c r="E161" s="192">
        <f>'[8]Activos '!BR164/10^9</f>
        <v>1.5235411911714227</v>
      </c>
      <c r="F161" s="192">
        <f>'[8]Activos '!BS164/10^9</f>
        <v>0.3642789379489676</v>
      </c>
    </row>
    <row r="162" spans="1:6" ht="16.5" x14ac:dyDescent="0.3">
      <c r="A162" s="8">
        <v>40999</v>
      </c>
      <c r="B162" s="192">
        <f>'[8]Activos '!BO165/10^9</f>
        <v>9.3591519345878442</v>
      </c>
      <c r="C162" s="192">
        <f>'[8]Activos '!BP165/10^9</f>
        <v>3.4038701008342969</v>
      </c>
      <c r="D162" s="192">
        <f>'[8]Activos '!BQ165/10^9</f>
        <v>4.0047313499802648</v>
      </c>
      <c r="E162" s="192">
        <f>'[8]Activos '!BR165/10^9</f>
        <v>1.5675118068351181</v>
      </c>
      <c r="F162" s="192">
        <f>'[8]Activos '!BS165/10^9</f>
        <v>0.38303867693816768</v>
      </c>
    </row>
    <row r="163" spans="1:6" ht="16.5" x14ac:dyDescent="0.3">
      <c r="A163" s="8">
        <v>41029</v>
      </c>
      <c r="B163" s="192">
        <f>'[8]Activos '!BO166/10^9</f>
        <v>10.002059217367275</v>
      </c>
      <c r="C163" s="192">
        <f>'[8]Activos '!BP166/10^9</f>
        <v>3.7251389023000843</v>
      </c>
      <c r="D163" s="192">
        <f>'[8]Activos '!BQ166/10^9</f>
        <v>4.246519030246378</v>
      </c>
      <c r="E163" s="192">
        <f>'[8]Activos '!BR166/10^9</f>
        <v>1.6481787485719059</v>
      </c>
      <c r="F163" s="192">
        <f>'[8]Activos '!BS166/10^9</f>
        <v>0.38222253624890951</v>
      </c>
    </row>
    <row r="164" spans="1:6" ht="16.5" x14ac:dyDescent="0.3">
      <c r="A164" s="8">
        <v>41060</v>
      </c>
      <c r="B164" s="192">
        <f>'[8]Activos '!BO167/10^9</f>
        <v>9.9254457098435083</v>
      </c>
      <c r="C164" s="192">
        <f>'[8]Activos '!BP167/10^9</f>
        <v>3.6157895890584055</v>
      </c>
      <c r="D164" s="192">
        <f>'[8]Activos '!BQ167/10^9</f>
        <v>4.2957937018585719</v>
      </c>
      <c r="E164" s="192">
        <f>'[8]Activos '!BR167/10^9</f>
        <v>1.6226249284283747</v>
      </c>
      <c r="F164" s="192">
        <f>'[8]Activos '!BS167/10^9</f>
        <v>0.3912374904981536</v>
      </c>
    </row>
    <row r="165" spans="1:6" ht="16.5" x14ac:dyDescent="0.3">
      <c r="A165" s="8">
        <v>41090</v>
      </c>
      <c r="B165" s="192">
        <f>'[8]Activos '!BO168/10^9</f>
        <v>9.8950462068343263</v>
      </c>
      <c r="C165" s="192">
        <f>'[8]Activos '!BP168/10^9</f>
        <v>3.5489228657472283</v>
      </c>
      <c r="D165" s="192">
        <f>'[8]Activos '!BQ168/10^9</f>
        <v>4.3350671183969478</v>
      </c>
      <c r="E165" s="192">
        <f>'[8]Activos '!BR168/10^9</f>
        <v>1.6074114373320116</v>
      </c>
      <c r="F165" s="192">
        <f>'[8]Activos '!BS168/10^9</f>
        <v>0.40364478535813714</v>
      </c>
    </row>
    <row r="166" spans="1:6" ht="16.5" x14ac:dyDescent="0.3">
      <c r="A166" s="8">
        <v>41121</v>
      </c>
      <c r="B166" s="192">
        <f>'[8]Activos '!BO169/10^9</f>
        <v>10.250399689740039</v>
      </c>
      <c r="C166" s="192">
        <f>'[8]Activos '!BP169/10^9</f>
        <v>3.9236765778020879</v>
      </c>
      <c r="D166" s="192">
        <f>'[8]Activos '!BQ169/10^9</f>
        <v>4.3435550707884376</v>
      </c>
      <c r="E166" s="192">
        <f>'[8]Activos '!BR169/10^9</f>
        <v>1.5625383781166049</v>
      </c>
      <c r="F166" s="192">
        <f>'[8]Activos '!BS169/10^9</f>
        <v>0.42062966303291</v>
      </c>
    </row>
    <row r="167" spans="1:6" ht="16.5" x14ac:dyDescent="0.3">
      <c r="A167" s="8">
        <v>41152</v>
      </c>
      <c r="B167" s="192">
        <f>'[8]Activos '!BO170/10^9</f>
        <v>10.203174846782137</v>
      </c>
      <c r="C167" s="192">
        <f>'[8]Activos '!BP170/10^9</f>
        <v>3.7439717311784975</v>
      </c>
      <c r="D167" s="192">
        <f>'[8]Activos '!BQ170/10^9</f>
        <v>4.3990156727364855</v>
      </c>
      <c r="E167" s="192">
        <f>'[8]Activos '!BR170/10^9</f>
        <v>1.6232154823623792</v>
      </c>
      <c r="F167" s="192">
        <f>'[8]Activos '!BS170/10^9</f>
        <v>0.43697196050477738</v>
      </c>
    </row>
    <row r="168" spans="1:6" ht="16.5" x14ac:dyDescent="0.3">
      <c r="A168" s="8">
        <v>41182</v>
      </c>
      <c r="B168" s="192">
        <f>'[8]Activos '!BO171/10^9</f>
        <v>10.354230312375385</v>
      </c>
      <c r="C168" s="192">
        <f>'[8]Activos '!BP171/10^9</f>
        <v>3.7176862922228082</v>
      </c>
      <c r="D168" s="192">
        <f>'[8]Activos '!BQ171/10^9</f>
        <v>4.5097594090400568</v>
      </c>
      <c r="E168" s="192">
        <f>'[8]Activos '!BR171/10^9</f>
        <v>1.6669064330800849</v>
      </c>
      <c r="F168" s="192">
        <f>'[8]Activos '!BS171/10^9</f>
        <v>0.45987817803243886</v>
      </c>
    </row>
    <row r="169" spans="1:6" ht="16.5" x14ac:dyDescent="0.3">
      <c r="A169" s="8">
        <v>41213</v>
      </c>
      <c r="B169" s="192">
        <f>'[8]Activos '!BO172/10^9</f>
        <v>10.356519947647007</v>
      </c>
      <c r="C169" s="192">
        <f>'[8]Activos '!BP172/10^9</f>
        <v>3.71001382347418</v>
      </c>
      <c r="D169" s="192">
        <f>'[8]Activos '!BQ172/10^9</f>
        <v>4.5596471280143627</v>
      </c>
      <c r="E169" s="192">
        <f>'[8]Activos '!BR172/10^9</f>
        <v>1.6176007551922456</v>
      </c>
      <c r="F169" s="192">
        <f>'[8]Activos '!BS172/10^9</f>
        <v>0.46925824096622354</v>
      </c>
    </row>
    <row r="170" spans="1:6" ht="16.5" x14ac:dyDescent="0.3">
      <c r="A170" s="8">
        <v>41243</v>
      </c>
      <c r="B170" s="192">
        <f>'[8]Activos '!BO173/10^9</f>
        <v>10.852622794502896</v>
      </c>
      <c r="C170" s="192">
        <f>'[8]Activos '!BP173/10^9</f>
        <v>3.9069640278504854</v>
      </c>
      <c r="D170" s="192">
        <f>'[8]Activos '!BQ173/10^9</f>
        <v>4.6864653365927609</v>
      </c>
      <c r="E170" s="192">
        <f>'[8]Activos '!BR173/10^9</f>
        <v>1.7619848016508899</v>
      </c>
      <c r="F170" s="192">
        <f>'[8]Activos '!BS173/10^9</f>
        <v>0.49720862840876046</v>
      </c>
    </row>
    <row r="171" spans="1:6" ht="16.5" x14ac:dyDescent="0.3">
      <c r="A171" s="8">
        <v>41274</v>
      </c>
      <c r="B171" s="192">
        <f>'[8]Activos '!BO174/10^9</f>
        <v>10.404987873594926</v>
      </c>
      <c r="C171" s="192">
        <f>'[8]Activos '!BP174/10^9</f>
        <v>3.7400940551842221</v>
      </c>
      <c r="D171" s="192">
        <f>'[8]Activos '!BQ174/10^9</f>
        <v>4.5048645581301043</v>
      </c>
      <c r="E171" s="192">
        <f>'[8]Activos '!BR174/10^9</f>
        <v>1.6686879414991942</v>
      </c>
      <c r="F171" s="192">
        <f>'[8]Activos '!BS174/10^9</f>
        <v>0.49134131878140253</v>
      </c>
    </row>
    <row r="172" spans="1:6" ht="16.5" x14ac:dyDescent="0.3">
      <c r="A172" s="8">
        <v>41305</v>
      </c>
      <c r="B172" s="192">
        <f>'[8]Activos '!BO175/10^9</f>
        <v>11.013581089523376</v>
      </c>
      <c r="C172" s="192">
        <f>'[8]Activos '!BP175/10^9</f>
        <v>4.0984778842346197</v>
      </c>
      <c r="D172" s="192">
        <f>'[8]Activos '!BQ175/10^9</f>
        <v>4.6649122304349948</v>
      </c>
      <c r="E172" s="192">
        <f>'[8]Activos '!BR175/10^9</f>
        <v>1.7341549882151885</v>
      </c>
      <c r="F172" s="192">
        <f>'[8]Activos '!BS175/10^9</f>
        <v>0.51603598663857331</v>
      </c>
    </row>
    <row r="173" spans="1:6" ht="16.5" x14ac:dyDescent="0.3">
      <c r="A173" s="8">
        <v>41333</v>
      </c>
      <c r="B173" s="192">
        <f>'[8]Activos '!BO176/10^9</f>
        <v>11.214279623158482</v>
      </c>
      <c r="C173" s="192">
        <f>'[8]Activos '!BP176/10^9</f>
        <v>4.0596594008599851</v>
      </c>
      <c r="D173" s="192">
        <f>'[8]Activos '!BQ176/10^9</f>
        <v>4.8703549437360847</v>
      </c>
      <c r="E173" s="192">
        <f>'[8]Activos '!BR176/10^9</f>
        <v>1.7398276127540233</v>
      </c>
      <c r="F173" s="192">
        <f>'[8]Activos '!BS176/10^9</f>
        <v>0.54443766580838848</v>
      </c>
    </row>
    <row r="174" spans="1:6" ht="16.5" x14ac:dyDescent="0.3">
      <c r="A174" s="8">
        <v>41364</v>
      </c>
      <c r="B174" s="192">
        <f>'[8]Activos '!BO177/10^9</f>
        <v>12.018706034887753</v>
      </c>
      <c r="C174" s="192">
        <f>'[8]Activos '!BP177/10^9</f>
        <v>4.3488942667257522</v>
      </c>
      <c r="D174" s="192">
        <f>'[8]Activos '!BQ177/10^9</f>
        <v>5.1760230397056306</v>
      </c>
      <c r="E174" s="192">
        <f>'[8]Activos '!BR177/10^9</f>
        <v>1.9040307587154854</v>
      </c>
      <c r="F174" s="192">
        <f>'[8]Activos '!BS177/10^9</f>
        <v>0.58975796974089245</v>
      </c>
    </row>
    <row r="175" spans="1:6" ht="16.5" x14ac:dyDescent="0.3">
      <c r="A175" s="8">
        <v>41394</v>
      </c>
      <c r="B175" s="192">
        <f>'[8]Activos '!BO178/10^9</f>
        <v>12.107642697637463</v>
      </c>
      <c r="C175" s="192">
        <f>'[8]Activos '!BP178/10^9</f>
        <v>4.5590686978187067</v>
      </c>
      <c r="D175" s="192">
        <f>'[8]Activos '!BQ178/10^9</f>
        <v>5.1017858561636178</v>
      </c>
      <c r="E175" s="192">
        <f>'[8]Activos '!BR178/10^9</f>
        <v>1.8585802031881182</v>
      </c>
      <c r="F175" s="192">
        <f>'[8]Activos '!BS178/10^9</f>
        <v>0.58820794046701397</v>
      </c>
    </row>
    <row r="176" spans="1:6" ht="16.5" x14ac:dyDescent="0.3">
      <c r="A176" s="8">
        <v>41425</v>
      </c>
      <c r="B176" s="192">
        <f>'[8]Activos '!BO179/10^9</f>
        <v>11.724055618110752</v>
      </c>
      <c r="C176" s="192">
        <f>'[8]Activos '!BP179/10^9</f>
        <v>4.2177326544702671</v>
      </c>
      <c r="D176" s="192">
        <f>'[8]Activos '!BQ179/10^9</f>
        <v>5.0318880226295546</v>
      </c>
      <c r="E176" s="192">
        <f>'[8]Activos '!BR179/10^9</f>
        <v>1.8824308531194043</v>
      </c>
      <c r="F176" s="192">
        <f>'[8]Activos '!BS179/10^9</f>
        <v>0.59200408789152603</v>
      </c>
    </row>
    <row r="177" spans="1:6" ht="16.5" x14ac:dyDescent="0.3">
      <c r="A177" s="8">
        <v>41455</v>
      </c>
      <c r="B177" s="192">
        <f>'[8]Activos '!BO180/10^9</f>
        <v>11.646462980313533</v>
      </c>
      <c r="C177" s="192">
        <f>'[8]Activos '!BP180/10^9</f>
        <v>4.1602083295898948</v>
      </c>
      <c r="D177" s="192">
        <f>'[8]Activos '!BQ180/10^9</f>
        <v>5.0005159506560268</v>
      </c>
      <c r="E177" s="192">
        <f>'[8]Activos '!BR180/10^9</f>
        <v>1.874729388302929</v>
      </c>
      <c r="F177" s="192">
        <f>'[8]Activos '!BS180/10^9</f>
        <v>0.61100931176468543</v>
      </c>
    </row>
    <row r="178" spans="1:6" ht="16.5" x14ac:dyDescent="0.3">
      <c r="A178" s="8">
        <v>41486</v>
      </c>
      <c r="B178" s="192">
        <f>'[8]Activos '!BO181/10^9</f>
        <v>11.37613347345269</v>
      </c>
      <c r="C178" s="192">
        <f>'[8]Activos '!BP181/10^9</f>
        <v>4.2333934886447926</v>
      </c>
      <c r="D178" s="192">
        <f>'[8]Activos '!BQ181/10^9</f>
        <v>4.7494697850426117</v>
      </c>
      <c r="E178" s="192">
        <f>'[8]Activos '!BR181/10^9</f>
        <v>1.7666365126859391</v>
      </c>
      <c r="F178" s="192">
        <f>'[8]Activos '!BS181/10^9</f>
        <v>0.62663368707934775</v>
      </c>
    </row>
    <row r="179" spans="1:6" ht="16.5" x14ac:dyDescent="0.3">
      <c r="A179" s="8">
        <v>41517</v>
      </c>
      <c r="B179" s="192">
        <f>'[8]Activos '!BO182/10^9</f>
        <v>11.844647497029124</v>
      </c>
      <c r="C179" s="192">
        <f>'[8]Activos '!BP182/10^9</f>
        <v>4.4936204188688755</v>
      </c>
      <c r="D179" s="192">
        <f>'[8]Activos '!BQ182/10^9</f>
        <v>4.8104755945151618</v>
      </c>
      <c r="E179" s="192">
        <f>'[8]Activos '!BR182/10^9</f>
        <v>1.888306011270602</v>
      </c>
      <c r="F179" s="192">
        <f>'[8]Activos '!BS182/10^9</f>
        <v>0.65224547237447839</v>
      </c>
    </row>
    <row r="180" spans="1:6" ht="16.5" x14ac:dyDescent="0.3">
      <c r="A180" s="8">
        <v>41547</v>
      </c>
      <c r="B180" s="192">
        <f>'[8]Activos '!BO183/10^9</f>
        <v>11.948625522671803</v>
      </c>
      <c r="C180" s="192">
        <f>'[8]Activos '!BP183/10^9</f>
        <v>4.5713506559112425</v>
      </c>
      <c r="D180" s="192">
        <f>'[8]Activos '!BQ183/10^9</f>
        <v>4.8300374335521221</v>
      </c>
      <c r="E180" s="192">
        <f>'[8]Activos '!BR183/10^9</f>
        <v>1.8824316156422334</v>
      </c>
      <c r="F180" s="192">
        <f>'[8]Activos '!BS183/10^9</f>
        <v>0.66480581756620827</v>
      </c>
    </row>
    <row r="181" spans="1:6" ht="16.5" x14ac:dyDescent="0.3">
      <c r="A181" s="8">
        <v>41578</v>
      </c>
      <c r="B181" s="192">
        <f>'[8]Activos '!BO184/10^9</f>
        <v>11.88008087739872</v>
      </c>
      <c r="C181" s="192">
        <f>'[8]Activos '!BP184/10^9</f>
        <v>4.5374799651021878</v>
      </c>
      <c r="D181" s="192">
        <f>'[8]Activos '!BQ184/10^9</f>
        <v>4.8276830546218585</v>
      </c>
      <c r="E181" s="192">
        <f>'[8]Activos '!BR184/10^9</f>
        <v>1.859813098255052</v>
      </c>
      <c r="F181" s="192">
        <f>'[8]Activos '!BS184/10^9</f>
        <v>0.65510475941961543</v>
      </c>
    </row>
    <row r="182" spans="1:6" ht="16.5" x14ac:dyDescent="0.3">
      <c r="A182" s="8">
        <v>41608</v>
      </c>
      <c r="B182" s="192">
        <f>'[8]Activos '!BO185/10^9</f>
        <v>12.367600249104351</v>
      </c>
      <c r="C182" s="192">
        <f>'[8]Activos '!BP185/10^9</f>
        <v>4.7692710150061766</v>
      </c>
      <c r="D182" s="192">
        <f>'[8]Activos '!BQ185/10^9</f>
        <v>4.970234590186446</v>
      </c>
      <c r="E182" s="192">
        <f>'[8]Activos '!BR185/10^9</f>
        <v>1.9530280985052137</v>
      </c>
      <c r="F182" s="192">
        <f>'[8]Activos '!BS185/10^9</f>
        <v>0.67506654540651378</v>
      </c>
    </row>
    <row r="183" spans="1:6" ht="16.5" x14ac:dyDescent="0.3">
      <c r="A183" s="8">
        <v>41639</v>
      </c>
      <c r="B183" s="192">
        <f>'[8]Activos '!BO186/10^9</f>
        <v>11.410657084266136</v>
      </c>
      <c r="C183" s="192">
        <f>'[8]Activos '!BP186/10^9</f>
        <v>4.4309297005268986</v>
      </c>
      <c r="D183" s="192">
        <f>'[8]Activos '!BQ186/10^9</f>
        <v>4.5562294169426245</v>
      </c>
      <c r="E183" s="192">
        <f>'[8]Activos '!BR186/10^9</f>
        <v>1.7335372477827</v>
      </c>
      <c r="F183" s="192">
        <f>'[8]Activos '!BS186/10^9</f>
        <v>0.68996071901391975</v>
      </c>
    </row>
    <row r="184" spans="1:6" ht="16.5" x14ac:dyDescent="0.3">
      <c r="A184" s="8">
        <v>41670</v>
      </c>
      <c r="B184" s="192">
        <f>'[8]Activos '!BO187/10^9</f>
        <v>12.027501817125955</v>
      </c>
      <c r="C184" s="192">
        <f>'[8]Activos '!BP187/10^9</f>
        <v>4.755394233457328</v>
      </c>
      <c r="D184" s="192">
        <f>'[8]Activos '!BQ187/10^9</f>
        <v>4.6729278583324785</v>
      </c>
      <c r="E184" s="192">
        <f>'[8]Activos '!BR187/10^9</f>
        <v>1.864292915569957</v>
      </c>
      <c r="F184" s="192">
        <f>'[8]Activos '!BS187/10^9</f>
        <v>0.73488680976620147</v>
      </c>
    </row>
    <row r="185" spans="1:6" ht="16.5" x14ac:dyDescent="0.3">
      <c r="A185" s="8">
        <v>41698</v>
      </c>
      <c r="B185" s="192">
        <f>'[8]Activos '!BO188/10^9</f>
        <v>12.280357994734691</v>
      </c>
      <c r="C185" s="192">
        <f>'[8]Activos '!BP188/10^9</f>
        <v>4.8667593724709484</v>
      </c>
      <c r="D185" s="192">
        <f>'[8]Activos '!BQ188/10^9</f>
        <v>4.8312347440570358</v>
      </c>
      <c r="E185" s="192">
        <f>'[8]Activos '!BR188/10^9</f>
        <v>1.8294750740646963</v>
      </c>
      <c r="F185" s="192">
        <f>'[8]Activos '!BS188/10^9</f>
        <v>0.75288880414200743</v>
      </c>
    </row>
    <row r="186" spans="1:6" ht="16.5" x14ac:dyDescent="0.3">
      <c r="A186" s="8">
        <v>41729</v>
      </c>
      <c r="B186" s="192">
        <f>'[8]Activos '!BO189/10^9</f>
        <v>12.676275443658998</v>
      </c>
      <c r="C186" s="192">
        <f>'[8]Activos '!BP189/10^9</f>
        <v>5.0781484717610681</v>
      </c>
      <c r="D186" s="192">
        <f>'[8]Activos '!BQ189/10^9</f>
        <v>4.9520117443766862</v>
      </c>
      <c r="E186" s="192">
        <f>'[8]Activos '!BR189/10^9</f>
        <v>1.882119534684414</v>
      </c>
      <c r="F186" s="192">
        <f>'[8]Activos '!BS189/10^9</f>
        <v>0.76399569283682833</v>
      </c>
    </row>
    <row r="187" spans="1:6" ht="16.5" x14ac:dyDescent="0.3">
      <c r="A187" s="8">
        <v>41759</v>
      </c>
      <c r="B187" s="192">
        <f>'[8]Activos '!BO190/10^9</f>
        <v>13.023568714763297</v>
      </c>
      <c r="C187" s="192">
        <f>'[8]Activos '!BP190/10^9</f>
        <v>5.3103469561884653</v>
      </c>
      <c r="D187" s="192">
        <f>'[8]Activos '!BQ190/10^9</f>
        <v>5.0024409840960971</v>
      </c>
      <c r="E187" s="192">
        <f>'[8]Activos '!BR190/10^9</f>
        <v>1.938075159630156</v>
      </c>
      <c r="F187" s="192">
        <f>'[8]Activos '!BS190/10^9</f>
        <v>0.7727056148485838</v>
      </c>
    </row>
    <row r="188" spans="1:6" ht="16.5" x14ac:dyDescent="0.3">
      <c r="A188" s="8">
        <v>41790</v>
      </c>
      <c r="B188" s="192">
        <f>'[8]Activos '!BO191/10^9</f>
        <v>13.077864125043867</v>
      </c>
      <c r="C188" s="192">
        <f>'[8]Activos '!BP191/10^9</f>
        <v>5.2331558894734966</v>
      </c>
      <c r="D188" s="192">
        <f>'[8]Activos '!BQ191/10^9</f>
        <v>5.0588206204565669</v>
      </c>
      <c r="E188" s="192">
        <f>'[8]Activos '!BR191/10^9</f>
        <v>2.0071843401983909</v>
      </c>
      <c r="F188" s="192">
        <f>'[8]Activos '!BS191/10^9</f>
        <v>0.77870327491542268</v>
      </c>
    </row>
    <row r="189" spans="1:6" ht="16.5" x14ac:dyDescent="0.3">
      <c r="A189" s="8">
        <v>41820</v>
      </c>
      <c r="B189" s="192">
        <f>'[8]Activos '!BO192/10^9</f>
        <v>13.341098386560839</v>
      </c>
      <c r="C189" s="192">
        <f>'[8]Activos '!BP192/10^9</f>
        <v>5.3143871618403136</v>
      </c>
      <c r="D189" s="192">
        <f>'[8]Activos '!BQ192/10^9</f>
        <v>5.1217499872329908</v>
      </c>
      <c r="E189" s="192">
        <f>'[8]Activos '!BR192/10^9</f>
        <v>2.0928516040653724</v>
      </c>
      <c r="F189" s="192">
        <f>'[8]Activos '!BS192/10^9</f>
        <v>0.81210963342216747</v>
      </c>
    </row>
    <row r="190" spans="1:6" ht="16.5" x14ac:dyDescent="0.3">
      <c r="A190" s="8">
        <v>41851</v>
      </c>
      <c r="B190" s="192">
        <f>'[8]Activos '!BO193/10^9</f>
        <v>12.920062459414703</v>
      </c>
      <c r="C190" s="192">
        <f>'[8]Activos '!BP193/10^9</f>
        <v>5.3316474191027252</v>
      </c>
      <c r="D190" s="192">
        <f>'[8]Activos '!BQ193/10^9</f>
        <v>4.8428675871466931</v>
      </c>
      <c r="E190" s="192">
        <f>'[8]Activos '!BR193/10^9</f>
        <v>1.940630283648265</v>
      </c>
      <c r="F190" s="192">
        <f>'[8]Activos '!BS193/10^9</f>
        <v>0.80491716951701819</v>
      </c>
    </row>
    <row r="191" spans="1:6" ht="16.5" x14ac:dyDescent="0.3">
      <c r="A191" s="8">
        <v>41882</v>
      </c>
      <c r="B191" s="192">
        <f>'[8]Activos '!BO194/10^9</f>
        <v>13.614489786249933</v>
      </c>
      <c r="C191" s="192">
        <f>'[8]Activos '!BP194/10^9</f>
        <v>5.6173838530941556</v>
      </c>
      <c r="D191" s="192">
        <f>'[8]Activos '!BQ194/10^9</f>
        <v>5.0476211324407139</v>
      </c>
      <c r="E191" s="192">
        <f>'[8]Activos '!BR194/10^9</f>
        <v>2.128587340842647</v>
      </c>
      <c r="F191" s="192">
        <f>'[8]Activos '!BS194/10^9</f>
        <v>0.82089745987242424</v>
      </c>
    </row>
    <row r="192" spans="1:6" ht="16.5" x14ac:dyDescent="0.3">
      <c r="A192" s="8">
        <v>41912</v>
      </c>
      <c r="B192" s="192">
        <f>'[8]Activos '!BO195/10^9</f>
        <v>13.578517646058218</v>
      </c>
      <c r="C192" s="192">
        <f>'[8]Activos '!BP195/10^9</f>
        <v>5.607078714519818</v>
      </c>
      <c r="D192" s="192">
        <f>'[8]Activos '!BQ195/10^9</f>
        <v>5.0381702218270998</v>
      </c>
      <c r="E192" s="192">
        <f>'[8]Activos '!BR195/10^9</f>
        <v>2.108574098142288</v>
      </c>
      <c r="F192" s="192">
        <f>'[8]Activos '!BS195/10^9</f>
        <v>0.82469461156901525</v>
      </c>
    </row>
    <row r="193" spans="1:6" ht="16.5" x14ac:dyDescent="0.3">
      <c r="A193" s="8">
        <v>41943</v>
      </c>
      <c r="B193" s="192">
        <f>'[8]Activos '!BO196/10^9</f>
        <v>13.577959364375744</v>
      </c>
      <c r="C193" s="192">
        <f>'[8]Activos '!BP196/10^9</f>
        <v>5.5531375816010033</v>
      </c>
      <c r="D193" s="192">
        <f>'[8]Activos '!BQ196/10^9</f>
        <v>5.02097980962386</v>
      </c>
      <c r="E193" s="192">
        <f>'[8]Activos '!BR196/10^9</f>
        <v>2.1580528650468955</v>
      </c>
      <c r="F193" s="192">
        <f>'[8]Activos '!BS196/10^9</f>
        <v>0.84578910810398467</v>
      </c>
    </row>
    <row r="194" spans="1:6" ht="16.5" x14ac:dyDescent="0.3">
      <c r="A194" s="8">
        <v>41973</v>
      </c>
      <c r="B194" s="192">
        <f>'[8]Activos '!BO197/10^9</f>
        <v>14.033385850191106</v>
      </c>
      <c r="C194" s="192">
        <f>'[8]Activos '!BP197/10^9</f>
        <v>5.6359769839272191</v>
      </c>
      <c r="D194" s="192">
        <f>'[8]Activos '!BQ197/10^9</f>
        <v>5.2587576150566795</v>
      </c>
      <c r="E194" s="192">
        <f>'[8]Activos '!BR197/10^9</f>
        <v>2.2671525566611086</v>
      </c>
      <c r="F194" s="192">
        <f>'[8]Activos '!BS197/10^9</f>
        <v>0.8714986945461054</v>
      </c>
    </row>
    <row r="195" spans="1:6" ht="16.5" x14ac:dyDescent="0.3">
      <c r="A195" s="8">
        <v>42004</v>
      </c>
      <c r="B195" s="192">
        <f>'[8]Activos '!BO198/10^9</f>
        <v>13.262963584253395</v>
      </c>
      <c r="C195" s="192">
        <f>'[8]Activos '!BP198/10^9</f>
        <v>5.4782766484287109</v>
      </c>
      <c r="D195" s="192">
        <f>'[8]Activos '!BQ198/10^9</f>
        <v>4.9095779961431552</v>
      </c>
      <c r="E195" s="192">
        <f>'[8]Activos '!BR198/10^9</f>
        <v>2.0202443477951539</v>
      </c>
      <c r="F195" s="192">
        <f>'[8]Activos '!BS198/10^9</f>
        <v>0.85486459188637587</v>
      </c>
    </row>
    <row r="196" spans="1:6" ht="16.5" x14ac:dyDescent="0.3">
      <c r="A196" s="8">
        <v>42035</v>
      </c>
      <c r="B196" s="192">
        <f>'[8]Activos '!BO199/10^9</f>
        <v>14.238958785484121</v>
      </c>
      <c r="C196" s="192">
        <f>'[8]Activos '!BP199/10^9</f>
        <v>5.6291444578987431</v>
      </c>
      <c r="D196" s="192">
        <f>'[8]Activos '!BQ199/10^9</f>
        <v>5.1024025070530712</v>
      </c>
      <c r="E196" s="192">
        <f>'[8]Activos '!BR199/10^9</f>
        <v>2.6403521179348539</v>
      </c>
      <c r="F196" s="192">
        <f>'[8]Activos '!BS199/10^9</f>
        <v>0.86705970259745502</v>
      </c>
    </row>
    <row r="197" spans="1:6" ht="16.5" x14ac:dyDescent="0.3">
      <c r="A197" s="8">
        <v>42063</v>
      </c>
      <c r="B197" s="192">
        <f>'[8]Activos '!BO200/10^9</f>
        <v>14.309461524244528</v>
      </c>
      <c r="C197" s="192">
        <f>'[8]Activos '!BP200/10^9</f>
        <v>5.6902516761920223</v>
      </c>
      <c r="D197" s="192">
        <f>'[8]Activos '!BQ200/10^9</f>
        <v>5.2261230288321494</v>
      </c>
      <c r="E197" s="192">
        <f>'[8]Activos '!BR200/10^9</f>
        <v>2.5733028886611953</v>
      </c>
      <c r="F197" s="192">
        <f>'[8]Activos '!BS200/10^9</f>
        <v>0.81978393055916854</v>
      </c>
    </row>
    <row r="198" spans="1:6" ht="16.5" x14ac:dyDescent="0.3">
      <c r="A198" s="8">
        <v>42094</v>
      </c>
      <c r="B198" s="192">
        <f>'[8]Activos '!BO201/10^9</f>
        <v>14.182755462073372</v>
      </c>
      <c r="C198" s="192">
        <f>'[8]Activos '!BP201/10^9</f>
        <v>5.7205510526289114</v>
      </c>
      <c r="D198" s="192">
        <f>'[8]Activos '!BQ201/10^9</f>
        <v>5.2472436634148645</v>
      </c>
      <c r="E198" s="192">
        <f>'[8]Activos '!BR201/10^9</f>
        <v>2.3801236375779227</v>
      </c>
      <c r="F198" s="192">
        <f>'[8]Activos '!BS201/10^9</f>
        <v>0.83483710845167769</v>
      </c>
    </row>
    <row r="199" spans="1:6" ht="16.5" x14ac:dyDescent="0.3">
      <c r="A199" s="8">
        <v>42124</v>
      </c>
      <c r="B199" s="192">
        <f>'[8]Activos '!BO202/10^9</f>
        <v>14.689561201699531</v>
      </c>
      <c r="C199" s="192">
        <f>'[8]Activos '!BP202/10^9</f>
        <v>5.8102414666033768</v>
      </c>
      <c r="D199" s="192">
        <f>'[8]Activos '!BQ202/10^9</f>
        <v>5.4713800624340587</v>
      </c>
      <c r="E199" s="192">
        <f>'[8]Activos '!BR202/10^9</f>
        <v>2.601875531568878</v>
      </c>
      <c r="F199" s="192">
        <f>'[8]Activos '!BS202/10^9</f>
        <v>0.80606414109321378</v>
      </c>
    </row>
    <row r="200" spans="1:6" ht="16.5" x14ac:dyDescent="0.3">
      <c r="A200" s="8">
        <v>42155</v>
      </c>
      <c r="B200" s="192">
        <f>'[8]Activos '!BO203/10^9</f>
        <v>14.88550455741551</v>
      </c>
      <c r="C200" s="192">
        <f>'[8]Activos '!BP203/10^9</f>
        <v>5.8203520724132494</v>
      </c>
      <c r="D200" s="192">
        <f>'[8]Activos '!BQ203/10^9</f>
        <v>5.590429890232663</v>
      </c>
      <c r="E200" s="192">
        <f>'[8]Activos '!BR203/10^9</f>
        <v>2.6988710291947329</v>
      </c>
      <c r="F200" s="192">
        <f>'[8]Activos '!BS203/10^9</f>
        <v>0.7758515655748689</v>
      </c>
    </row>
    <row r="201" spans="1:6" ht="16.5" x14ac:dyDescent="0.3">
      <c r="A201" s="8">
        <v>42185</v>
      </c>
      <c r="B201" s="192">
        <f>'[8]Activos '!BO204/10^9</f>
        <v>15.119465393764761</v>
      </c>
      <c r="C201" s="192">
        <f>'[8]Activos '!BP204/10^9</f>
        <v>5.9223572340691986</v>
      </c>
      <c r="D201" s="192">
        <f>'[8]Activos '!BQ204/10^9</f>
        <v>5.6561996636734575</v>
      </c>
      <c r="E201" s="192">
        <f>'[8]Activos '!BR204/10^9</f>
        <v>2.7402400050135136</v>
      </c>
      <c r="F201" s="192">
        <f>'[8]Activos '!BS204/10^9</f>
        <v>0.80066849100858606</v>
      </c>
    </row>
    <row r="202" spans="1:6" ht="16.5" x14ac:dyDescent="0.3">
      <c r="A202" s="8">
        <v>42216</v>
      </c>
      <c r="B202" s="192">
        <f>'[8]Activos '!BO205/10^9</f>
        <v>14.845861555746412</v>
      </c>
      <c r="C202" s="192">
        <f>'[8]Activos '!BP205/10^9</f>
        <v>6.0024103344452824</v>
      </c>
      <c r="D202" s="192">
        <f>'[8]Activos '!BQ205/10^9</f>
        <v>5.4181727286416912</v>
      </c>
      <c r="E202" s="192">
        <f>'[8]Activos '!BR205/10^9</f>
        <v>2.620594523787656</v>
      </c>
      <c r="F202" s="192">
        <f>'[8]Activos '!BS205/10^9</f>
        <v>0.80468396887178306</v>
      </c>
    </row>
    <row r="203" spans="1:6" ht="16.5" x14ac:dyDescent="0.3">
      <c r="A203" s="8">
        <v>42247</v>
      </c>
      <c r="B203" s="192">
        <f>'[8]Activos '!BO206/10^9</f>
        <v>15.246002797756535</v>
      </c>
      <c r="C203" s="192">
        <f>'[8]Activos '!BP206/10^9</f>
        <v>6.2263775943240844</v>
      </c>
      <c r="D203" s="192">
        <f>'[8]Activos '!BQ206/10^9</f>
        <v>5.4847554027806833</v>
      </c>
      <c r="E203" s="192">
        <f>'[8]Activos '!BR206/10^9</f>
        <v>2.7338680743540889</v>
      </c>
      <c r="F203" s="192">
        <f>'[8]Activos '!BS206/10^9</f>
        <v>0.80100172629767807</v>
      </c>
    </row>
    <row r="204" spans="1:6" ht="16.5" x14ac:dyDescent="0.3">
      <c r="A204" s="8">
        <v>42277</v>
      </c>
      <c r="B204" s="192">
        <f>'[8]Activos '!BO207/10^9</f>
        <v>15.100090860294266</v>
      </c>
      <c r="C204" s="192">
        <f>'[8]Activos '!BP207/10^9</f>
        <v>6.2337387182174426</v>
      </c>
      <c r="D204" s="192">
        <f>'[8]Activos '!BQ207/10^9</f>
        <v>5.3963169267270663</v>
      </c>
      <c r="E204" s="192">
        <f>'[8]Activos '!BR207/10^9</f>
        <v>2.6690863147925419</v>
      </c>
      <c r="F204" s="192">
        <f>'[8]Activos '!BS207/10^9</f>
        <v>0.80094890055721735</v>
      </c>
    </row>
    <row r="205" spans="1:6" ht="16.5" x14ac:dyDescent="0.3">
      <c r="A205" s="8">
        <v>42308</v>
      </c>
      <c r="B205" s="192">
        <f>'[8]Activos '!BO208/10^9</f>
        <v>14.999408059473975</v>
      </c>
      <c r="C205" s="192">
        <f>'[8]Activos '!BP208/10^9</f>
        <v>6.0377743125446592</v>
      </c>
      <c r="D205" s="192">
        <f>'[8]Activos '!BQ208/10^9</f>
        <v>5.4342070922372976</v>
      </c>
      <c r="E205" s="192">
        <f>'[8]Activos '!BR208/10^9</f>
        <v>2.7174816928603702</v>
      </c>
      <c r="F205" s="192">
        <f>'[8]Activos '!BS208/10^9</f>
        <v>0.8099449618316461</v>
      </c>
    </row>
    <row r="206" spans="1:6" ht="16.5" x14ac:dyDescent="0.3">
      <c r="A206" s="8">
        <v>42338</v>
      </c>
      <c r="B206" s="192">
        <f>'[8]Activos '!BO209/10^9</f>
        <v>15.572969917824121</v>
      </c>
      <c r="C206" s="192">
        <f>'[8]Activos '!BP209/10^9</f>
        <v>6.2787974505758992</v>
      </c>
      <c r="D206" s="192">
        <f>'[8]Activos '!BQ209/10^9</f>
        <v>5.6118989954397085</v>
      </c>
      <c r="E206" s="192">
        <f>'[8]Activos '!BR209/10^9</f>
        <v>2.8488364765419383</v>
      </c>
      <c r="F206" s="192">
        <f>'[8]Activos '!BS209/10^9</f>
        <v>0.83343699526657844</v>
      </c>
    </row>
    <row r="207" spans="1:6" ht="16.5" x14ac:dyDescent="0.3">
      <c r="A207" s="8">
        <v>42369</v>
      </c>
      <c r="B207" s="192">
        <f>'[8]Activos '!BO210/10^9</f>
        <v>14.491646495179323</v>
      </c>
      <c r="C207" s="192">
        <f>'[8]Activos '!BP210/10^9</f>
        <v>5.7595720999247693</v>
      </c>
      <c r="D207" s="192">
        <f>'[8]Activos '!BQ210/10^9</f>
        <v>5.3225624604857567</v>
      </c>
      <c r="E207" s="192">
        <f>'[8]Activos '!BR210/10^9</f>
        <v>2.5955402507808776</v>
      </c>
      <c r="F207" s="192">
        <f>'[8]Activos '!BS210/10^9</f>
        <v>0.81397168398791631</v>
      </c>
    </row>
    <row r="208" spans="1:6" ht="16.5" x14ac:dyDescent="0.3">
      <c r="A208" s="8">
        <v>42400</v>
      </c>
      <c r="B208" s="192">
        <f>'[8]Activos '!BO211/10^9</f>
        <v>15.245258619177187</v>
      </c>
      <c r="C208" s="192">
        <f>'[8]Activos '!BP211/10^9</f>
        <v>6.1444390361559842</v>
      </c>
      <c r="D208" s="192">
        <f>'[8]Activos '!BQ211/10^9</f>
        <v>5.4783924741290502</v>
      </c>
      <c r="E208" s="192">
        <f>'[8]Activos '!BR211/10^9</f>
        <v>2.7834299017979771</v>
      </c>
      <c r="F208" s="192">
        <f>'[8]Activos '!BS211/10^9</f>
        <v>0.83899720709417602</v>
      </c>
    </row>
    <row r="209" spans="1:6" ht="16.5" x14ac:dyDescent="0.3">
      <c r="A209" s="8">
        <v>42429</v>
      </c>
      <c r="B209" s="192">
        <f>'[8]Activos '!BO212/10^9</f>
        <v>15.641506271997244</v>
      </c>
      <c r="C209" s="192">
        <f>'[8]Activos '!BP212/10^9</f>
        <v>6.394983897180242</v>
      </c>
      <c r="D209" s="192">
        <f>'[8]Activos '!BQ212/10^9</f>
        <v>5.6455655633559703</v>
      </c>
      <c r="E209" s="192">
        <f>'[8]Activos '!BR212/10^9</f>
        <v>2.7629490753871226</v>
      </c>
      <c r="F209" s="192">
        <f>'[8]Activos '!BS212/10^9</f>
        <v>0.8380077360739121</v>
      </c>
    </row>
    <row r="210" spans="1:6" ht="16.5" x14ac:dyDescent="0.3">
      <c r="A210" s="8">
        <v>42460</v>
      </c>
      <c r="B210" s="192">
        <f>'[8]Activos '!BO213/10^9</f>
        <v>15.965087307161051</v>
      </c>
      <c r="C210" s="192">
        <f>'[8]Activos '!BP213/10^9</f>
        <v>6.4607277079842991</v>
      </c>
      <c r="D210" s="192">
        <f>'[8]Activos '!BQ213/10^9</f>
        <v>5.7881474003086355</v>
      </c>
      <c r="E210" s="192">
        <f>'[8]Activos '!BR213/10^9</f>
        <v>2.8621582704943629</v>
      </c>
      <c r="F210" s="192">
        <f>'[8]Activos '!BS213/10^9</f>
        <v>0.85405392837375405</v>
      </c>
    </row>
    <row r="211" spans="1:6" ht="16.5" x14ac:dyDescent="0.3">
      <c r="A211" s="8">
        <v>42490</v>
      </c>
      <c r="B211" s="192">
        <f>'[8]Activos '!BO214/10^9</f>
        <v>16.291927287714806</v>
      </c>
      <c r="C211" s="192">
        <f>'[8]Activos '!BP214/10^9</f>
        <v>6.580157727965064</v>
      </c>
      <c r="D211" s="192">
        <f>'[8]Activos '!BQ214/10^9</f>
        <v>5.8740462855974354</v>
      </c>
      <c r="E211" s="192">
        <f>'[8]Activos '!BR214/10^9</f>
        <v>2.9816762832080381</v>
      </c>
      <c r="F211" s="192">
        <f>'[8]Activos '!BS214/10^9</f>
        <v>0.85604699094427239</v>
      </c>
    </row>
    <row r="212" spans="1:6" ht="16.5" x14ac:dyDescent="0.3">
      <c r="A212" s="8">
        <v>42521</v>
      </c>
      <c r="B212" s="192">
        <f>'[8]Activos '!BO215/10^9</f>
        <v>16.500508935936502</v>
      </c>
      <c r="C212" s="192">
        <f>'[8]Activos '!BP215/10^9</f>
        <v>6.5086907693868534</v>
      </c>
      <c r="D212" s="192">
        <f>'[8]Activos '!BQ215/10^9</f>
        <v>6.036499769867528</v>
      </c>
      <c r="E212" s="192">
        <f>'[8]Activos '!BR215/10^9</f>
        <v>3.0424527653132731</v>
      </c>
      <c r="F212" s="192">
        <f>'[8]Activos '!BS215/10^9</f>
        <v>0.91286563136884724</v>
      </c>
    </row>
    <row r="213" spans="1:6" ht="16.5" x14ac:dyDescent="0.3">
      <c r="A213" s="8">
        <v>42551</v>
      </c>
      <c r="B213" s="192">
        <f>'[8]Activos '!BO216/10^9</f>
        <v>15.799162668819177</v>
      </c>
      <c r="C213" s="192">
        <f>'[8]Activos '!BP216/10^9</f>
        <v>5.9520191942254526</v>
      </c>
      <c r="D213" s="192">
        <f>'[8]Activos '!BQ216/10^9</f>
        <v>5.936630370521442</v>
      </c>
      <c r="E213" s="192">
        <f>'[8]Activos '!BR216/10^9</f>
        <v>3.0326872511038574</v>
      </c>
      <c r="F213" s="192">
        <f>'[8]Activos '!BS216/10^9</f>
        <v>0.87782585296842208</v>
      </c>
    </row>
    <row r="214" spans="1:6" ht="16.5" x14ac:dyDescent="0.3">
      <c r="A214" s="8">
        <v>42582</v>
      </c>
      <c r="B214" s="192">
        <f>'[8]Activos '!BO217/10^9</f>
        <v>16.876684349641735</v>
      </c>
      <c r="C214" s="192">
        <f>'[8]Activos '!BP217/10^9</f>
        <v>6.6590906899231355</v>
      </c>
      <c r="D214" s="192">
        <f>'[8]Activos '!BQ217/10^9</f>
        <v>6.1602922706892889</v>
      </c>
      <c r="E214" s="192">
        <f>'[8]Activos '!BR217/10^9</f>
        <v>3.1667309432423294</v>
      </c>
      <c r="F214" s="192">
        <f>'[8]Activos '!BS217/10^9</f>
        <v>0.8905704457869843</v>
      </c>
    </row>
    <row r="215" spans="1:6" ht="16.5" x14ac:dyDescent="0.3">
      <c r="A215" s="8">
        <v>42613</v>
      </c>
      <c r="B215" s="192">
        <f>'[8]Activos '!BO218/10^9</f>
        <v>16.823754410507924</v>
      </c>
      <c r="C215" s="192">
        <f>'[8]Activos '!BP218/10^9</f>
        <v>6.6607575962787156</v>
      </c>
      <c r="D215" s="192">
        <f>'[8]Activos '!BQ218/10^9</f>
        <v>6.1383565651925913</v>
      </c>
      <c r="E215" s="192">
        <f>'[8]Activos '!BR218/10^9</f>
        <v>3.1307452185846927</v>
      </c>
      <c r="F215" s="192">
        <f>'[8]Activos '!BS218/10^9</f>
        <v>0.89389503045192287</v>
      </c>
    </row>
    <row r="216" spans="1:6" ht="16.5" x14ac:dyDescent="0.3">
      <c r="A216" s="8">
        <v>42643</v>
      </c>
      <c r="B216" s="192">
        <f>'[8]Activos '!BO219/10^9</f>
        <v>16.867968703442131</v>
      </c>
      <c r="C216" s="192">
        <f>'[8]Activos '!BP219/10^9</f>
        <v>6.5989662586489972</v>
      </c>
      <c r="D216" s="192">
        <f>'[8]Activos '!BQ219/10^9</f>
        <v>6.1887029441909718</v>
      </c>
      <c r="E216" s="192">
        <f>'[8]Activos '!BR219/10^9</f>
        <v>3.2012937605351595</v>
      </c>
      <c r="F216" s="192">
        <f>'[8]Activos '!BS219/10^9</f>
        <v>0.87900574006700005</v>
      </c>
    </row>
    <row r="217" spans="1:6" ht="16.5" x14ac:dyDescent="0.3">
      <c r="A217" s="8">
        <v>42674</v>
      </c>
      <c r="B217" s="192">
        <f>'[8]Activos '!BO220/10^9</f>
        <v>17.713008747323862</v>
      </c>
      <c r="C217" s="192">
        <f>'[8]Activos '!BP220/10^9</f>
        <v>7.0334612229738971</v>
      </c>
      <c r="D217" s="192">
        <f>'[8]Activos '!BQ220/10^9</f>
        <v>6.4556955358333923</v>
      </c>
      <c r="E217" s="192">
        <f>'[8]Activos '!BR220/10^9</f>
        <v>3.315193738417419</v>
      </c>
      <c r="F217" s="192">
        <f>'[8]Activos '!BS220/10^9</f>
        <v>0.90865825009914813</v>
      </c>
    </row>
    <row r="218" spans="1:6" ht="16.5" x14ac:dyDescent="0.3">
      <c r="A218" s="8">
        <v>42704</v>
      </c>
      <c r="B218" s="192">
        <f>'[8]Activos '!BO221/10^9</f>
        <v>18.088194164850623</v>
      </c>
      <c r="C218" s="192">
        <f>'[8]Activos '!BP221/10^9</f>
        <v>7.014555285193012</v>
      </c>
      <c r="D218" s="192">
        <f>'[8]Activos '!BQ221/10^9</f>
        <v>6.7278600339130215</v>
      </c>
      <c r="E218" s="192">
        <f>'[8]Activos '!BR221/10^9</f>
        <v>3.4088059563844051</v>
      </c>
      <c r="F218" s="192">
        <f>'[8]Activos '!BS221/10^9</f>
        <v>0.93697288936017353</v>
      </c>
    </row>
    <row r="219" spans="1:6" ht="16.5" x14ac:dyDescent="0.3">
      <c r="A219" s="8">
        <v>42735</v>
      </c>
      <c r="B219" s="192">
        <f>'[8]Activos '!BO222/10^9</f>
        <v>16.561694434619991</v>
      </c>
      <c r="C219" s="192">
        <f>'[8]Activos '!BP222/10^9</f>
        <v>6.1128476057696339</v>
      </c>
      <c r="D219" s="192">
        <f>'[8]Activos '!BQ222/10^9</f>
        <v>6.4124310809480107</v>
      </c>
      <c r="E219" s="192">
        <f>'[8]Activos '!BR222/10^9</f>
        <v>3.1165615454484286</v>
      </c>
      <c r="F219" s="192">
        <f>'[8]Activos '!BS222/10^9</f>
        <v>0.91985420245392058</v>
      </c>
    </row>
    <row r="220" spans="1:6" ht="16.5" x14ac:dyDescent="0.3">
      <c r="A220" s="8">
        <v>42766</v>
      </c>
      <c r="B220" s="192">
        <f>'[8]Activos '!BO223/10^9</f>
        <v>19.187206220023977</v>
      </c>
      <c r="C220" s="192">
        <f>'[8]Activos '!BP223/10^9</f>
        <v>8.1568715479036165</v>
      </c>
      <c r="D220" s="192">
        <f>'[8]Activos '!BQ223/10^9</f>
        <v>6.6229080991696794</v>
      </c>
      <c r="E220" s="192">
        <f>'[8]Activos '!BR223/10^9</f>
        <v>3.4550901982211357</v>
      </c>
      <c r="F220" s="192">
        <f>'[8]Activos '!BS223/10^9</f>
        <v>0.95233637472955357</v>
      </c>
    </row>
    <row r="221" spans="1:6" ht="16.5" x14ac:dyDescent="0.3">
      <c r="A221" s="8">
        <v>42794</v>
      </c>
      <c r="B221" s="192">
        <f>'[8]Activos '!BO224/10^9</f>
        <v>19.317550863831563</v>
      </c>
      <c r="C221" s="192">
        <f>'[8]Activos '!BP224/10^9</f>
        <v>8.0711087481855568</v>
      </c>
      <c r="D221" s="192">
        <f>'[8]Activos '!BQ224/10^9</f>
        <v>6.875313500687839</v>
      </c>
      <c r="E221" s="192">
        <f>'[8]Activos '!BR224/10^9</f>
        <v>3.4071346279884427</v>
      </c>
      <c r="F221" s="192">
        <f>'[8]Activos '!BS224/10^9</f>
        <v>0.96399398696971772</v>
      </c>
    </row>
    <row r="222" spans="1:6" ht="16.5" x14ac:dyDescent="0.3">
      <c r="A222" s="8">
        <v>42825</v>
      </c>
      <c r="B222" s="192">
        <f>'[8]Activos '!BO225/10^9</f>
        <v>20.138852664841931</v>
      </c>
      <c r="C222" s="192">
        <f>'[8]Activos '!BP225/10^9</f>
        <v>8.6412512037766174</v>
      </c>
      <c r="D222" s="192">
        <f>'[8]Activos '!BQ225/10^9</f>
        <v>7.0019390389640845</v>
      </c>
      <c r="E222" s="192">
        <f>'[8]Activos '!BR225/10^9</f>
        <v>3.5411591852902795</v>
      </c>
      <c r="F222" s="192">
        <f>'[8]Activos '!BS225/10^9</f>
        <v>0.95450323681094718</v>
      </c>
    </row>
    <row r="223" spans="1:6" ht="16.5" x14ac:dyDescent="0.3">
      <c r="A223" s="8">
        <v>42855</v>
      </c>
      <c r="B223" s="192">
        <f>'[8]Activos '!BO226/10^9</f>
        <v>21.420079184932018</v>
      </c>
      <c r="C223" s="192">
        <f>'[8]Activos '!BP226/10^9</f>
        <v>9.1926675603371386</v>
      </c>
      <c r="D223" s="192">
        <f>'[8]Activos '!BQ226/10^9</f>
        <v>7.3981000852753898</v>
      </c>
      <c r="E223" s="192">
        <f>'[8]Activos '!BR226/10^9</f>
        <v>3.8383700158207321</v>
      </c>
      <c r="F223" s="192">
        <f>'[8]Activos '!BS226/10^9</f>
        <v>0.99094152349874987</v>
      </c>
    </row>
    <row r="224" spans="1:6" ht="16.5" x14ac:dyDescent="0.3">
      <c r="A224" s="8">
        <v>42886</v>
      </c>
      <c r="B224" s="192">
        <f>'[8]Activos '!BO227/10^9</f>
        <v>21.771982596598125</v>
      </c>
      <c r="C224" s="192">
        <f>'[8]Activos '!BP227/10^9</f>
        <v>9.3221220861816789</v>
      </c>
      <c r="D224" s="192">
        <f>'[8]Activos '!BQ227/10^9</f>
        <v>7.5976637503787279</v>
      </c>
      <c r="E224" s="192">
        <f>'[8]Activos '!BR227/10^9</f>
        <v>3.8572197141695352</v>
      </c>
      <c r="F224" s="192">
        <f>'[8]Activos '!BS227/10^9</f>
        <v>0.99497704586818658</v>
      </c>
    </row>
    <row r="225" spans="1:6" ht="16.5" x14ac:dyDescent="0.3">
      <c r="A225" s="8">
        <v>42916</v>
      </c>
      <c r="B225" s="192">
        <f>'[8]Activos '!BO228/10^9</f>
        <v>22.035597068368997</v>
      </c>
      <c r="C225" s="192">
        <f>'[8]Activos '!BP228/10^9</f>
        <v>9.3699121831595242</v>
      </c>
      <c r="D225" s="192">
        <f>'[8]Activos '!BQ228/10^9</f>
        <v>7.6820168046418029</v>
      </c>
      <c r="E225" s="192">
        <f>'[8]Activos '!BR228/10^9</f>
        <v>3.9932293733972042</v>
      </c>
      <c r="F225" s="192">
        <f>'[8]Activos '!BS228/10^9</f>
        <v>0.99043870717045968</v>
      </c>
    </row>
    <row r="226" spans="1:6" ht="16.5" x14ac:dyDescent="0.3">
      <c r="A226" s="8">
        <v>42947</v>
      </c>
      <c r="B226" s="192">
        <f>'[8]Activos '!BO229/10^9</f>
        <v>22.734417804655223</v>
      </c>
      <c r="C226" s="192">
        <f>'[8]Activos '!BP229/10^9</f>
        <v>9.7806091689005132</v>
      </c>
      <c r="D226" s="192">
        <f>'[8]Activos '!BQ229/10^9</f>
        <v>7.8288183631873167</v>
      </c>
      <c r="E226" s="192">
        <f>'[8]Activos '!BR229/10^9</f>
        <v>4.1280547490234882</v>
      </c>
      <c r="F226" s="192">
        <f>'[8]Activos '!BS229/10^9</f>
        <v>0.99693552354391402</v>
      </c>
    </row>
    <row r="227" spans="1:6" ht="16.5" x14ac:dyDescent="0.3">
      <c r="A227" s="8">
        <v>42978</v>
      </c>
      <c r="B227" s="192">
        <f>'[8]Activos '!BO230/10^9</f>
        <v>22.881425361809136</v>
      </c>
      <c r="C227" s="192">
        <f>'[8]Activos '!BP230/10^9</f>
        <v>9.9350640094152087</v>
      </c>
      <c r="D227" s="192">
        <f>'[8]Activos '!BQ230/10^9</f>
        <v>7.7656941537067929</v>
      </c>
      <c r="E227" s="192">
        <f>'[8]Activos '!BR230/10^9</f>
        <v>4.1771061539126784</v>
      </c>
      <c r="F227" s="192">
        <f>'[8]Activos '!BS230/10^9</f>
        <v>1.0035610447744536</v>
      </c>
    </row>
    <row r="228" spans="1:6" ht="16.5" x14ac:dyDescent="0.3">
      <c r="A228" s="8">
        <v>43008</v>
      </c>
      <c r="B228" s="192">
        <f>'[8]Activos '!BO231/10^9</f>
        <v>23.211754273624283</v>
      </c>
      <c r="C228" s="192">
        <f>'[8]Activos '!BP231/10^9</f>
        <v>10.059680789279927</v>
      </c>
      <c r="D228" s="192">
        <f>'[8]Activos '!BQ231/10^9</f>
        <v>7.9139459112313313</v>
      </c>
      <c r="E228" s="192">
        <f>'[8]Activos '!BR231/10^9</f>
        <v>4.2362559522155978</v>
      </c>
      <c r="F228" s="192">
        <f>'[8]Activos '!BS231/10^9</f>
        <v>1.001871620897437</v>
      </c>
    </row>
    <row r="229" spans="1:6" ht="16.5" x14ac:dyDescent="0.3">
      <c r="A229" s="8">
        <v>43039</v>
      </c>
      <c r="B229" s="192">
        <f>'[8]Activos '!BO232/10^9</f>
        <v>23.245644091852871</v>
      </c>
      <c r="C229" s="192">
        <f>'[8]Activos '!BP232/10^9</f>
        <v>9.975458708628242</v>
      </c>
      <c r="D229" s="192">
        <f>'[8]Activos '!BQ232/10^9</f>
        <v>8.0408091142794635</v>
      </c>
      <c r="E229" s="192">
        <f>'[8]Activos '!BR232/10^9</f>
        <v>4.2449177555367115</v>
      </c>
      <c r="F229" s="192">
        <f>'[8]Activos '!BS232/10^9</f>
        <v>0.9844585134084709</v>
      </c>
    </row>
    <row r="230" spans="1:6" ht="16.5" x14ac:dyDescent="0.3">
      <c r="A230" s="8">
        <v>43069</v>
      </c>
      <c r="B230" s="192">
        <f>'[8]Activos '!BO233/10^9</f>
        <v>23.821857508396146</v>
      </c>
      <c r="C230" s="192">
        <f>'[8]Activos '!BP233/10^9</f>
        <v>10.078696286155438</v>
      </c>
      <c r="D230" s="192">
        <f>'[8]Activos '!BQ233/10^9</f>
        <v>8.2535656666451267</v>
      </c>
      <c r="E230" s="192">
        <f>'[8]Activos '!BR233/10^9</f>
        <v>4.4844238109533254</v>
      </c>
      <c r="F230" s="192">
        <f>'[8]Activos '!BS233/10^9</f>
        <v>1.0051717446422437</v>
      </c>
    </row>
    <row r="231" spans="1:6" ht="16.5" x14ac:dyDescent="0.3">
      <c r="A231" s="8">
        <v>43100</v>
      </c>
      <c r="B231" s="192">
        <f>'[8]Activos '!BO234/10^9</f>
        <v>22.531050058464714</v>
      </c>
      <c r="C231" s="192">
        <f>'[8]Activos '!BP234/10^9</f>
        <v>9.5855576895098888</v>
      </c>
      <c r="D231" s="192">
        <f>'[8]Activos '!BQ234/10^9</f>
        <v>7.8046328125872773</v>
      </c>
      <c r="E231" s="192">
        <f>'[8]Activos '!BR234/10^9</f>
        <v>4.1289690920538868</v>
      </c>
      <c r="F231" s="192">
        <f>'[8]Activos '!BS234/10^9</f>
        <v>1.0118904643136615</v>
      </c>
    </row>
    <row r="232" spans="1:6" ht="16.5" x14ac:dyDescent="0.3">
      <c r="A232" s="8">
        <v>43131</v>
      </c>
      <c r="B232" s="192">
        <f>'[8]Activos '!BO235/10^9</f>
        <v>23.659811325478916</v>
      </c>
      <c r="C232" s="192">
        <f>'[8]Activos '!BP235/10^9</f>
        <v>10.324908885370743</v>
      </c>
      <c r="D232" s="192">
        <f>'[8]Activos '!BQ235/10^9</f>
        <v>8.0079508927704062</v>
      </c>
      <c r="E232" s="192">
        <f>'[8]Activos '!BR235/10^9</f>
        <v>4.2831667413429004</v>
      </c>
      <c r="F232" s="192">
        <f>'[8]Activos '!BS235/10^9</f>
        <v>1.0437848059948625</v>
      </c>
    </row>
    <row r="233" spans="1:6" ht="16.5" x14ac:dyDescent="0.3">
      <c r="A233" s="8">
        <v>43159</v>
      </c>
      <c r="B233" s="192">
        <f>'[8]Activos '!BO236/10^9</f>
        <v>24.654767516551072</v>
      </c>
      <c r="C233" s="192">
        <f>'[8]Activos '!BP236/10^9</f>
        <v>11.206929194835558</v>
      </c>
      <c r="D233" s="192">
        <f>'[8]Activos '!BQ236/10^9</f>
        <v>8.1509819447466469</v>
      </c>
      <c r="E233" s="192">
        <f>'[8]Activos '!BR236/10^9</f>
        <v>4.2525561113177917</v>
      </c>
      <c r="F233" s="192">
        <f>'[8]Activos '!BS236/10^9</f>
        <v>1.0443002656510743</v>
      </c>
    </row>
    <row r="234" spans="1:6" ht="16.5" x14ac:dyDescent="0.3">
      <c r="A234" s="8">
        <v>43190</v>
      </c>
      <c r="B234" s="192">
        <f>'[8]Activos '!BO237/10^9</f>
        <v>25.068240945867917</v>
      </c>
      <c r="C234" s="192">
        <f>'[8]Activos '!BP237/10^9</f>
        <v>11.497165865728661</v>
      </c>
      <c r="D234" s="192">
        <f>'[8]Activos '!BQ237/10^9</f>
        <v>8.2188751006946674</v>
      </c>
      <c r="E234" s="192">
        <f>'[8]Activos '!BR237/10^9</f>
        <v>4.3324549159645347</v>
      </c>
      <c r="F234" s="192">
        <f>'[8]Activos '!BS237/10^9</f>
        <v>1.0197450634800551</v>
      </c>
    </row>
    <row r="235" spans="1:6" ht="16.5" x14ac:dyDescent="0.3">
      <c r="A235" s="8">
        <v>43220</v>
      </c>
      <c r="B235" s="192">
        <f>'[8]Activos '!BO238/10^9</f>
        <v>25.474274713009791</v>
      </c>
      <c r="C235" s="192">
        <f>'[8]Activos '!BP238/10^9</f>
        <v>11.766237580849902</v>
      </c>
      <c r="D235" s="192">
        <f>'[8]Activos '!BQ238/10^9</f>
        <v>8.2446493066786388</v>
      </c>
      <c r="E235" s="192">
        <f>'[8]Activos '!BR238/10^9</f>
        <v>4.4583934874502784</v>
      </c>
      <c r="F235" s="192">
        <f>'[8]Activos '!BS238/10^9</f>
        <v>1.0049943380309618</v>
      </c>
    </row>
    <row r="236" spans="1:6" ht="16.5" x14ac:dyDescent="0.3">
      <c r="A236" s="8">
        <v>43251</v>
      </c>
      <c r="B236" s="192">
        <f>'[8]Activos '!BO239/10^9</f>
        <v>25.560283431280993</v>
      </c>
      <c r="C236" s="192">
        <f>'[8]Activos '!BP239/10^9</f>
        <v>12.034375227289715</v>
      </c>
      <c r="D236" s="192">
        <f>'[8]Activos '!BQ239/10^9</f>
        <v>8.0558504337949106</v>
      </c>
      <c r="E236" s="192">
        <f>'[8]Activos '!BR239/10^9</f>
        <v>4.4756646385378369</v>
      </c>
      <c r="F236" s="192">
        <f>'[8]Activos '!BS239/10^9</f>
        <v>0.99439313165852694</v>
      </c>
    </row>
    <row r="237" spans="1:6" ht="16.5" x14ac:dyDescent="0.3">
      <c r="A237" s="8">
        <v>43281</v>
      </c>
      <c r="B237" s="192">
        <f>'[8]Activos '!BO240/10^9</f>
        <v>25.706139616974031</v>
      </c>
      <c r="C237" s="192">
        <f>'[8]Activos '!BP240/10^9</f>
        <v>12.124274109870109</v>
      </c>
      <c r="D237" s="192">
        <f>'[8]Activos '!BQ240/10^9</f>
        <v>8.0280876421329168</v>
      </c>
      <c r="E237" s="192">
        <f>'[8]Activos '!BR240/10^9</f>
        <v>4.5473749385471134</v>
      </c>
      <c r="F237" s="192">
        <f>'[8]Activos '!BS240/10^9</f>
        <v>1.0064029264238998</v>
      </c>
    </row>
    <row r="238" spans="1:6" ht="16.5" x14ac:dyDescent="0.3">
      <c r="A238" s="8">
        <v>43312</v>
      </c>
      <c r="B238" s="192">
        <f>'[8]Activos '!BO241/10^9</f>
        <v>25.953326103429902</v>
      </c>
      <c r="C238" s="192">
        <f>'[8]Activos '!BP241/10^9</f>
        <v>12.48220229425436</v>
      </c>
      <c r="D238" s="192">
        <f>'[8]Activos '!BQ241/10^9</f>
        <v>7.953206426657724</v>
      </c>
      <c r="E238" s="192">
        <f>'[8]Activos '!BR241/10^9</f>
        <v>4.5064964907375691</v>
      </c>
      <c r="F238" s="192">
        <f>'[8]Activos '!BS241/10^9</f>
        <v>1.0114208917802447</v>
      </c>
    </row>
    <row r="239" spans="1:6" ht="16.5" x14ac:dyDescent="0.3">
      <c r="A239" s="8">
        <v>43343</v>
      </c>
      <c r="B239" s="192">
        <f>'[8]Activos '!BO242/10^9</f>
        <v>25.775371213473726</v>
      </c>
      <c r="C239" s="192">
        <f>'[8]Activos '!BP242/10^9</f>
        <v>12.240423251434182</v>
      </c>
      <c r="D239" s="192">
        <f>'[8]Activos '!BQ242/10^9</f>
        <v>7.9445385592084827</v>
      </c>
      <c r="E239" s="192">
        <f>'[8]Activos '!BR242/10^9</f>
        <v>4.6072707870911751</v>
      </c>
      <c r="F239" s="192">
        <f>'[8]Activos '!BS242/10^9</f>
        <v>0.98313861573986938</v>
      </c>
    </row>
    <row r="240" spans="1:6" ht="16.5" x14ac:dyDescent="0.3">
      <c r="A240" s="8">
        <v>43344</v>
      </c>
      <c r="B240" s="192">
        <f>'[8]Activos '!BO243/10^9</f>
        <v>25.862444050878562</v>
      </c>
      <c r="C240" s="192">
        <f>'[8]Activos '!BP243/10^9</f>
        <v>12.282192450165768</v>
      </c>
      <c r="D240" s="192">
        <f>'[8]Activos '!BQ243/10^9</f>
        <v>7.9612909048682354</v>
      </c>
      <c r="E240" s="192">
        <f>'[8]Activos '!BR243/10^9</f>
        <v>4.6707963127182959</v>
      </c>
      <c r="F240" s="192">
        <f>'[8]Activos '!BS243/10^9</f>
        <v>0.94816438312626705</v>
      </c>
    </row>
    <row r="241" spans="1:6" ht="16.5" x14ac:dyDescent="0.3">
      <c r="A241" s="8">
        <v>43374</v>
      </c>
      <c r="B241" s="192">
        <f>'[8]Activos '!BO244/10^9</f>
        <v>25.785354553532457</v>
      </c>
      <c r="C241" s="192">
        <f>'[8]Activos '!BP244/10^9</f>
        <v>12.40357895746776</v>
      </c>
      <c r="D241" s="192">
        <f>'[8]Activos '!BQ244/10^9</f>
        <v>7.8533764694057862</v>
      </c>
      <c r="E241" s="192">
        <f>'[8]Activos '!BR244/10^9</f>
        <v>4.5671029945231423</v>
      </c>
      <c r="F241" s="192">
        <f>'[8]Activos '!BS244/10^9</f>
        <v>0.9612961321357737</v>
      </c>
    </row>
    <row r="242" spans="1:6" ht="16.5" x14ac:dyDescent="0.3">
      <c r="A242" s="8">
        <v>43405</v>
      </c>
      <c r="B242" s="192">
        <f>'[8]Activos '!BO245/10^9</f>
        <v>25.818519875467899</v>
      </c>
      <c r="C242" s="192">
        <f>'[8]Activos '!BP245/10^9</f>
        <v>12.171589388831499</v>
      </c>
      <c r="D242" s="192">
        <f>'[8]Activos '!BQ245/10^9</f>
        <v>7.9012261728863828</v>
      </c>
      <c r="E242" s="192">
        <f>'[8]Activos '!BR245/10^9</f>
        <v>4.7661773845301232</v>
      </c>
      <c r="F242" s="192">
        <f>'[8]Activos '!BS245/10^9</f>
        <v>0.97952692921990236</v>
      </c>
    </row>
    <row r="243" spans="1:6" ht="16.5" x14ac:dyDescent="0.3">
      <c r="A243" s="8">
        <v>43435</v>
      </c>
      <c r="B243" s="192">
        <f>'[8]Activos '!BO246/10^9</f>
        <v>24.13185911189564</v>
      </c>
      <c r="C243" s="192">
        <f>'[8]Activos '!BP246/10^9</f>
        <v>11.380866579845646</v>
      </c>
      <c r="D243" s="192">
        <f>'[8]Activos '!BQ246/10^9</f>
        <v>7.4207232213690402</v>
      </c>
      <c r="E243" s="192">
        <f>'[8]Activos '!BR246/10^9</f>
        <v>4.3706031824444178</v>
      </c>
      <c r="F243" s="192">
        <f>'[8]Activos '!BS246/10^9</f>
        <v>0.95966612823655006</v>
      </c>
    </row>
    <row r="244" spans="1:6" ht="16.5" x14ac:dyDescent="0.3">
      <c r="A244" s="8">
        <v>43466</v>
      </c>
      <c r="B244" s="192">
        <f>'[8]Activos '!BO247/10^9</f>
        <v>24.934258405919511</v>
      </c>
      <c r="C244" s="192">
        <f>'[8]Activos '!BP247/10^9</f>
        <v>11.853168476742265</v>
      </c>
      <c r="D244" s="192">
        <f>'[8]Activos '!BQ247/10^9</f>
        <v>7.5728440449334773</v>
      </c>
      <c r="E244" s="192">
        <f>'[8]Activos '!BR247/10^9</f>
        <v>4.517392496875857</v>
      </c>
      <c r="F244" s="192">
        <f>'[8]Activos '!BS247/10^9</f>
        <v>0.99085338736791584</v>
      </c>
    </row>
    <row r="245" spans="1:6" ht="16.5" x14ac:dyDescent="0.3">
      <c r="A245" s="8">
        <v>43497</v>
      </c>
      <c r="B245" s="192">
        <f>'[8]Activos '!BO248/10^9</f>
        <v>25.015669909532885</v>
      </c>
      <c r="C245" s="192">
        <f>'[8]Activos '!BP248/10^9</f>
        <v>11.920123244553423</v>
      </c>
      <c r="D245" s="192">
        <f>'[8]Activos '!BQ248/10^9</f>
        <v>7.6122801923430004</v>
      </c>
      <c r="E245" s="192">
        <f>'[8]Activos '!BR248/10^9</f>
        <v>4.5108390929665729</v>
      </c>
      <c r="F245" s="192">
        <f>'[8]Activos '!BS248/10^9</f>
        <v>0.97242737966989889</v>
      </c>
    </row>
    <row r="246" spans="1:6" ht="16.5" x14ac:dyDescent="0.3">
      <c r="A246" s="8">
        <v>43525</v>
      </c>
      <c r="B246" s="192">
        <f>'[8]Activos '!BO249/10^9</f>
        <v>25.515816102237405</v>
      </c>
      <c r="C246" s="192">
        <f>'[8]Activos '!BP249/10^9</f>
        <v>12.287939130731123</v>
      </c>
      <c r="D246" s="192">
        <f>'[8]Activos '!BQ249/10^9</f>
        <v>7.693501717659383</v>
      </c>
      <c r="E246" s="192">
        <f>'[8]Activos '!BR249/10^9</f>
        <v>4.5801740812267351</v>
      </c>
      <c r="F246" s="192">
        <f>'[8]Activos '!BS249/10^9</f>
        <v>0.9542011726201659</v>
      </c>
    </row>
    <row r="247" spans="1:6" ht="16.5" x14ac:dyDescent="0.3">
      <c r="A247" s="8">
        <v>43556</v>
      </c>
      <c r="B247" s="192">
        <f>'[8]Activos '!BO250/10^9</f>
        <v>26.262758685910981</v>
      </c>
      <c r="C247" s="192">
        <f>'[8]Activos '!BP250/10^9</f>
        <v>12.684613525896665</v>
      </c>
      <c r="D247" s="192">
        <f>'[8]Activos '!BQ250/10^9</f>
        <v>7.8105811641196272</v>
      </c>
      <c r="E247" s="192">
        <f>'[8]Activos '!BR250/10^9</f>
        <v>4.7915497832072953</v>
      </c>
      <c r="F247" s="192">
        <f>'[8]Activos '!BS250/10^9</f>
        <v>0.97601421268740152</v>
      </c>
    </row>
    <row r="248" spans="1:6" ht="16.5" x14ac:dyDescent="0.3">
      <c r="A248" s="8">
        <v>43586</v>
      </c>
      <c r="B248" s="192">
        <f>'[8]Activos '!BO251/10^9</f>
        <v>25.942181202024429</v>
      </c>
      <c r="C248" s="192">
        <f>'[8]Activos '!BP251/10^9</f>
        <v>12.493229144115391</v>
      </c>
      <c r="D248" s="192">
        <f>'[8]Activos '!BQ251/10^9</f>
        <v>7.7217422844187649</v>
      </c>
      <c r="E248" s="192">
        <f>'[8]Activos '!BR251/10^9</f>
        <v>4.8017856159068213</v>
      </c>
      <c r="F248" s="192">
        <f>'[8]Activos '!BS251/10^9</f>
        <v>0.9254241575834421</v>
      </c>
    </row>
    <row r="249" spans="1:6" ht="16.5" x14ac:dyDescent="0.3">
      <c r="A249" s="8">
        <v>43617</v>
      </c>
      <c r="B249" s="192">
        <f>'[8]Activos '!BO252/10^9</f>
        <v>25.493878436159779</v>
      </c>
      <c r="C249" s="192">
        <f>'[8]Activos '!BP252/10^9</f>
        <v>11.81575114861484</v>
      </c>
      <c r="D249" s="192">
        <f>'[8]Activos '!BQ252/10^9</f>
        <v>7.7558719413876887</v>
      </c>
      <c r="E249" s="192">
        <f>'[8]Activos '!BR252/10^9</f>
        <v>4.9792495628113862</v>
      </c>
      <c r="F249" s="192">
        <f>'[8]Activos '!BS252/10^9</f>
        <v>0.94300578334586271</v>
      </c>
    </row>
    <row r="250" spans="1:6" ht="16.5" x14ac:dyDescent="0.3">
      <c r="A250" s="8">
        <v>43647</v>
      </c>
      <c r="B250" s="192">
        <f>'[8]Activos '!BO253/10^9</f>
        <v>25.316785794617552</v>
      </c>
      <c r="C250" s="192">
        <f>'[8]Activos '!BP253/10^9</f>
        <v>12.064864316908359</v>
      </c>
      <c r="D250" s="192">
        <f>'[8]Activos '!BQ253/10^9</f>
        <v>7.578846377458957</v>
      </c>
      <c r="E250" s="192">
        <f>'[8]Activos '!BR253/10^9</f>
        <v>4.7100339321741158</v>
      </c>
      <c r="F250" s="192">
        <f>'[8]Activos '!BS253/10^9</f>
        <v>0.96304116807611762</v>
      </c>
    </row>
    <row r="251" spans="1:6" ht="16.5" x14ac:dyDescent="0.3">
      <c r="A251" s="8">
        <v>43678</v>
      </c>
      <c r="B251" s="192">
        <f>'[8]Activos '!BO254/10^9</f>
        <v>24.725658506839526</v>
      </c>
      <c r="C251" s="192">
        <f>'[8]Activos '!BP254/10^9</f>
        <v>11.225504986790945</v>
      </c>
      <c r="D251" s="192">
        <f>'[8]Activos '!BQ254/10^9</f>
        <v>7.5736337005331285</v>
      </c>
      <c r="E251" s="192">
        <f>'[8]Activos '!BR254/10^9</f>
        <v>4.9719561692580427</v>
      </c>
      <c r="F251" s="192">
        <f>'[8]Activos '!BS254/10^9</f>
        <v>0.95456365025741308</v>
      </c>
    </row>
    <row r="252" spans="1:6" ht="16.5" x14ac:dyDescent="0.3">
      <c r="A252" s="8">
        <v>43709</v>
      </c>
      <c r="B252" s="192">
        <f>'[8]Activos '!BO255/10^9</f>
        <v>24.582644021501626</v>
      </c>
      <c r="C252" s="192">
        <f>'[8]Activos '!BP255/10^9</f>
        <v>10.983394131320127</v>
      </c>
      <c r="D252" s="192">
        <f>'[8]Activos '!BQ255/10^9</f>
        <v>7.6274644380004402</v>
      </c>
      <c r="E252" s="192">
        <f>'[8]Activos '!BR255/10^9</f>
        <v>5.0334127463285938</v>
      </c>
      <c r="F252" s="192">
        <f>'[8]Activos '!BS255/10^9</f>
        <v>0.9383727058524679</v>
      </c>
    </row>
    <row r="253" spans="1:6" ht="16.5" x14ac:dyDescent="0.3">
      <c r="A253" s="8">
        <v>43739</v>
      </c>
      <c r="B253" s="192">
        <f>'[8]Activos '!BO256/10^9</f>
        <v>25.184738860110755</v>
      </c>
      <c r="C253" s="192">
        <f>'[8]Activos '!BP256/10^9</f>
        <v>11.691312323697479</v>
      </c>
      <c r="D253" s="192">
        <f>'[8]Activos '!BQ256/10^9</f>
        <v>7.6229126283901145</v>
      </c>
      <c r="E253" s="192">
        <f>'[8]Activos '!BR256/10^9</f>
        <v>4.936433857970207</v>
      </c>
      <c r="F253" s="192">
        <f>'[8]Activos '!BS256/10^9</f>
        <v>0.93408005005296146</v>
      </c>
    </row>
    <row r="254" spans="1:6" ht="16.5" x14ac:dyDescent="0.3">
      <c r="A254" s="8">
        <v>43770</v>
      </c>
      <c r="B254" s="192">
        <f>'[8]Activos '!BO257/10^9</f>
        <v>26.149509757481656</v>
      </c>
      <c r="C254" s="192">
        <f>'[8]Activos '!BP257/10^9</f>
        <v>12.040041018927191</v>
      </c>
      <c r="D254" s="192">
        <f>'[8]Activos '!BQ257/10^9</f>
        <v>7.9472345713974217</v>
      </c>
      <c r="E254" s="192">
        <f>'[8]Activos '!BR257/10^9</f>
        <v>5.2232786852727848</v>
      </c>
      <c r="F254" s="192">
        <f>'[8]Activos '!BS257/10^9</f>
        <v>0.93895548188425526</v>
      </c>
    </row>
    <row r="255" spans="1:6" ht="16.5" x14ac:dyDescent="0.3">
      <c r="A255" s="8">
        <v>43800</v>
      </c>
      <c r="B255" s="192">
        <f>'[8]Activos '!BO258/10^9</f>
        <v>23.920735303703839</v>
      </c>
      <c r="C255" s="192">
        <f>'[8]Activos '!BP258/10^9</f>
        <v>10.780742514625741</v>
      </c>
      <c r="D255" s="192">
        <f>'[8]Activos '!BQ258/10^9</f>
        <v>7.5063424897835977</v>
      </c>
      <c r="E255" s="192">
        <f>'[8]Activos '!BR258/10^9</f>
        <v>4.7136241651224591</v>
      </c>
      <c r="F255" s="192">
        <f>'[8]Activos '!BS258/10^9</f>
        <v>0.92002613417203238</v>
      </c>
    </row>
    <row r="256" spans="1:6" ht="16.5" x14ac:dyDescent="0.3">
      <c r="A256" s="8">
        <v>43831</v>
      </c>
      <c r="B256" s="192">
        <f>'[8]Activos '!BO259/10^9</f>
        <v>24.855171057046611</v>
      </c>
      <c r="C256" s="192">
        <f>'[8]Activos '!BP259/10^9</f>
        <v>11.247262122918563</v>
      </c>
      <c r="D256" s="192">
        <f>'[8]Activos '!BQ259/10^9</f>
        <v>7.6981043064759209</v>
      </c>
      <c r="E256" s="192">
        <f>'[8]Activos '!BR259/10^9</f>
        <v>4.971744001493672</v>
      </c>
      <c r="F256" s="192">
        <f>'[8]Activos '!BS259/10^9</f>
        <v>0.93806062615845498</v>
      </c>
    </row>
    <row r="257" spans="1:6" ht="16.5" x14ac:dyDescent="0.3">
      <c r="A257" s="8">
        <v>43862</v>
      </c>
      <c r="B257" s="192">
        <f>'[8]Activos '!BO260/10^9</f>
        <v>25.110667400059494</v>
      </c>
      <c r="C257" s="192">
        <f>'[8]Activos '!BP260/10^9</f>
        <v>11.255341588398281</v>
      </c>
      <c r="D257" s="192">
        <f>'[8]Activos '!BQ260/10^9</f>
        <v>7.893102878157829</v>
      </c>
      <c r="E257" s="192">
        <f>'[8]Activos '!BR260/10^9</f>
        <v>5.0511681814810299</v>
      </c>
      <c r="F257" s="192">
        <f>'[8]Activos '!BS260/10^9</f>
        <v>0.91105475202236019</v>
      </c>
    </row>
    <row r="336" spans="7:7" x14ac:dyDescent="0.25">
      <c r="G336" s="120"/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 tint="0.79998168889431442"/>
  </sheetPr>
  <dimension ref="A1:T230"/>
  <sheetViews>
    <sheetView showGridLines="0" topLeftCell="E6" zoomScaleNormal="100" workbookViewId="0">
      <selection activeCell="R16" sqref="R16"/>
    </sheetView>
  </sheetViews>
  <sheetFormatPr baseColWidth="10" defaultRowHeight="16.5" x14ac:dyDescent="0.3"/>
  <cols>
    <col min="1" max="1" width="11.42578125" style="128"/>
    <col min="2" max="7" width="13.7109375" style="148" customWidth="1"/>
    <col min="8" max="8" width="12.5703125" style="90" bestFit="1" customWidth="1"/>
    <col min="9" max="16384" width="11.42578125" style="90"/>
  </cols>
  <sheetData>
    <row r="1" spans="1:15" ht="17.25" thickBot="1" x14ac:dyDescent="0.35">
      <c r="A1" s="137"/>
      <c r="B1" s="138" t="s">
        <v>82</v>
      </c>
      <c r="C1" s="138"/>
      <c r="D1" s="138"/>
      <c r="E1" s="138"/>
      <c r="F1" s="138"/>
      <c r="G1" s="138"/>
    </row>
    <row r="2" spans="1:15" ht="24.75" customHeight="1" thickBot="1" x14ac:dyDescent="0.35">
      <c r="A2" s="324" t="s">
        <v>5</v>
      </c>
      <c r="B2" s="326" t="s">
        <v>83</v>
      </c>
      <c r="C2" s="327"/>
      <c r="D2" s="327"/>
      <c r="E2" s="327"/>
      <c r="F2" s="328"/>
      <c r="G2" s="270"/>
      <c r="H2" s="139"/>
      <c r="K2" s="140"/>
      <c r="L2" s="140"/>
      <c r="M2" s="140"/>
      <c r="N2" s="140"/>
      <c r="O2" s="140"/>
    </row>
    <row r="3" spans="1:15" ht="29.25" customHeight="1" thickBot="1" x14ac:dyDescent="0.35">
      <c r="A3" s="325"/>
      <c r="B3" s="159" t="s">
        <v>12</v>
      </c>
      <c r="C3" s="158" t="s">
        <v>13</v>
      </c>
      <c r="D3" s="160" t="s">
        <v>14</v>
      </c>
      <c r="E3" s="158" t="s">
        <v>43</v>
      </c>
      <c r="F3" s="195" t="s">
        <v>84</v>
      </c>
      <c r="G3" s="262" t="s">
        <v>138</v>
      </c>
    </row>
    <row r="4" spans="1:15" x14ac:dyDescent="0.3">
      <c r="A4" s="193">
        <v>37257</v>
      </c>
      <c r="B4" s="196">
        <f>'[8]Activos '!EC43</f>
        <v>26.756789925081403</v>
      </c>
      <c r="C4" s="194">
        <f>'[8]Activos '!ED43</f>
        <v>8.9631763478519471</v>
      </c>
      <c r="D4" s="194">
        <f>'[8]Activos '!EE43</f>
        <v>31.70482505845299</v>
      </c>
      <c r="E4" s="194">
        <f>'[8]Activos '!EF43</f>
        <v>8.2111798074526643</v>
      </c>
      <c r="F4" s="142">
        <f>'[8]Activos '!EB43</f>
        <v>25.463566531367359</v>
      </c>
      <c r="G4" s="277">
        <v>0</v>
      </c>
      <c r="H4" s="143"/>
      <c r="I4" s="129" t="s">
        <v>85</v>
      </c>
    </row>
    <row r="5" spans="1:15" x14ac:dyDescent="0.3">
      <c r="A5" s="193">
        <v>37288</v>
      </c>
      <c r="B5" s="196">
        <f>'[8]Activos '!EC44</f>
        <v>27.169647797227725</v>
      </c>
      <c r="C5" s="194">
        <f>'[8]Activos '!ED44</f>
        <v>9.6000088356995441</v>
      </c>
      <c r="D5" s="194">
        <f>'[8]Activos '!EE44</f>
        <v>31.415357740214166</v>
      </c>
      <c r="E5" s="194">
        <f>'[8]Activos '!EF44</f>
        <v>8.6783682519114009</v>
      </c>
      <c r="F5" s="142">
        <f>'[8]Activos '!EB44</f>
        <v>25.703165082690905</v>
      </c>
      <c r="G5" s="277">
        <v>0</v>
      </c>
      <c r="H5" s="143"/>
      <c r="I5" s="129" t="s">
        <v>86</v>
      </c>
    </row>
    <row r="6" spans="1:15" x14ac:dyDescent="0.3">
      <c r="A6" s="193">
        <v>37316</v>
      </c>
      <c r="B6" s="196">
        <f>'[8]Activos '!EC45</f>
        <v>27.74388113669956</v>
      </c>
      <c r="C6" s="194">
        <f>'[8]Activos '!ED45</f>
        <v>10.743607780176745</v>
      </c>
      <c r="D6" s="194">
        <f>'[8]Activos '!EE45</f>
        <v>31.261079318581476</v>
      </c>
      <c r="E6" s="194">
        <f>'[8]Activos '!EF45</f>
        <v>8.5719824304176591</v>
      </c>
      <c r="F6" s="142">
        <f>'[8]Activos '!EB45</f>
        <v>26.207534490735192</v>
      </c>
      <c r="G6" s="277">
        <v>0</v>
      </c>
      <c r="H6" s="143"/>
    </row>
    <row r="7" spans="1:15" x14ac:dyDescent="0.3">
      <c r="A7" s="193">
        <v>37347</v>
      </c>
      <c r="B7" s="196">
        <f>'[8]Activos '!EC46</f>
        <v>27.343894228659277</v>
      </c>
      <c r="C7" s="194">
        <f>'[8]Activos '!ED46</f>
        <v>10.269048695840945</v>
      </c>
      <c r="D7" s="194">
        <f>'[8]Activos '!EE46</f>
        <v>31.66475361131582</v>
      </c>
      <c r="E7" s="194">
        <f>'[8]Activos '!EF46</f>
        <v>8.1863249512412786</v>
      </c>
      <c r="F7" s="142">
        <f>'[8]Activos '!EB46</f>
        <v>25.967020893470664</v>
      </c>
      <c r="G7" s="277">
        <v>0</v>
      </c>
      <c r="H7" s="143"/>
    </row>
    <row r="8" spans="1:15" x14ac:dyDescent="0.3">
      <c r="A8" s="193">
        <v>37377</v>
      </c>
      <c r="B8" s="196">
        <f>'[8]Activos '!EC47</f>
        <v>26.433027455136006</v>
      </c>
      <c r="C8" s="194">
        <f>'[8]Activos '!ED47</f>
        <v>9.7516645881180537</v>
      </c>
      <c r="D8" s="194">
        <f>'[8]Activos '!EE47</f>
        <v>32.354628889038274</v>
      </c>
      <c r="E8" s="194">
        <f>'[8]Activos '!EF47</f>
        <v>8.2309069641437187</v>
      </c>
      <c r="F8" s="142">
        <f>'[8]Activos '!EB47</f>
        <v>25.413008057536025</v>
      </c>
      <c r="G8" s="277">
        <v>0</v>
      </c>
      <c r="H8" s="143"/>
    </row>
    <row r="9" spans="1:15" x14ac:dyDescent="0.3">
      <c r="A9" s="193">
        <v>37408</v>
      </c>
      <c r="B9" s="196">
        <f>'[8]Activos '!EC48</f>
        <v>25.003216797153378</v>
      </c>
      <c r="C9" s="194">
        <f>'[8]Activos '!ED48</f>
        <v>9.419663600786329</v>
      </c>
      <c r="D9" s="194">
        <f>'[8]Activos '!EE48</f>
        <v>32.377135821545366</v>
      </c>
      <c r="E9" s="194">
        <f>'[8]Activos '!EF48</f>
        <v>8.3771534503772749</v>
      </c>
      <c r="F9" s="142">
        <f>'[8]Activos '!EB48</f>
        <v>24.51364853729633</v>
      </c>
      <c r="G9" s="277">
        <v>0</v>
      </c>
      <c r="H9" s="143"/>
    </row>
    <row r="10" spans="1:15" x14ac:dyDescent="0.3">
      <c r="A10" s="193">
        <v>37438</v>
      </c>
      <c r="B10" s="196">
        <f>'[8]Activos '!EC49</f>
        <v>24.476498529632263</v>
      </c>
      <c r="C10" s="194">
        <f>'[8]Activos '!ED49</f>
        <v>9.2513568767434808</v>
      </c>
      <c r="D10" s="194">
        <f>'[8]Activos '!EE49</f>
        <v>32.27009569261299</v>
      </c>
      <c r="E10" s="194">
        <f>'[8]Activos '!EF49</f>
        <v>8.8402447555960251</v>
      </c>
      <c r="F10" s="142">
        <f>'[8]Activos '!EB49</f>
        <v>24.081181326934072</v>
      </c>
      <c r="G10" s="277">
        <v>0</v>
      </c>
      <c r="H10" s="143"/>
    </row>
    <row r="11" spans="1:15" x14ac:dyDescent="0.3">
      <c r="A11" s="193">
        <v>37469</v>
      </c>
      <c r="B11" s="196">
        <f>'[8]Activos '!EC50</f>
        <v>24.227970429840511</v>
      </c>
      <c r="C11" s="194">
        <f>'[8]Activos '!ED50</f>
        <v>8.9648974033494664</v>
      </c>
      <c r="D11" s="194">
        <f>'[8]Activos '!EE50</f>
        <v>32.078827615766421</v>
      </c>
      <c r="E11" s="194">
        <f>'[8]Activos '!EF50</f>
        <v>10.528624342291366</v>
      </c>
      <c r="F11" s="142">
        <f>'[8]Activos '!EB50</f>
        <v>23.724645709475638</v>
      </c>
      <c r="G11" s="277">
        <v>0</v>
      </c>
      <c r="H11" s="143"/>
    </row>
    <row r="12" spans="1:15" x14ac:dyDescent="0.3">
      <c r="A12" s="193">
        <v>37500</v>
      </c>
      <c r="B12" s="196">
        <f>'[8]Activos '!EC51</f>
        <v>22.072738043757763</v>
      </c>
      <c r="C12" s="194">
        <f>'[8]Activos '!ED51</f>
        <v>8.8453910840828698</v>
      </c>
      <c r="D12" s="194">
        <f>'[8]Activos '!EE51</f>
        <v>31.488644103988868</v>
      </c>
      <c r="E12" s="194">
        <f>'[8]Activos '!EF51</f>
        <v>10.400590549131374</v>
      </c>
      <c r="F12" s="142">
        <f>'[8]Activos '!EB51</f>
        <v>22.221537170677955</v>
      </c>
      <c r="G12" s="277">
        <v>0</v>
      </c>
      <c r="H12" s="143"/>
    </row>
    <row r="13" spans="1:15" x14ac:dyDescent="0.3">
      <c r="A13" s="193">
        <v>37530</v>
      </c>
      <c r="B13" s="196">
        <f>'[8]Activos '!EC52</f>
        <v>22.289476393678619</v>
      </c>
      <c r="C13" s="194">
        <f>'[8]Activos '!ED52</f>
        <v>8.7203888563173173</v>
      </c>
      <c r="D13" s="194">
        <f>'[8]Activos '!EE52</f>
        <v>31.281786730434391</v>
      </c>
      <c r="E13" s="194">
        <f>'[8]Activos '!EF52</f>
        <v>10.499943689991087</v>
      </c>
      <c r="F13" s="142">
        <f>'[8]Activos '!EB52</f>
        <v>22.223424839699288</v>
      </c>
      <c r="G13" s="277">
        <v>0</v>
      </c>
      <c r="H13" s="143"/>
    </row>
    <row r="14" spans="1:15" x14ac:dyDescent="0.3">
      <c r="A14" s="193">
        <v>37561</v>
      </c>
      <c r="B14" s="196">
        <f>'[8]Activos '!EC53</f>
        <v>21.535515267950302</v>
      </c>
      <c r="C14" s="194">
        <f>'[8]Activos '!ED53</f>
        <v>8.8697115082202345</v>
      </c>
      <c r="D14" s="194">
        <f>'[8]Activos '!EE53</f>
        <v>32.92133388910937</v>
      </c>
      <c r="E14" s="194">
        <f>'[8]Activos '!EF53</f>
        <v>10.32557888282493</v>
      </c>
      <c r="F14" s="142">
        <f>'[8]Activos '!EB53</f>
        <v>21.997103379189813</v>
      </c>
      <c r="G14" s="277">
        <v>0</v>
      </c>
      <c r="H14" s="143"/>
    </row>
    <row r="15" spans="1:15" x14ac:dyDescent="0.3">
      <c r="A15" s="193">
        <v>37591</v>
      </c>
      <c r="B15" s="196">
        <f>'[8]Activos '!EC54</f>
        <v>21.07791787093452</v>
      </c>
      <c r="C15" s="194">
        <f>'[8]Activos '!ED54</f>
        <v>8.1086933529560294</v>
      </c>
      <c r="D15" s="194">
        <f>'[8]Activos '!EE54</f>
        <v>31.753758541135202</v>
      </c>
      <c r="E15" s="194">
        <f>'[8]Activos '!EF54</f>
        <v>8.8747836720745514</v>
      </c>
      <c r="F15" s="142">
        <f>'[8]Activos '!EB54</f>
        <v>21.304589030173972</v>
      </c>
      <c r="G15" s="277">
        <v>0</v>
      </c>
      <c r="H15" s="143"/>
    </row>
    <row r="16" spans="1:15" x14ac:dyDescent="0.3">
      <c r="A16" s="193">
        <v>37622</v>
      </c>
      <c r="B16" s="196">
        <f>'[8]Activos '!EC55</f>
        <v>21.097010706079015</v>
      </c>
      <c r="C16" s="194">
        <f>'[8]Activos '!ED55</f>
        <v>8.1644455801338935</v>
      </c>
      <c r="D16" s="194">
        <f>'[8]Activos '!EE55</f>
        <v>31.9763061939782</v>
      </c>
      <c r="E16" s="194">
        <f>'[8]Activos '!EF55</f>
        <v>8.8279857002699611</v>
      </c>
      <c r="F16" s="142">
        <f>'[8]Activos '!EB55</f>
        <v>21.322954623658259</v>
      </c>
      <c r="G16" s="277">
        <v>0</v>
      </c>
      <c r="H16" s="143"/>
    </row>
    <row r="17" spans="1:20" x14ac:dyDescent="0.3">
      <c r="A17" s="193">
        <v>37653</v>
      </c>
      <c r="B17" s="196">
        <f>'[8]Activos '!EC56</f>
        <v>20.110091499650721</v>
      </c>
      <c r="C17" s="194">
        <f>'[8]Activos '!ED56</f>
        <v>8.6902162828560137</v>
      </c>
      <c r="D17" s="194">
        <f>'[8]Activos '!EE56</f>
        <v>31.358748703233363</v>
      </c>
      <c r="E17" s="194">
        <f>'[8]Activos '!EF56</f>
        <v>8.865842906848572</v>
      </c>
      <c r="F17" s="142">
        <f>'[8]Activos '!EB56</f>
        <v>20.643882334991911</v>
      </c>
      <c r="G17" s="277">
        <v>0</v>
      </c>
      <c r="H17" s="143"/>
    </row>
    <row r="18" spans="1:20" x14ac:dyDescent="0.3">
      <c r="A18" s="193">
        <v>37681</v>
      </c>
      <c r="B18" s="196">
        <f>'[8]Activos '!EC57</f>
        <v>19.689395680246953</v>
      </c>
      <c r="C18" s="194">
        <f>'[8]Activos '!ED57</f>
        <v>8.9933109949867802</v>
      </c>
      <c r="D18" s="194">
        <f>'[8]Activos '!EE57</f>
        <v>31.522335380887146</v>
      </c>
      <c r="E18" s="194">
        <f>'[8]Activos '!EF57</f>
        <v>8.3424429053765152</v>
      </c>
      <c r="F18" s="142">
        <f>'[8]Activos '!EB57</f>
        <v>20.464957830751136</v>
      </c>
      <c r="G18" s="277">
        <v>0</v>
      </c>
      <c r="H18" s="143"/>
    </row>
    <row r="19" spans="1:20" x14ac:dyDescent="0.3">
      <c r="A19" s="193">
        <v>37712</v>
      </c>
      <c r="B19" s="196">
        <f>'[8]Activos '!EC58</f>
        <v>18.680836354953037</v>
      </c>
      <c r="C19" s="194">
        <f>'[8]Activos '!ED58</f>
        <v>8.7440542611707173</v>
      </c>
      <c r="D19" s="194">
        <f>'[8]Activos '!EE58</f>
        <v>31.603072323838667</v>
      </c>
      <c r="E19" s="194">
        <f>'[8]Activos '!EF58</f>
        <v>8.2808409671714465</v>
      </c>
      <c r="F19" s="142">
        <f>'[8]Activos '!EB58</f>
        <v>19.78126586667657</v>
      </c>
      <c r="G19" s="277">
        <v>0</v>
      </c>
      <c r="H19" s="143"/>
    </row>
    <row r="20" spans="1:20" x14ac:dyDescent="0.3">
      <c r="A20" s="193">
        <v>37742</v>
      </c>
      <c r="B20" s="196">
        <f>'[8]Activos '!EC59</f>
        <v>18.224516050983645</v>
      </c>
      <c r="C20" s="194">
        <f>'[8]Activos '!ED59</f>
        <v>8.5230290148331989</v>
      </c>
      <c r="D20" s="194">
        <f>'[8]Activos '!EE59</f>
        <v>31.531198631396251</v>
      </c>
      <c r="E20" s="194">
        <f>'[8]Activos '!EF59</f>
        <v>7.8985874576364594</v>
      </c>
      <c r="F20" s="142">
        <f>'[8]Activos '!EB59</f>
        <v>19.406894178305773</v>
      </c>
      <c r="G20" s="277">
        <v>0</v>
      </c>
      <c r="H20" s="143"/>
    </row>
    <row r="21" spans="1:20" x14ac:dyDescent="0.3">
      <c r="A21" s="193">
        <v>37773</v>
      </c>
      <c r="B21" s="196">
        <f>'[8]Activos '!EC60</f>
        <v>17.667094820752485</v>
      </c>
      <c r="C21" s="194">
        <f>'[8]Activos '!ED60</f>
        <v>8.5562540795540638</v>
      </c>
      <c r="D21" s="194">
        <f>'[8]Activos '!EE60</f>
        <v>32.63510903073491</v>
      </c>
      <c r="E21" s="194">
        <f>'[8]Activos '!EF60</f>
        <v>7.8088967788086867</v>
      </c>
      <c r="F21" s="142">
        <f>'[8]Activos '!EB60</f>
        <v>19.151310782121833</v>
      </c>
      <c r="G21" s="277">
        <v>0</v>
      </c>
      <c r="H21" s="143"/>
    </row>
    <row r="22" spans="1:20" x14ac:dyDescent="0.3">
      <c r="A22" s="193">
        <v>37803</v>
      </c>
      <c r="B22" s="196">
        <f>'[8]Activos '!EC61</f>
        <v>16.735069089768608</v>
      </c>
      <c r="C22" s="194">
        <f>'[8]Activos '!ED61</f>
        <v>7.7045945928933133</v>
      </c>
      <c r="D22" s="194">
        <f>'[8]Activos '!EE61</f>
        <v>32.285343203632088</v>
      </c>
      <c r="E22" s="194">
        <f>'[8]Activos '!EF61</f>
        <v>7.194221250522288</v>
      </c>
      <c r="F22" s="142">
        <f>'[8]Activos '!EB61</f>
        <v>18.286638003032728</v>
      </c>
      <c r="G22" s="277">
        <v>0</v>
      </c>
      <c r="H22" s="143"/>
      <c r="T22" s="140"/>
    </row>
    <row r="23" spans="1:20" x14ac:dyDescent="0.3">
      <c r="A23" s="193">
        <v>37834</v>
      </c>
      <c r="B23" s="196">
        <f>'[8]Activos '!EC62</f>
        <v>16.725268446712136</v>
      </c>
      <c r="C23" s="194">
        <f>'[8]Activos '!ED62</f>
        <v>8.0571830310700872</v>
      </c>
      <c r="D23" s="194">
        <f>'[8]Activos '!EE62</f>
        <v>32.493989066821641</v>
      </c>
      <c r="E23" s="194">
        <f>'[8]Activos '!EF62</f>
        <v>7.1183477698288939</v>
      </c>
      <c r="F23" s="142">
        <f>'[8]Activos '!EB62</f>
        <v>18.333387710046303</v>
      </c>
      <c r="G23" s="277">
        <v>0</v>
      </c>
      <c r="H23" s="143"/>
      <c r="T23" s="140"/>
    </row>
    <row r="24" spans="1:20" x14ac:dyDescent="0.3">
      <c r="A24" s="193">
        <v>37865</v>
      </c>
      <c r="B24" s="196">
        <f>'[8]Activos '!EC63</f>
        <v>16.106662214904436</v>
      </c>
      <c r="C24" s="194">
        <f>'[8]Activos '!ED63</f>
        <v>7.8958963309884833</v>
      </c>
      <c r="D24" s="194">
        <f>'[8]Activos '!EE63</f>
        <v>32.275161662732906</v>
      </c>
      <c r="E24" s="194">
        <f>'[8]Activos '!EF63</f>
        <v>6.4631464078096528</v>
      </c>
      <c r="F24" s="142">
        <f>'[8]Activos '!EB63</f>
        <v>17.812632936097035</v>
      </c>
      <c r="G24" s="277">
        <v>0</v>
      </c>
      <c r="H24" s="143"/>
      <c r="T24" s="140"/>
    </row>
    <row r="25" spans="1:20" x14ac:dyDescent="0.3">
      <c r="A25" s="193">
        <v>37895</v>
      </c>
      <c r="B25" s="196">
        <f>'[8]Activos '!EC64</f>
        <v>15.536264475943215</v>
      </c>
      <c r="C25" s="194">
        <f>'[8]Activos '!ED64</f>
        <v>7.7386840711643989</v>
      </c>
      <c r="D25" s="194">
        <f>'[8]Activos '!EE64</f>
        <v>31.902068129275051</v>
      </c>
      <c r="E25" s="194">
        <f>'[8]Activos '!EF64</f>
        <v>6.4654114352018732</v>
      </c>
      <c r="F25" s="142">
        <f>'[8]Activos '!EB64</f>
        <v>17.294284765879631</v>
      </c>
      <c r="G25" s="277">
        <v>0</v>
      </c>
      <c r="H25" s="143"/>
      <c r="S25" s="144"/>
      <c r="T25" s="140"/>
    </row>
    <row r="26" spans="1:20" x14ac:dyDescent="0.3">
      <c r="A26" s="193">
        <v>37926</v>
      </c>
      <c r="B26" s="196">
        <f>'[8]Activos '!EC65</f>
        <v>15.472720167657538</v>
      </c>
      <c r="C26" s="194">
        <f>'[8]Activos '!ED65</f>
        <v>8.2327216979110904</v>
      </c>
      <c r="D26" s="194">
        <f>'[8]Activos '!EE65</f>
        <v>32.893549163757051</v>
      </c>
      <c r="E26" s="194">
        <f>'[8]Activos '!EF65</f>
        <v>6.6420991994260365</v>
      </c>
      <c r="F26" s="142">
        <f>'[8]Activos '!EB65</f>
        <v>17.380471618305844</v>
      </c>
      <c r="G26" s="277">
        <v>0</v>
      </c>
      <c r="H26" s="143"/>
      <c r="I26" s="145" t="s">
        <v>4</v>
      </c>
      <c r="S26" s="140"/>
      <c r="T26" s="140"/>
    </row>
    <row r="27" spans="1:20" x14ac:dyDescent="0.3">
      <c r="A27" s="193">
        <v>37956</v>
      </c>
      <c r="B27" s="196">
        <f>'[8]Activos '!EC66</f>
        <v>15.059740537851408</v>
      </c>
      <c r="C27" s="194">
        <f>'[8]Activos '!ED66</f>
        <v>7.1286159109155571</v>
      </c>
      <c r="D27" s="194">
        <f>'[8]Activos '!EE66</f>
        <v>31.02903995632219</v>
      </c>
      <c r="E27" s="194">
        <f>'[8]Activos '!EF66</f>
        <v>6.3780222046206063</v>
      </c>
      <c r="F27" s="142">
        <f>'[8]Activos '!EB66</f>
        <v>16.47457222380698</v>
      </c>
      <c r="G27" s="277">
        <v>0</v>
      </c>
      <c r="H27" s="143"/>
      <c r="S27" s="140"/>
    </row>
    <row r="28" spans="1:20" x14ac:dyDescent="0.3">
      <c r="A28" s="193">
        <v>37987</v>
      </c>
      <c r="B28" s="196">
        <f>'[8]Activos '!EC67</f>
        <v>14.407001119155687</v>
      </c>
      <c r="C28" s="194">
        <f>'[8]Activos '!ED67</f>
        <v>7.3524352786634539</v>
      </c>
      <c r="D28" s="194">
        <f>'[8]Activos '!EE67</f>
        <v>31.097295794423541</v>
      </c>
      <c r="E28" s="194">
        <f>'[8]Activos '!EF67</f>
        <v>6.5937211425421447</v>
      </c>
      <c r="F28" s="142">
        <f>'[8]Activos '!EB67</f>
        <v>16.004164351069537</v>
      </c>
      <c r="G28" s="277">
        <v>0</v>
      </c>
      <c r="H28" s="143"/>
      <c r="S28" s="140"/>
    </row>
    <row r="29" spans="1:20" x14ac:dyDescent="0.3">
      <c r="A29" s="193">
        <v>38018</v>
      </c>
      <c r="B29" s="196">
        <f>'[8]Activos '!EC68</f>
        <v>14.002923384319676</v>
      </c>
      <c r="C29" s="194">
        <f>'[8]Activos '!ED68</f>
        <v>7.6949713782089288</v>
      </c>
      <c r="D29" s="194">
        <f>'[8]Activos '!EE68</f>
        <v>30.589664504671443</v>
      </c>
      <c r="E29" s="194">
        <f>'[8]Activos '!EF68</f>
        <v>6.6024110377029173</v>
      </c>
      <c r="F29" s="142">
        <f>'[8]Activos '!EB68</f>
        <v>15.684895396437911</v>
      </c>
      <c r="G29" s="277">
        <v>0</v>
      </c>
      <c r="H29" s="143"/>
      <c r="S29" s="140"/>
    </row>
    <row r="30" spans="1:20" x14ac:dyDescent="0.3">
      <c r="A30" s="193">
        <v>38047</v>
      </c>
      <c r="B30" s="196">
        <f>'[8]Activos '!EC69</f>
        <v>13.777248240367729</v>
      </c>
      <c r="C30" s="194">
        <f>'[8]Activos '!ED69</f>
        <v>7.5830617482238809</v>
      </c>
      <c r="D30" s="194">
        <f>'[8]Activos '!EE69</f>
        <v>30.371058720423033</v>
      </c>
      <c r="E30" s="194">
        <f>'[8]Activos '!EF69</f>
        <v>7.0194682866158571</v>
      </c>
      <c r="F30" s="142">
        <f>'[8]Activos '!EB69</f>
        <v>15.476142672240279</v>
      </c>
      <c r="G30" s="277">
        <v>0</v>
      </c>
      <c r="H30" s="143"/>
      <c r="S30" s="140"/>
    </row>
    <row r="31" spans="1:20" x14ac:dyDescent="0.3">
      <c r="A31" s="193">
        <v>38078</v>
      </c>
      <c r="B31" s="196">
        <f>'[8]Activos '!EC70</f>
        <v>13.598428848836344</v>
      </c>
      <c r="C31" s="194">
        <f>'[8]Activos '!ED70</f>
        <v>7.6767673902330733</v>
      </c>
      <c r="D31" s="194">
        <f>'[8]Activos '!EE70</f>
        <v>30.169200603484015</v>
      </c>
      <c r="E31" s="194">
        <f>'[8]Activos '!EF70</f>
        <v>7.6022020273769169</v>
      </c>
      <c r="F31" s="142">
        <f>'[8]Activos '!EB70</f>
        <v>15.306499531334214</v>
      </c>
      <c r="G31" s="277">
        <v>0</v>
      </c>
      <c r="H31" s="143"/>
    </row>
    <row r="32" spans="1:20" x14ac:dyDescent="0.3">
      <c r="A32" s="193">
        <v>38108</v>
      </c>
      <c r="B32" s="196">
        <f>'[8]Activos '!EC71</f>
        <v>13.729237742341766</v>
      </c>
      <c r="C32" s="194">
        <f>'[8]Activos '!ED71</f>
        <v>7.7552696554719924</v>
      </c>
      <c r="D32" s="194">
        <f>'[8]Activos '!EE71</f>
        <v>29.260770017423905</v>
      </c>
      <c r="E32" s="194">
        <f>'[8]Activos '!EF71</f>
        <v>7.9947679387011803</v>
      </c>
      <c r="F32" s="142">
        <f>'[8]Activos '!EB71</f>
        <v>15.165987838599266</v>
      </c>
      <c r="G32" s="277">
        <v>0</v>
      </c>
      <c r="H32" s="143"/>
    </row>
    <row r="33" spans="1:8" x14ac:dyDescent="0.3">
      <c r="A33" s="193">
        <v>38139</v>
      </c>
      <c r="B33" s="196">
        <f>'[8]Activos '!EC72</f>
        <v>12.892631582196726</v>
      </c>
      <c r="C33" s="194">
        <f>'[8]Activos '!ED72</f>
        <v>7.453989402236358</v>
      </c>
      <c r="D33" s="194">
        <f>'[8]Activos '!EE72</f>
        <v>25.85262166236771</v>
      </c>
      <c r="E33" s="194">
        <f>'[8]Activos '!EF72</f>
        <v>8.1264347321583585</v>
      </c>
      <c r="F33" s="142">
        <f>'[8]Activos '!EB72</f>
        <v>13.8768647407296</v>
      </c>
      <c r="G33" s="277">
        <v>0</v>
      </c>
      <c r="H33" s="143"/>
    </row>
    <row r="34" spans="1:8" x14ac:dyDescent="0.3">
      <c r="A34" s="193">
        <v>38169</v>
      </c>
      <c r="B34" s="196">
        <f>'[8]Activos '!EC73</f>
        <v>12.394240235562606</v>
      </c>
      <c r="C34" s="194">
        <f>'[8]Activos '!ED73</f>
        <v>7.352941417902958</v>
      </c>
      <c r="D34" s="194">
        <f>'[8]Activos '!EE73</f>
        <v>25.398931790454721</v>
      </c>
      <c r="E34" s="194">
        <f>'[8]Activos '!EF73</f>
        <v>7.5104553152366655</v>
      </c>
      <c r="F34" s="142">
        <f>'[8]Activos '!EB73</f>
        <v>13.41568525413979</v>
      </c>
      <c r="G34" s="277">
        <v>0</v>
      </c>
      <c r="H34" s="143"/>
    </row>
    <row r="35" spans="1:8" x14ac:dyDescent="0.3">
      <c r="A35" s="193">
        <v>38200</v>
      </c>
      <c r="B35" s="196">
        <f>'[8]Activos '!EC74</f>
        <v>11.902453742578849</v>
      </c>
      <c r="C35" s="194">
        <f>'[8]Activos '!ED74</f>
        <v>7.0583346292981766</v>
      </c>
      <c r="D35" s="194">
        <f>'[8]Activos '!EE74</f>
        <v>23.415282470603806</v>
      </c>
      <c r="E35" s="194">
        <f>'[8]Activos '!EF74</f>
        <v>6.9629220031759544</v>
      </c>
      <c r="F35" s="142">
        <f>'[8]Activos '!EB74</f>
        <v>12.655690508124188</v>
      </c>
      <c r="G35" s="277">
        <v>0</v>
      </c>
      <c r="H35" s="143"/>
    </row>
    <row r="36" spans="1:8" x14ac:dyDescent="0.3">
      <c r="A36" s="193">
        <v>38231</v>
      </c>
      <c r="B36" s="196">
        <f>'[8]Activos '!EC75</f>
        <v>11.433346195709762</v>
      </c>
      <c r="C36" s="194">
        <f>'[8]Activos '!ED75</f>
        <v>6.7354108801842365</v>
      </c>
      <c r="D36" s="194">
        <f>'[8]Activos '!EE75</f>
        <v>21.070713889459721</v>
      </c>
      <c r="E36" s="194">
        <f>'[8]Activos '!EF75</f>
        <v>6.774138373968384</v>
      </c>
      <c r="F36" s="142">
        <f>'[8]Activos '!EB75</f>
        <v>11.860660187747989</v>
      </c>
      <c r="G36" s="277">
        <v>0</v>
      </c>
      <c r="H36" s="143"/>
    </row>
    <row r="37" spans="1:8" x14ac:dyDescent="0.3">
      <c r="A37" s="193">
        <v>38261</v>
      </c>
      <c r="B37" s="196">
        <f>'[8]Activos '!EC76</f>
        <v>10.973951540933593</v>
      </c>
      <c r="C37" s="194">
        <f>'[8]Activos '!ED76</f>
        <v>7.0229581210812508</v>
      </c>
      <c r="D37" s="194">
        <f>'[8]Activos '!EE76</f>
        <v>20.593468894074196</v>
      </c>
      <c r="E37" s="194">
        <f>'[8]Activos '!EF76</f>
        <v>6.7236577669725088</v>
      </c>
      <c r="F37" s="142">
        <f>'[8]Activos '!EB76</f>
        <v>11.514846438371118</v>
      </c>
      <c r="G37" s="277">
        <v>0</v>
      </c>
      <c r="H37" s="143"/>
    </row>
    <row r="38" spans="1:8" x14ac:dyDescent="0.3">
      <c r="A38" s="193">
        <v>38292</v>
      </c>
      <c r="B38" s="196">
        <f>'[8]Activos '!EC77</f>
        <v>10.420513746080223</v>
      </c>
      <c r="C38" s="194">
        <f>'[8]Activos '!ED77</f>
        <v>6.8259263991465913</v>
      </c>
      <c r="D38" s="194">
        <f>'[8]Activos '!EE77</f>
        <v>20.477236601346771</v>
      </c>
      <c r="E38" s="194">
        <f>'[8]Activos '!EF77</f>
        <v>7.5575334126385947</v>
      </c>
      <c r="F38" s="142">
        <f>'[8]Activos '!EB77</f>
        <v>11.002996894594794</v>
      </c>
      <c r="G38" s="277">
        <v>0</v>
      </c>
      <c r="H38" s="143"/>
    </row>
    <row r="39" spans="1:8" x14ac:dyDescent="0.3">
      <c r="A39" s="193">
        <v>38322</v>
      </c>
      <c r="B39" s="196">
        <f>'[8]Activos '!EC78</f>
        <v>9.8018514529170009</v>
      </c>
      <c r="C39" s="194">
        <f>'[8]Activos '!ED78</f>
        <v>5.8205501069567251</v>
      </c>
      <c r="D39" s="194">
        <f>'[8]Activos '!EE78</f>
        <v>17.252427619090902</v>
      </c>
      <c r="E39" s="194">
        <f>'[8]Activos '!EF78</f>
        <v>6.885248768827207</v>
      </c>
      <c r="F39" s="142">
        <f>'[8]Activos '!EB78</f>
        <v>9.8273849076951993</v>
      </c>
      <c r="G39" s="277">
        <v>0</v>
      </c>
      <c r="H39" s="143"/>
    </row>
    <row r="40" spans="1:8" x14ac:dyDescent="0.3">
      <c r="A40" s="193">
        <v>38353</v>
      </c>
      <c r="B40" s="196">
        <f>'[8]Activos '!EC79</f>
        <v>9.970052971771338</v>
      </c>
      <c r="C40" s="194">
        <f>'[8]Activos '!ED79</f>
        <v>6.1823746698690503</v>
      </c>
      <c r="D40" s="194">
        <f>'[8]Activos '!EE79</f>
        <v>17.712165182535994</v>
      </c>
      <c r="E40" s="194">
        <f>'[8]Activos '!EF79</f>
        <v>7.3611919774241708</v>
      </c>
      <c r="F40" s="142">
        <f>'[8]Activos '!EB79</f>
        <v>10.065222229569896</v>
      </c>
      <c r="G40" s="277">
        <v>0</v>
      </c>
      <c r="H40" s="143"/>
    </row>
    <row r="41" spans="1:8" x14ac:dyDescent="0.3">
      <c r="A41" s="193">
        <v>38384</v>
      </c>
      <c r="B41" s="196">
        <f>'[8]Activos '!EC80</f>
        <v>9.7881687684529837</v>
      </c>
      <c r="C41" s="194">
        <f>'[8]Activos '!ED80</f>
        <v>6.6159169728232703</v>
      </c>
      <c r="D41" s="194">
        <f>'[8]Activos '!EE80</f>
        <v>17.215203061010349</v>
      </c>
      <c r="E41" s="194">
        <f>'[8]Activos '!EF80</f>
        <v>7.1633459220170321</v>
      </c>
      <c r="F41" s="142">
        <f>'[8]Activos '!EB80</f>
        <v>9.960872559403116</v>
      </c>
      <c r="G41" s="277">
        <v>0</v>
      </c>
      <c r="H41" s="143"/>
    </row>
    <row r="42" spans="1:8" x14ac:dyDescent="0.3">
      <c r="A42" s="193">
        <v>38412</v>
      </c>
      <c r="B42" s="196">
        <f>'[8]Activos '!EC81</f>
        <v>9.5738570685353697</v>
      </c>
      <c r="C42" s="194">
        <f>'[8]Activos '!ED81</f>
        <v>7.0550268141545942</v>
      </c>
      <c r="D42" s="194">
        <f>'[8]Activos '!EE81</f>
        <v>17.005225441940684</v>
      </c>
      <c r="E42" s="194">
        <f>'[8]Activos '!EF81</f>
        <v>7.0595331769317937</v>
      </c>
      <c r="F42" s="142">
        <f>'[8]Activos '!EB81</f>
        <v>9.8644984070687229</v>
      </c>
      <c r="G42" s="277">
        <v>0</v>
      </c>
      <c r="H42" s="143"/>
    </row>
    <row r="43" spans="1:8" x14ac:dyDescent="0.3">
      <c r="A43" s="193">
        <v>38443</v>
      </c>
      <c r="B43" s="196">
        <f>'[8]Activos '!EC82</f>
        <v>9.5596584300878202</v>
      </c>
      <c r="C43" s="194">
        <f>'[8]Activos '!ED82</f>
        <v>6.8169372721816712</v>
      </c>
      <c r="D43" s="194">
        <f>'[8]Activos '!EE82</f>
        <v>16.09558633837289</v>
      </c>
      <c r="E43" s="194">
        <f>'[8]Activos '!EF82</f>
        <v>6.7131437776609797</v>
      </c>
      <c r="F43" s="142">
        <f>'[8]Activos '!EB82</f>
        <v>9.6788860388386198</v>
      </c>
      <c r="G43" s="277">
        <v>0</v>
      </c>
      <c r="H43" s="143"/>
    </row>
    <row r="44" spans="1:8" x14ac:dyDescent="0.3">
      <c r="A44" s="193">
        <v>38473</v>
      </c>
      <c r="B44" s="196">
        <f>'[8]Activos '!EC83</f>
        <v>9.679051203830543</v>
      </c>
      <c r="C44" s="194">
        <f>'[8]Activos '!ED83</f>
        <v>6.9260463689418836</v>
      </c>
      <c r="D44" s="194">
        <f>'[8]Activos '!EE83</f>
        <v>16.483843202147135</v>
      </c>
      <c r="E44" s="194">
        <f>'[8]Activos '!EF83</f>
        <v>6.6008533422898958</v>
      </c>
      <c r="F44" s="142">
        <f>'[8]Activos '!EB83</f>
        <v>9.8090030090872151</v>
      </c>
      <c r="G44" s="277">
        <v>0</v>
      </c>
      <c r="H44" s="143"/>
    </row>
    <row r="45" spans="1:8" x14ac:dyDescent="0.3">
      <c r="A45" s="193">
        <v>38504</v>
      </c>
      <c r="B45" s="196">
        <f>'[8]Activos '!EC84</f>
        <v>9.5886522451330674</v>
      </c>
      <c r="C45" s="194">
        <f>'[8]Activos '!ED84</f>
        <v>6.2912003135784111</v>
      </c>
      <c r="D45" s="194">
        <f>'[8]Activos '!EE84</f>
        <v>15.250430704396678</v>
      </c>
      <c r="E45" s="194">
        <f>'[8]Activos '!EF84</f>
        <v>6.2847640822205859</v>
      </c>
      <c r="F45" s="142">
        <f>'[8]Activos '!EB84</f>
        <v>9.4531067054037052</v>
      </c>
      <c r="G45" s="277">
        <v>0</v>
      </c>
      <c r="H45" s="143"/>
    </row>
    <row r="46" spans="1:8" x14ac:dyDescent="0.3">
      <c r="A46" s="193">
        <v>38534</v>
      </c>
      <c r="B46" s="196">
        <f>'[8]Activos '!EC85</f>
        <v>10.044448351031928</v>
      </c>
      <c r="C46" s="194">
        <f>'[8]Activos '!ED85</f>
        <v>6.536467768530696</v>
      </c>
      <c r="D46" s="194">
        <f>'[8]Activos '!EE85</f>
        <v>15.126920408877339</v>
      </c>
      <c r="E46" s="194">
        <f>'[8]Activos '!EF85</f>
        <v>6.4486094650897927</v>
      </c>
      <c r="F46" s="142">
        <f>'[8]Activos '!EB85</f>
        <v>9.773902641436127</v>
      </c>
      <c r="G46" s="277">
        <v>0</v>
      </c>
      <c r="H46" s="143"/>
    </row>
    <row r="47" spans="1:8" x14ac:dyDescent="0.3">
      <c r="A47" s="193">
        <v>38565</v>
      </c>
      <c r="B47" s="196">
        <f>'[8]Activos '!EC86</f>
        <v>9.329309137579477</v>
      </c>
      <c r="C47" s="194">
        <f>'[8]Activos '!ED86</f>
        <v>6.3622249713007601</v>
      </c>
      <c r="D47" s="194">
        <f>'[8]Activos '!EE86</f>
        <v>14.934010279980725</v>
      </c>
      <c r="E47" s="194">
        <f>'[8]Activos '!EF86</f>
        <v>6.1438767369470346</v>
      </c>
      <c r="F47" s="142">
        <f>'[8]Activos '!EB86</f>
        <v>9.224724108284688</v>
      </c>
      <c r="G47" s="277">
        <v>0</v>
      </c>
      <c r="H47" s="143"/>
    </row>
    <row r="48" spans="1:8" x14ac:dyDescent="0.3">
      <c r="A48" s="193">
        <v>38596</v>
      </c>
      <c r="B48" s="196">
        <f>'[8]Activos '!EC87</f>
        <v>8.5404178363499099</v>
      </c>
      <c r="C48" s="194">
        <f>'[8]Activos '!ED87</f>
        <v>6.2099491596968432</v>
      </c>
      <c r="D48" s="194">
        <f>'[8]Activos '!EE87</f>
        <v>15.07216130826051</v>
      </c>
      <c r="E48" s="194">
        <f>'[8]Activos '!EF87</f>
        <v>6.1246248778681682</v>
      </c>
      <c r="F48" s="142">
        <f>'[8]Activos '!EB87</f>
        <v>8.6355242034144375</v>
      </c>
      <c r="G48" s="277">
        <v>0</v>
      </c>
      <c r="H48" s="143"/>
    </row>
    <row r="49" spans="1:8" x14ac:dyDescent="0.3">
      <c r="A49" s="193">
        <v>38626</v>
      </c>
      <c r="B49" s="196">
        <f>'[8]Activos '!EC88</f>
        <v>8.5806359026012284</v>
      </c>
      <c r="C49" s="194">
        <f>'[8]Activos '!ED88</f>
        <v>6.4631552334193456</v>
      </c>
      <c r="D49" s="194">
        <f>'[8]Activos '!EE88</f>
        <v>14.961197054897902</v>
      </c>
      <c r="E49" s="194">
        <f>'[8]Activos '!EF88</f>
        <v>5.4887941576235928</v>
      </c>
      <c r="F49" s="142">
        <f>'[8]Activos '!EB88</f>
        <v>8.6858470313272829</v>
      </c>
      <c r="G49" s="277">
        <v>0</v>
      </c>
      <c r="H49" s="143"/>
    </row>
    <row r="50" spans="1:8" x14ac:dyDescent="0.3">
      <c r="A50" s="193">
        <v>38657</v>
      </c>
      <c r="B50" s="196">
        <f>'[8]Activos '!EC89</f>
        <v>8.7392964916720075</v>
      </c>
      <c r="C50" s="194">
        <f>'[8]Activos '!ED89</f>
        <v>6.470445987871333</v>
      </c>
      <c r="D50" s="194">
        <f>'[8]Activos '!EE89</f>
        <v>14.699466608801453</v>
      </c>
      <c r="E50" s="194">
        <f>'[8]Activos '!EF89</f>
        <v>5.0750415151806827</v>
      </c>
      <c r="F50" s="142">
        <f>'[8]Activos '!EB89</f>
        <v>8.7373319080508125</v>
      </c>
      <c r="G50" s="277">
        <v>0</v>
      </c>
      <c r="H50" s="143"/>
    </row>
    <row r="51" spans="1:8" x14ac:dyDescent="0.3">
      <c r="A51" s="193">
        <v>38687</v>
      </c>
      <c r="B51" s="196">
        <f>'[8]Activos '!EC90</f>
        <v>8.3607949835082138</v>
      </c>
      <c r="C51" s="194">
        <f>'[8]Activos '!ED90</f>
        <v>5.6311057362681511</v>
      </c>
      <c r="D51" s="194">
        <f>'[8]Activos '!EE90</f>
        <v>12.547688081691227</v>
      </c>
      <c r="E51" s="194">
        <f>'[8]Activos '!EF90</f>
        <v>6.1357744491822386</v>
      </c>
      <c r="F51" s="142">
        <f>'[8]Activos '!EB90</f>
        <v>8.0716524801923555</v>
      </c>
      <c r="G51" s="277">
        <v>0</v>
      </c>
      <c r="H51" s="143"/>
    </row>
    <row r="52" spans="1:8" x14ac:dyDescent="0.3">
      <c r="A52" s="193">
        <v>38718</v>
      </c>
      <c r="B52" s="196">
        <f>'[8]Activos '!EC91</f>
        <v>8.6259322655434811</v>
      </c>
      <c r="C52" s="194">
        <f>'[8]Activos '!ED91</f>
        <v>6.0573373254183371</v>
      </c>
      <c r="D52" s="194">
        <f>'[8]Activos '!EE91</f>
        <v>12.484262912271413</v>
      </c>
      <c r="E52" s="194">
        <f>'[8]Activos '!EF91</f>
        <v>6.4202232168142848</v>
      </c>
      <c r="F52" s="142">
        <f>'[8]Activos '!EB91</f>
        <v>8.3353120251170907</v>
      </c>
      <c r="G52" s="277">
        <v>0</v>
      </c>
      <c r="H52" s="143"/>
    </row>
    <row r="53" spans="1:8" x14ac:dyDescent="0.3">
      <c r="A53" s="193">
        <v>38749</v>
      </c>
      <c r="B53" s="196">
        <f>'[8]Activos '!EC92</f>
        <v>8.0812809183521477</v>
      </c>
      <c r="C53" s="194">
        <f>'[8]Activos '!ED92</f>
        <v>6.3499466129407187</v>
      </c>
      <c r="D53" s="194">
        <f>'[8]Activos '!EE92</f>
        <v>12.155788840160913</v>
      </c>
      <c r="E53" s="194">
        <f>'[8]Activos '!EF92</f>
        <v>6.0337941684741665</v>
      </c>
      <c r="F53" s="142">
        <f>'[8]Activos '!EB92</f>
        <v>8.0109686952895469</v>
      </c>
      <c r="G53" s="277">
        <v>0</v>
      </c>
      <c r="H53" s="143"/>
    </row>
    <row r="54" spans="1:8" x14ac:dyDescent="0.3">
      <c r="A54" s="193">
        <v>38777</v>
      </c>
      <c r="B54" s="196">
        <f>'[8]Activos '!EC93</f>
        <v>7.9646719984422871</v>
      </c>
      <c r="C54" s="194">
        <f>'[8]Activos '!ED93</f>
        <v>6.3703313253383866</v>
      </c>
      <c r="D54" s="194">
        <f>'[8]Activos '!EE93</f>
        <v>12.110191294071557</v>
      </c>
      <c r="E54" s="194">
        <f>'[8]Activos '!EF93</f>
        <v>6.2555848228379851</v>
      </c>
      <c r="F54" s="142">
        <f>'[8]Activos '!EB93</f>
        <v>7.93147442098818</v>
      </c>
      <c r="G54" s="277">
        <v>0</v>
      </c>
      <c r="H54" s="143"/>
    </row>
    <row r="55" spans="1:8" x14ac:dyDescent="0.3">
      <c r="A55" s="193">
        <v>38808</v>
      </c>
      <c r="B55" s="196">
        <f>'[8]Activos '!EC94</f>
        <v>7.9150361023337892</v>
      </c>
      <c r="C55" s="194">
        <f>'[8]Activos '!ED94</f>
        <v>6.7220519047200122</v>
      </c>
      <c r="D55" s="194">
        <f>'[8]Activos '!EE94</f>
        <v>11.649803134342159</v>
      </c>
      <c r="E55" s="194">
        <f>'[8]Activos '!EF94</f>
        <v>6.28117594775805</v>
      </c>
      <c r="F55" s="142">
        <f>'[8]Activos '!EB94</f>
        <v>7.9415984175715453</v>
      </c>
      <c r="G55" s="277">
        <v>0</v>
      </c>
      <c r="H55" s="143"/>
    </row>
    <row r="56" spans="1:8" x14ac:dyDescent="0.3">
      <c r="A56" s="193">
        <v>38838</v>
      </c>
      <c r="B56" s="196">
        <f>'[8]Activos '!EC95</f>
        <v>7.4962416558953553</v>
      </c>
      <c r="C56" s="194">
        <f>'[8]Activos '!ED95</f>
        <v>6.8963440675350114</v>
      </c>
      <c r="D56" s="194">
        <f>'[8]Activos '!EE95</f>
        <v>11.310532134366962</v>
      </c>
      <c r="E56" s="194">
        <f>'[8]Activos '!EF95</f>
        <v>6.2418397268997845</v>
      </c>
      <c r="F56" s="142">
        <f>'[8]Activos '!EB95</f>
        <v>7.6900521851189163</v>
      </c>
      <c r="G56" s="277">
        <v>0</v>
      </c>
      <c r="H56" s="143"/>
    </row>
    <row r="57" spans="1:8" x14ac:dyDescent="0.3">
      <c r="A57" s="193">
        <v>38869</v>
      </c>
      <c r="B57" s="196">
        <f>'[8]Activos '!EC96</f>
        <v>7.10035945401102</v>
      </c>
      <c r="C57" s="194">
        <f>'[8]Activos '!ED96</f>
        <v>6.7166750781728748</v>
      </c>
      <c r="D57" s="194">
        <f>'[8]Activos '!EE96</f>
        <v>10.34837883241903</v>
      </c>
      <c r="E57" s="194">
        <f>'[8]Activos '!EF96</f>
        <v>6.1349522699474868</v>
      </c>
      <c r="F57" s="142">
        <f>'[8]Activos '!EB96</f>
        <v>7.298825631917401</v>
      </c>
      <c r="G57" s="277">
        <v>0</v>
      </c>
      <c r="H57" s="143"/>
    </row>
    <row r="58" spans="1:8" x14ac:dyDescent="0.3">
      <c r="A58" s="193">
        <v>38899</v>
      </c>
      <c r="B58" s="196">
        <f>'[8]Activos '!EC97</f>
        <v>7.0453193989868188</v>
      </c>
      <c r="C58" s="194">
        <f>'[8]Activos '!ED97</f>
        <v>6.8709951700578644</v>
      </c>
      <c r="D58" s="194">
        <f>'[8]Activos '!EE97</f>
        <v>9.914931828757787</v>
      </c>
      <c r="E58" s="194">
        <f>'[8]Activos '!EF97</f>
        <v>6.2426190625434117</v>
      </c>
      <c r="F58" s="142">
        <f>'[8]Activos '!EB97</f>
        <v>7.2629696637923997</v>
      </c>
      <c r="G58" s="277">
        <v>0</v>
      </c>
      <c r="H58" s="143"/>
    </row>
    <row r="59" spans="1:8" x14ac:dyDescent="0.3">
      <c r="A59" s="193">
        <v>38930</v>
      </c>
      <c r="B59" s="196">
        <f>'[8]Activos '!EC98</f>
        <v>6.4827271054808637</v>
      </c>
      <c r="C59" s="194">
        <f>'[8]Activos '!ED98</f>
        <v>6.6086462286927565</v>
      </c>
      <c r="D59" s="194">
        <f>'[8]Activos '!EE98</f>
        <v>9.5003079405356132</v>
      </c>
      <c r="E59" s="194">
        <f>'[8]Activos '!EF98</f>
        <v>6.0827140452662896</v>
      </c>
      <c r="F59" s="142">
        <f>'[8]Activos '!EB98</f>
        <v>6.8018230056327127</v>
      </c>
      <c r="G59" s="277">
        <v>0</v>
      </c>
      <c r="H59" s="143"/>
    </row>
    <row r="60" spans="1:8" x14ac:dyDescent="0.3">
      <c r="A60" s="193">
        <v>38961</v>
      </c>
      <c r="B60" s="196">
        <f>'[8]Activos '!EC99</f>
        <v>6.2566171607757335</v>
      </c>
      <c r="C60" s="194">
        <f>'[8]Activos '!ED99</f>
        <v>6.5432708496699341</v>
      </c>
      <c r="D60" s="194">
        <f>'[8]Activos '!EE99</f>
        <v>8.9365595867605556</v>
      </c>
      <c r="E60" s="194">
        <f>'[8]Activos '!EF99</f>
        <v>6.1911256490074065</v>
      </c>
      <c r="F60" s="142">
        <f>'[8]Activos '!EB99</f>
        <v>6.5941876314241616</v>
      </c>
      <c r="G60" s="277">
        <v>0</v>
      </c>
      <c r="H60" s="143"/>
    </row>
    <row r="61" spans="1:8" x14ac:dyDescent="0.3">
      <c r="A61" s="193">
        <v>38991</v>
      </c>
      <c r="B61" s="196">
        <f>'[8]Activos '!EC100</f>
        <v>6.1432928672053739</v>
      </c>
      <c r="C61" s="194">
        <f>'[8]Activos '!ED100</f>
        <v>6.8269920486390312</v>
      </c>
      <c r="D61" s="194">
        <f>'[8]Activos '!EE100</f>
        <v>9.429586783717097</v>
      </c>
      <c r="E61" s="194">
        <f>'[8]Activos '!EF100</f>
        <v>6.093345251805161</v>
      </c>
      <c r="F61" s="142">
        <f>'[8]Activos '!EB100</f>
        <v>6.6242556312182854</v>
      </c>
      <c r="G61" s="277">
        <v>0</v>
      </c>
      <c r="H61" s="143"/>
    </row>
    <row r="62" spans="1:8" x14ac:dyDescent="0.3">
      <c r="A62" s="193">
        <v>39022</v>
      </c>
      <c r="B62" s="196">
        <f>'[8]Activos '!EC101</f>
        <v>5.5096613190749553</v>
      </c>
      <c r="C62" s="194">
        <f>'[8]Activos '!ED101</f>
        <v>7.0073327811820389</v>
      </c>
      <c r="D62" s="194">
        <f>'[8]Activos '!EE101</f>
        <v>9.4264743747353474</v>
      </c>
      <c r="E62" s="194">
        <f>'[8]Activos '!EF101</f>
        <v>6.0811370872643291</v>
      </c>
      <c r="F62" s="142">
        <f>'[8]Activos '!EB101</f>
        <v>6.2691387481011791</v>
      </c>
      <c r="G62" s="277">
        <v>0</v>
      </c>
      <c r="H62" s="143"/>
    </row>
    <row r="63" spans="1:8" x14ac:dyDescent="0.3">
      <c r="A63" s="193">
        <v>39052</v>
      </c>
      <c r="B63" s="196">
        <f>'[8]Activos '!EC102</f>
        <v>5.8970705660708163</v>
      </c>
      <c r="C63" s="194">
        <f>'[8]Activos '!ED102</f>
        <v>6.6597009369612605</v>
      </c>
      <c r="D63" s="194">
        <f>'[8]Activos '!EE102</f>
        <v>8.9590833319968333</v>
      </c>
      <c r="E63" s="194">
        <f>'[8]Activos '!EF102</f>
        <v>6.2451821557239953</v>
      </c>
      <c r="F63" s="142">
        <f>'[8]Activos '!EB102</f>
        <v>6.3751410516758353</v>
      </c>
      <c r="G63" s="277">
        <v>0</v>
      </c>
      <c r="H63" s="143"/>
    </row>
    <row r="64" spans="1:8" x14ac:dyDescent="0.3">
      <c r="A64" s="193">
        <v>39083</v>
      </c>
      <c r="B64" s="196">
        <f>'[8]Activos '!EC103</f>
        <v>5.7640769425826743</v>
      </c>
      <c r="C64" s="194">
        <f>'[8]Activos '!ED103</f>
        <v>6.8148206820224697</v>
      </c>
      <c r="D64" s="194">
        <f>'[8]Activos '!EE103</f>
        <v>8.8518409738502406</v>
      </c>
      <c r="E64" s="194">
        <f>'[8]Activos '!EF103</f>
        <v>6.4346659368347519</v>
      </c>
      <c r="F64" s="142">
        <f>'[8]Activos '!EB103</f>
        <v>6.3362437840621855</v>
      </c>
      <c r="G64" s="277">
        <v>0</v>
      </c>
      <c r="H64" s="143"/>
    </row>
    <row r="65" spans="1:8" x14ac:dyDescent="0.3">
      <c r="A65" s="193">
        <v>39114</v>
      </c>
      <c r="B65" s="196">
        <f>'[8]Activos '!EC104</f>
        <v>5.7490331192101634</v>
      </c>
      <c r="C65" s="194">
        <f>'[8]Activos '!ED104</f>
        <v>7.2101947633096559</v>
      </c>
      <c r="D65" s="194">
        <f>'[8]Activos '!EE104</f>
        <v>8.1996379044542493</v>
      </c>
      <c r="E65" s="194">
        <f>'[8]Activos '!EF104</f>
        <v>6.624460840938549</v>
      </c>
      <c r="F65" s="142">
        <f>'[8]Activos '!EB104</f>
        <v>6.3830397143041813</v>
      </c>
      <c r="G65" s="277">
        <v>0</v>
      </c>
      <c r="H65" s="143"/>
    </row>
    <row r="66" spans="1:8" x14ac:dyDescent="0.3">
      <c r="A66" s="193">
        <v>39142</v>
      </c>
      <c r="B66" s="196">
        <f>'[8]Activos '!EC105</f>
        <v>5.9667897958252096</v>
      </c>
      <c r="C66" s="194">
        <f>'[8]Activos '!ED105</f>
        <v>7.3307229454862437</v>
      </c>
      <c r="D66" s="194">
        <f>'[8]Activos '!EE105</f>
        <v>8.0659085769606644</v>
      </c>
      <c r="E66" s="194">
        <f>'[8]Activos '!EF105</f>
        <v>6.8563492768133365</v>
      </c>
      <c r="F66" s="142">
        <f>'[8]Activos '!EB105</f>
        <v>6.5495926286625084</v>
      </c>
      <c r="G66" s="277">
        <v>0</v>
      </c>
      <c r="H66" s="143"/>
    </row>
    <row r="67" spans="1:8" x14ac:dyDescent="0.3">
      <c r="A67" s="193">
        <v>39173</v>
      </c>
      <c r="B67" s="196">
        <f>'[8]Activos '!EC106</f>
        <v>5.8768866797505819</v>
      </c>
      <c r="C67" s="194">
        <f>'[8]Activos '!ED106</f>
        <v>7.4006290105784593</v>
      </c>
      <c r="D67" s="194">
        <f>'[8]Activos '!EE106</f>
        <v>8.040941705219943</v>
      </c>
      <c r="E67" s="194">
        <f>'[8]Activos '!EF106</f>
        <v>6.8186953041073446</v>
      </c>
      <c r="F67" s="142">
        <f>'[8]Activos '!EB106</f>
        <v>6.5191873312390376</v>
      </c>
      <c r="G67" s="277">
        <v>0</v>
      </c>
      <c r="H67" s="143"/>
    </row>
    <row r="68" spans="1:8" x14ac:dyDescent="0.3">
      <c r="A68" s="193">
        <v>39203</v>
      </c>
      <c r="B68" s="196">
        <f>'[8]Activos '!EC107</f>
        <v>5.4853714831574232</v>
      </c>
      <c r="C68" s="194">
        <f>'[8]Activos '!ED107</f>
        <v>7.3913316486921818</v>
      </c>
      <c r="D68" s="194">
        <f>'[8]Activos '!EE107</f>
        <v>8.0338808740296539</v>
      </c>
      <c r="E68" s="194">
        <f>'[8]Activos '!EF107</f>
        <v>6.8353854517102643</v>
      </c>
      <c r="F68" s="142">
        <f>'[8]Activos '!EB107</f>
        <v>6.2765224190924078</v>
      </c>
      <c r="G68" s="277">
        <v>0</v>
      </c>
      <c r="H68" s="143"/>
    </row>
    <row r="69" spans="1:8" x14ac:dyDescent="0.3">
      <c r="A69" s="193">
        <v>39234</v>
      </c>
      <c r="B69" s="196">
        <f>'[8]Activos '!EC108</f>
        <v>6.1425656331194549</v>
      </c>
      <c r="C69" s="194">
        <f>'[8]Activos '!ED108</f>
        <v>7.8991774327002355</v>
      </c>
      <c r="D69" s="194">
        <f>'[8]Activos '!EE108</f>
        <v>8.1860427165955976</v>
      </c>
      <c r="E69" s="194">
        <f>'[8]Activos '!EF108</f>
        <v>7.0717883248988356</v>
      </c>
      <c r="F69" s="142">
        <f>'[8]Activos '!EB108</f>
        <v>6.8373230260521831</v>
      </c>
      <c r="G69" s="277">
        <v>0</v>
      </c>
      <c r="H69" s="143"/>
    </row>
    <row r="70" spans="1:8" x14ac:dyDescent="0.3">
      <c r="A70" s="193">
        <v>39264</v>
      </c>
      <c r="B70" s="196">
        <f>'[8]Activos '!EC109</f>
        <v>5.433672460865183</v>
      </c>
      <c r="C70" s="194">
        <f>'[8]Activos '!ED109</f>
        <v>7.8955154037311654</v>
      </c>
      <c r="D70" s="194">
        <f>'[8]Activos '!EE109</f>
        <v>8.2717975341909806</v>
      </c>
      <c r="E70" s="194">
        <f>'[8]Activos '!EF109</f>
        <v>7.3511632408434808</v>
      </c>
      <c r="F70" s="142">
        <f>'[8]Activos '!EB109</f>
        <v>6.4112179179859616</v>
      </c>
      <c r="G70" s="277">
        <v>0</v>
      </c>
      <c r="H70" s="143"/>
    </row>
    <row r="71" spans="1:8" x14ac:dyDescent="0.3">
      <c r="A71" s="193">
        <v>39295</v>
      </c>
      <c r="B71" s="196">
        <f>'[8]Activos '!EC110</f>
        <v>5.5431243790933999</v>
      </c>
      <c r="C71" s="194">
        <f>'[8]Activos '!ED110</f>
        <v>7.8926649870026511</v>
      </c>
      <c r="D71" s="194">
        <f>'[8]Activos '!EE110</f>
        <v>7.9559268323020573</v>
      </c>
      <c r="E71" s="194">
        <f>'[8]Activos '!EF110</f>
        <v>7.2251801629079457</v>
      </c>
      <c r="F71" s="142">
        <f>'[8]Activos '!EB110</f>
        <v>6.4485211767935464</v>
      </c>
      <c r="G71" s="277">
        <v>0</v>
      </c>
      <c r="H71" s="143"/>
    </row>
    <row r="72" spans="1:8" x14ac:dyDescent="0.3">
      <c r="A72" s="193">
        <v>39326</v>
      </c>
      <c r="B72" s="196">
        <f>'[8]Activos '!EC111</f>
        <v>5.21953300834722</v>
      </c>
      <c r="C72" s="194">
        <f>'[8]Activos '!ED111</f>
        <v>8.3442854438150693</v>
      </c>
      <c r="D72" s="194">
        <f>'[8]Activos '!EE111</f>
        <v>7.8232870857892323</v>
      </c>
      <c r="E72" s="194">
        <f>'[8]Activos '!EF111</f>
        <v>7.6965268391808159</v>
      </c>
      <c r="F72" s="142">
        <f>'[8]Activos '!EB111</f>
        <v>6.3738117650903936</v>
      </c>
      <c r="G72" s="277">
        <v>0</v>
      </c>
      <c r="H72" s="143"/>
    </row>
    <row r="73" spans="1:8" x14ac:dyDescent="0.3">
      <c r="A73" s="193">
        <v>39356</v>
      </c>
      <c r="B73" s="196">
        <f>'[8]Activos '!EC112</f>
        <v>5.4771156266148031</v>
      </c>
      <c r="C73" s="194">
        <f>'[8]Activos '!ED112</f>
        <v>8.4957902439410038</v>
      </c>
      <c r="D73" s="194">
        <f>'[8]Activos '!EE112</f>
        <v>7.7325664652764869</v>
      </c>
      <c r="E73" s="194">
        <f>'[8]Activos '!EF112</f>
        <v>7.6979618380021586</v>
      </c>
      <c r="F73" s="142">
        <f>'[8]Activos '!EB112</f>
        <v>6.5872297629946104</v>
      </c>
      <c r="G73" s="277">
        <v>0</v>
      </c>
      <c r="H73" s="143"/>
    </row>
    <row r="74" spans="1:8" x14ac:dyDescent="0.3">
      <c r="A74" s="193">
        <v>39387</v>
      </c>
      <c r="B74" s="196">
        <f>'[8]Activos '!EC113</f>
        <v>5.2373476851742335</v>
      </c>
      <c r="C74" s="194">
        <f>'[8]Activos '!ED113</f>
        <v>8.7409097476957687</v>
      </c>
      <c r="D74" s="194">
        <f>'[8]Activos '!EE113</f>
        <v>8.0445454242428376</v>
      </c>
      <c r="E74" s="194">
        <f>'[8]Activos '!EF113</f>
        <v>7.8378920003605375</v>
      </c>
      <c r="F74" s="142">
        <f>'[8]Activos '!EB113</f>
        <v>6.5283809582580705</v>
      </c>
      <c r="G74" s="277">
        <v>0</v>
      </c>
      <c r="H74" s="143"/>
    </row>
    <row r="75" spans="1:8" x14ac:dyDescent="0.3">
      <c r="A75" s="193">
        <v>39417</v>
      </c>
      <c r="B75" s="196">
        <f>'[8]Activos '!EC114</f>
        <v>5.5431599135086476</v>
      </c>
      <c r="C75" s="194">
        <f>'[8]Activos '!ED114</f>
        <v>8.5286350565282305</v>
      </c>
      <c r="D75" s="194">
        <f>'[8]Activos '!EE114</f>
        <v>7.6911588872296699</v>
      </c>
      <c r="E75" s="194">
        <f>'[8]Activos '!EF114</f>
        <v>7.6652139653355693</v>
      </c>
      <c r="F75" s="142">
        <f>'[8]Activos '!EB114</f>
        <v>6.6279056087722195</v>
      </c>
      <c r="G75" s="277">
        <v>0</v>
      </c>
      <c r="H75" s="143"/>
    </row>
    <row r="76" spans="1:8" x14ac:dyDescent="0.3">
      <c r="A76" s="193">
        <v>39448</v>
      </c>
      <c r="B76" s="196">
        <f>'[8]Activos '!EC115</f>
        <v>5.6757375897341822</v>
      </c>
      <c r="C76" s="194">
        <f>'[8]Activos '!ED115</f>
        <v>9.0459982179825253</v>
      </c>
      <c r="D76" s="194">
        <f>'[8]Activos '!EE115</f>
        <v>7.8144978618826686</v>
      </c>
      <c r="E76" s="194">
        <f>'[8]Activos '!EF115</f>
        <v>8.1021983447149672</v>
      </c>
      <c r="F76" s="142">
        <f>'[8]Activos '!EB115</f>
        <v>6.8836234217583252</v>
      </c>
      <c r="G76" s="277">
        <v>0</v>
      </c>
      <c r="H76" s="143"/>
    </row>
    <row r="77" spans="1:8" x14ac:dyDescent="0.3">
      <c r="A77" s="193">
        <v>39479</v>
      </c>
      <c r="B77" s="196">
        <f>'[8]Activos '!EC116</f>
        <v>5.5749829647990028</v>
      </c>
      <c r="C77" s="194">
        <f>'[8]Activos '!ED116</f>
        <v>9.7323798411594638</v>
      </c>
      <c r="D77" s="194">
        <f>'[8]Activos '!EE116</f>
        <v>7.5900630517881869</v>
      </c>
      <c r="E77" s="194">
        <f>'[8]Activos '!EF116</f>
        <v>8.1199044498087378</v>
      </c>
      <c r="F77" s="142">
        <f>'[8]Activos '!EB116</f>
        <v>7.0014764860783494</v>
      </c>
      <c r="G77" s="277">
        <v>0</v>
      </c>
      <c r="H77" s="143"/>
    </row>
    <row r="78" spans="1:8" x14ac:dyDescent="0.3">
      <c r="A78" s="193">
        <v>39508</v>
      </c>
      <c r="B78" s="196">
        <f>'[8]Activos '!EC117</f>
        <v>5.4273892018384524</v>
      </c>
      <c r="C78" s="194">
        <f>'[8]Activos '!ED117</f>
        <v>10.464103559567178</v>
      </c>
      <c r="D78" s="194">
        <f>'[8]Activos '!EE117</f>
        <v>7.7465644640895466</v>
      </c>
      <c r="E78" s="194">
        <f>'[8]Activos '!EF117</f>
        <v>8.7532713884806643</v>
      </c>
      <c r="F78" s="142">
        <f>'[8]Activos '!EB117</f>
        <v>7.1457620460214812</v>
      </c>
      <c r="G78" s="277">
        <v>0</v>
      </c>
      <c r="H78" s="143"/>
    </row>
    <row r="79" spans="1:8" x14ac:dyDescent="0.3">
      <c r="A79" s="193">
        <v>39539</v>
      </c>
      <c r="B79" s="196">
        <f>'[8]Activos '!EC118</f>
        <v>5.5244427099108604</v>
      </c>
      <c r="C79" s="194">
        <f>'[8]Activos '!ED118</f>
        <v>10.194139279328986</v>
      </c>
      <c r="D79" s="194">
        <f>'[8]Activos '!EE118</f>
        <v>7.6558994116130759</v>
      </c>
      <c r="E79" s="194">
        <f>'[8]Activos '!EF118</f>
        <v>8.8183983095864136</v>
      </c>
      <c r="F79" s="142">
        <f>'[8]Activos '!EB118</f>
        <v>7.1277104804725671</v>
      </c>
      <c r="G79" s="277">
        <v>0</v>
      </c>
      <c r="H79" s="143"/>
    </row>
    <row r="80" spans="1:8" x14ac:dyDescent="0.3">
      <c r="A80" s="193">
        <v>39569</v>
      </c>
      <c r="B80" s="196">
        <f>'[8]Activos '!EC119</f>
        <v>5.6886621694090076</v>
      </c>
      <c r="C80" s="194">
        <f>'[8]Activos '!ED119</f>
        <v>10.539641581634745</v>
      </c>
      <c r="D80" s="194">
        <f>'[8]Activos '!EE119</f>
        <v>8.1157079642853827</v>
      </c>
      <c r="E80" s="194">
        <f>'[8]Activos '!EF119</f>
        <v>8.7016122980923907</v>
      </c>
      <c r="F80" s="142">
        <f>'[8]Activos '!EB119</f>
        <v>7.3667106647697063</v>
      </c>
      <c r="G80" s="277">
        <v>0</v>
      </c>
      <c r="H80" s="143"/>
    </row>
    <row r="81" spans="1:8" x14ac:dyDescent="0.3">
      <c r="A81" s="193">
        <v>39600</v>
      </c>
      <c r="B81" s="196">
        <f>'[8]Activos '!EC120</f>
        <v>6.1353784599552599</v>
      </c>
      <c r="C81" s="194">
        <f>'[8]Activos '!ED120</f>
        <v>10.016756566355776</v>
      </c>
      <c r="D81" s="194">
        <f>'[8]Activos '!EE120</f>
        <v>7.8938519796270885</v>
      </c>
      <c r="E81" s="194">
        <f>'[8]Activos '!EF120</f>
        <v>8.4655182779950824</v>
      </c>
      <c r="F81" s="142">
        <f>'[8]Activos '!EB120</f>
        <v>7.4391026466568562</v>
      </c>
      <c r="G81" s="277">
        <v>0</v>
      </c>
      <c r="H81" s="143"/>
    </row>
    <row r="82" spans="1:8" x14ac:dyDescent="0.3">
      <c r="A82" s="193">
        <v>39630</v>
      </c>
      <c r="B82" s="196">
        <f>'[8]Activos '!EC121</f>
        <v>7.2840531536766475</v>
      </c>
      <c r="C82" s="194">
        <f>'[8]Activos '!ED121</f>
        <v>10.473637127117986</v>
      </c>
      <c r="D82" s="194">
        <f>'[8]Activos '!EE121</f>
        <v>8.6910590341979148</v>
      </c>
      <c r="E82" s="194">
        <f>'[8]Activos '!EF121</f>
        <v>8.0518987293234723</v>
      </c>
      <c r="F82" s="142">
        <f>'[8]Activos '!EB121</f>
        <v>8.3357727707491414</v>
      </c>
      <c r="G82" s="277">
        <v>0</v>
      </c>
      <c r="H82" s="143"/>
    </row>
    <row r="83" spans="1:8" x14ac:dyDescent="0.3">
      <c r="A83" s="193">
        <v>39661</v>
      </c>
      <c r="B83" s="196">
        <f>'[8]Activos '!EC122</f>
        <v>7.4556224764804808</v>
      </c>
      <c r="C83" s="194">
        <f>'[8]Activos '!ED122</f>
        <v>11.467941564983796</v>
      </c>
      <c r="D83" s="194">
        <f>'[8]Activos '!EE122</f>
        <v>8.2180998427265664</v>
      </c>
      <c r="E83" s="194">
        <f>'[8]Activos '!EF122</f>
        <v>8.4237112883819609</v>
      </c>
      <c r="F83" s="142">
        <f>'[8]Activos '!EB122</f>
        <v>8.6847317655524705</v>
      </c>
      <c r="G83" s="277">
        <v>0</v>
      </c>
      <c r="H83" s="143"/>
    </row>
    <row r="84" spans="1:8" x14ac:dyDescent="0.3">
      <c r="A84" s="193">
        <v>39692</v>
      </c>
      <c r="B84" s="196">
        <f>'[8]Activos '!EC123</f>
        <v>7.3243320425783072</v>
      </c>
      <c r="C84" s="194">
        <f>'[8]Activos '!ED123</f>
        <v>11.177459694429896</v>
      </c>
      <c r="D84" s="194">
        <f>'[8]Activos '!EE123</f>
        <v>8.1544782507927493</v>
      </c>
      <c r="E84" s="194">
        <f>'[8]Activos '!EF123</f>
        <v>8.5020893975915488</v>
      </c>
      <c r="F84" s="142">
        <f>'[8]Activos '!EB123</f>
        <v>8.5040616142051597</v>
      </c>
      <c r="G84" s="277">
        <v>0</v>
      </c>
      <c r="H84" s="143"/>
    </row>
    <row r="85" spans="1:8" x14ac:dyDescent="0.3">
      <c r="A85" s="193">
        <v>39722</v>
      </c>
      <c r="B85" s="196">
        <f>'[8]Activos '!EC124</f>
        <v>7.5534269553044338</v>
      </c>
      <c r="C85" s="194">
        <f>'[8]Activos '!ED124</f>
        <v>11.332704360640179</v>
      </c>
      <c r="D85" s="194">
        <f>'[8]Activos '!EE124</f>
        <v>8.1282733443560424</v>
      </c>
      <c r="E85" s="194">
        <f>'[8]Activos '!EF124</f>
        <v>7.9951794227511002</v>
      </c>
      <c r="F85" s="142">
        <f>'[8]Activos '!EB124</f>
        <v>8.6645847246032144</v>
      </c>
      <c r="G85" s="277">
        <v>0</v>
      </c>
      <c r="H85" s="143"/>
    </row>
    <row r="86" spans="1:8" x14ac:dyDescent="0.3">
      <c r="A86" s="193">
        <v>39753</v>
      </c>
      <c r="B86" s="196">
        <f>'[8]Activos '!EC125</f>
        <v>8.0218380528232487</v>
      </c>
      <c r="C86" s="194">
        <f>'[8]Activos '!ED125</f>
        <v>12.00738105890318</v>
      </c>
      <c r="D86" s="194">
        <f>'[8]Activos '!EE125</f>
        <v>8.5473399178295004</v>
      </c>
      <c r="E86" s="194">
        <f>'[8]Activos '!EF125</f>
        <v>8.1876254954955243</v>
      </c>
      <c r="F86" s="142">
        <f>'[8]Activos '!EB125</f>
        <v>9.1693453363316326</v>
      </c>
      <c r="G86" s="277">
        <v>0</v>
      </c>
      <c r="H86" s="143"/>
    </row>
    <row r="87" spans="1:8" x14ac:dyDescent="0.3">
      <c r="A87" s="193">
        <v>39783</v>
      </c>
      <c r="B87" s="196">
        <f>'[8]Activos '!EC126</f>
        <v>7.7424153527813662</v>
      </c>
      <c r="C87" s="194">
        <f>'[8]Activos '!ED126</f>
        <v>11.616679883795026</v>
      </c>
      <c r="D87" s="194">
        <f>'[8]Activos '!EE126</f>
        <v>8.7667574820239516</v>
      </c>
      <c r="E87" s="194">
        <f>'[8]Activos '!EF126</f>
        <v>7.4515121312031054</v>
      </c>
      <c r="F87" s="142">
        <f>'[8]Activos '!EB126</f>
        <v>8.8950899001130264</v>
      </c>
      <c r="G87" s="277">
        <v>0</v>
      </c>
      <c r="H87" s="143"/>
    </row>
    <row r="88" spans="1:8" x14ac:dyDescent="0.3">
      <c r="A88" s="193">
        <v>39814</v>
      </c>
      <c r="B88" s="196">
        <f>'[8]Activos '!EC127</f>
        <v>7.8827292679228664</v>
      </c>
      <c r="C88" s="194">
        <f>'[8]Activos '!ED127</f>
        <v>12.111842091243689</v>
      </c>
      <c r="D88" s="194">
        <f>'[8]Activos '!EE127</f>
        <v>9.1104230701261244</v>
      </c>
      <c r="E88" s="194">
        <f>'[8]Activos '!EF127</f>
        <v>7.9607145502588059</v>
      </c>
      <c r="F88" s="142">
        <f>'[8]Activos '!EB127</f>
        <v>9.1533156233568729</v>
      </c>
      <c r="G88" s="277">
        <v>0</v>
      </c>
      <c r="H88" s="143"/>
    </row>
    <row r="89" spans="1:8" x14ac:dyDescent="0.3">
      <c r="A89" s="193">
        <v>39845</v>
      </c>
      <c r="B89" s="196">
        <f>'[8]Activos '!EC128</f>
        <v>7.9688131151593637</v>
      </c>
      <c r="C89" s="194">
        <f>'[8]Activos '!ED128</f>
        <v>12.563321026941262</v>
      </c>
      <c r="D89" s="194">
        <f>'[8]Activos '!EE128</f>
        <v>9.0538484690162484</v>
      </c>
      <c r="E89" s="194">
        <f>'[8]Activos '!EF128</f>
        <v>8.2573403215852377</v>
      </c>
      <c r="F89" s="142">
        <f>'[8]Activos '!EB128</f>
        <v>9.325117435784442</v>
      </c>
      <c r="G89" s="277">
        <v>0</v>
      </c>
      <c r="H89" s="143"/>
    </row>
    <row r="90" spans="1:8" x14ac:dyDescent="0.3">
      <c r="A90" s="193">
        <v>39873</v>
      </c>
      <c r="B90" s="196">
        <f>'[8]Activos '!EC129</f>
        <v>8.2396350344655733</v>
      </c>
      <c r="C90" s="194">
        <f>'[8]Activos '!ED129</f>
        <v>12.683535110648506</v>
      </c>
      <c r="D90" s="194">
        <f>'[8]Activos '!EE129</f>
        <v>9.5606288066048588</v>
      </c>
      <c r="E90" s="194">
        <f>'[8]Activos '!EF129</f>
        <v>8.1525750333747151</v>
      </c>
      <c r="F90" s="142">
        <f>'[8]Activos '!EB129</f>
        <v>9.5590048679082447</v>
      </c>
      <c r="G90" s="277">
        <v>0</v>
      </c>
      <c r="H90" s="143"/>
    </row>
    <row r="91" spans="1:8" x14ac:dyDescent="0.3">
      <c r="A91" s="193">
        <v>39904</v>
      </c>
      <c r="B91" s="196">
        <f>'[8]Activos '!EC130</f>
        <v>8.3762791947214037</v>
      </c>
      <c r="C91" s="194">
        <f>'[8]Activos '!ED130</f>
        <v>12.938518371328122</v>
      </c>
      <c r="D91" s="194">
        <f>'[8]Activos '!EE130</f>
        <v>9.346405850813591</v>
      </c>
      <c r="E91" s="194">
        <f>'[8]Activos '!EF130</f>
        <v>8.4669550867517511</v>
      </c>
      <c r="F91" s="142">
        <f>'[8]Activos '!EB130</f>
        <v>9.6987101071629933</v>
      </c>
      <c r="G91" s="277">
        <v>0</v>
      </c>
      <c r="H91" s="143"/>
    </row>
    <row r="92" spans="1:8" x14ac:dyDescent="0.3">
      <c r="A92" s="193">
        <v>39934</v>
      </c>
      <c r="B92" s="196">
        <f>'[8]Activos '!EC131</f>
        <v>8.540030247133032</v>
      </c>
      <c r="C92" s="194">
        <f>'[8]Activos '!ED131</f>
        <v>13.214562174771366</v>
      </c>
      <c r="D92" s="194">
        <f>'[8]Activos '!EE131</f>
        <v>10.123201870198246</v>
      </c>
      <c r="E92" s="194">
        <f>'[8]Activos '!EF131</f>
        <v>8.6930380647754752</v>
      </c>
      <c r="F92" s="142">
        <f>'[8]Activos '!EB131</f>
        <v>9.9209793416048413</v>
      </c>
      <c r="G92" s="277">
        <v>0</v>
      </c>
      <c r="H92" s="143"/>
    </row>
    <row r="93" spans="1:8" x14ac:dyDescent="0.3">
      <c r="A93" s="193">
        <v>39965</v>
      </c>
      <c r="B93" s="196">
        <f>'[8]Activos '!EC132</f>
        <v>8.284504679385341</v>
      </c>
      <c r="C93" s="194">
        <f>'[8]Activos '!ED132</f>
        <v>12.93079831106062</v>
      </c>
      <c r="D93" s="194">
        <f>'[8]Activos '!EE132</f>
        <v>10.047237792897603</v>
      </c>
      <c r="E93" s="194">
        <f>'[8]Activos '!EF132</f>
        <v>8.6961102206959566</v>
      </c>
      <c r="F93" s="142">
        <f>'[8]Activos '!EB132</f>
        <v>9.6765572167412035</v>
      </c>
      <c r="G93" s="277">
        <v>0</v>
      </c>
      <c r="H93" s="143"/>
    </row>
    <row r="94" spans="1:8" x14ac:dyDescent="0.3">
      <c r="A94" s="193">
        <v>39995</v>
      </c>
      <c r="B94" s="196">
        <f>'[8]Activos '!EC133</f>
        <v>8.3949476562144181</v>
      </c>
      <c r="C94" s="194">
        <f>'[8]Activos '!ED133</f>
        <v>12.244530116971434</v>
      </c>
      <c r="D94" s="194">
        <f>'[8]Activos '!EE133</f>
        <v>9.4543166004012686</v>
      </c>
      <c r="E94" s="194">
        <f>'[8]Activos '!EF133</f>
        <v>8.275900886429298</v>
      </c>
      <c r="F94" s="142">
        <f>'[8]Activos '!EB133</f>
        <v>9.5101341515467137</v>
      </c>
      <c r="G94" s="277">
        <v>0</v>
      </c>
      <c r="H94" s="143"/>
    </row>
    <row r="95" spans="1:8" x14ac:dyDescent="0.3">
      <c r="A95" s="193">
        <v>40026</v>
      </c>
      <c r="B95" s="196">
        <f>'[8]Activos '!EC134</f>
        <v>8.5180393055951846</v>
      </c>
      <c r="C95" s="194">
        <f>'[8]Activos '!ED134</f>
        <v>12.407077457131678</v>
      </c>
      <c r="D95" s="194">
        <f>'[8]Activos '!EE134</f>
        <v>9.7641865209631682</v>
      </c>
      <c r="E95" s="194">
        <f>'[8]Activos '!EF134</f>
        <v>8.5094384666912131</v>
      </c>
      <c r="F95" s="142">
        <f>'[8]Activos '!EB134</f>
        <v>9.6776807688895037</v>
      </c>
      <c r="G95" s="277">
        <v>0</v>
      </c>
      <c r="H95" s="143"/>
    </row>
    <row r="96" spans="1:8" x14ac:dyDescent="0.3">
      <c r="A96" s="193">
        <v>40057</v>
      </c>
      <c r="B96" s="196">
        <f>'[8]Activos '!EC135</f>
        <v>8.5718924979642228</v>
      </c>
      <c r="C96" s="194">
        <f>'[8]Activos '!ED135</f>
        <v>11.877773638783021</v>
      </c>
      <c r="D96" s="194">
        <f>'[8]Activos '!EE135</f>
        <v>9.1948762802918811</v>
      </c>
      <c r="E96" s="194">
        <f>'[8]Activos '!EF135</f>
        <v>8.4040552916550286</v>
      </c>
      <c r="F96" s="142">
        <f>'[8]Activos '!EB135</f>
        <v>9.5202993490320367</v>
      </c>
      <c r="G96" s="277">
        <v>0</v>
      </c>
      <c r="H96" s="143"/>
    </row>
    <row r="97" spans="1:11" x14ac:dyDescent="0.3">
      <c r="A97" s="193">
        <v>40087</v>
      </c>
      <c r="B97" s="196">
        <f>'[8]Activos '!EC136</f>
        <v>8.7319458876046578</v>
      </c>
      <c r="C97" s="194">
        <f>'[8]Activos '!ED136</f>
        <v>11.608593952541755</v>
      </c>
      <c r="D97" s="194">
        <f>'[8]Activos '!EE136</f>
        <v>9.0660618808159352</v>
      </c>
      <c r="E97" s="194">
        <f>'[8]Activos '!EF136</f>
        <v>8.4025700827502057</v>
      </c>
      <c r="F97" s="142">
        <f>'[8]Activos '!EB136</f>
        <v>9.5360167562003095</v>
      </c>
      <c r="G97" s="277">
        <v>0</v>
      </c>
      <c r="H97" s="143"/>
    </row>
    <row r="98" spans="1:11" x14ac:dyDescent="0.3">
      <c r="A98" s="193">
        <v>40118</v>
      </c>
      <c r="B98" s="196">
        <f>'[8]Activos '!EC137</f>
        <v>8.9492880798821872</v>
      </c>
      <c r="C98" s="194">
        <f>'[8]Activos '!ED137</f>
        <v>11.535471926123671</v>
      </c>
      <c r="D98" s="194">
        <f>'[8]Activos '!EE137</f>
        <v>8.7221740508972925</v>
      </c>
      <c r="E98" s="194">
        <f>'[8]Activos '!EF137</f>
        <v>7.8009773108072809</v>
      </c>
      <c r="F98" s="142">
        <f>'[8]Activos '!EB137</f>
        <v>9.6112619465875149</v>
      </c>
      <c r="G98" s="277">
        <v>0</v>
      </c>
      <c r="H98" s="143"/>
    </row>
    <row r="99" spans="1:11" x14ac:dyDescent="0.3">
      <c r="A99" s="193">
        <v>40148</v>
      </c>
      <c r="B99" s="196">
        <f>'[8]Activos '!EC138</f>
        <v>9.6313105880998719</v>
      </c>
      <c r="C99" s="194">
        <f>'[8]Activos '!ED138</f>
        <v>10.547992887570574</v>
      </c>
      <c r="D99" s="194">
        <f>'[8]Activos '!EE138</f>
        <v>8.0672757645979232</v>
      </c>
      <c r="E99" s="194">
        <f>'[8]Activos '!EF138</f>
        <v>7.6872406175538073</v>
      </c>
      <c r="F99" s="142">
        <f>'[8]Activos '!EB138</f>
        <v>9.6920731855333973</v>
      </c>
      <c r="G99" s="277">
        <v>0</v>
      </c>
      <c r="H99" s="143"/>
      <c r="I99" s="143"/>
      <c r="K99" s="143"/>
    </row>
    <row r="100" spans="1:11" x14ac:dyDescent="0.3">
      <c r="A100" s="193">
        <v>40179</v>
      </c>
      <c r="B100" s="196">
        <f>'[8]Activos '!EC139</f>
        <v>9.7983211811921791</v>
      </c>
      <c r="C100" s="194">
        <f>'[8]Activos '!ED139</f>
        <v>10.753253218126197</v>
      </c>
      <c r="D100" s="194">
        <f>'[8]Activos '!EE139</f>
        <v>7.9194064319142612</v>
      </c>
      <c r="E100" s="194">
        <f>'[8]Activos '!EF139</f>
        <v>8.1802701969349414</v>
      </c>
      <c r="F100" s="142">
        <f>'[8]Activos '!EB139</f>
        <v>9.8470376841910667</v>
      </c>
      <c r="G100" s="277">
        <v>0</v>
      </c>
      <c r="H100" s="143"/>
    </row>
    <row r="101" spans="1:11" x14ac:dyDescent="0.3">
      <c r="A101" s="193">
        <v>40210</v>
      </c>
      <c r="B101" s="196">
        <f>'[8]Activos '!EC140</f>
        <v>9.6902033297721228</v>
      </c>
      <c r="C101" s="194">
        <f>'[8]Activos '!ED140</f>
        <v>11.040318663608454</v>
      </c>
      <c r="D101" s="194">
        <f>'[8]Activos '!EE140</f>
        <v>7.6849682556398253</v>
      </c>
      <c r="E101" s="194">
        <f>'[8]Activos '!EF140</f>
        <v>8.5010874759928043</v>
      </c>
      <c r="F101" s="142">
        <f>'[8]Activos '!EB140</f>
        <v>9.8462479087636225</v>
      </c>
      <c r="G101" s="277">
        <v>0</v>
      </c>
      <c r="H101" s="143"/>
    </row>
    <row r="102" spans="1:11" x14ac:dyDescent="0.3">
      <c r="A102" s="193">
        <v>40238</v>
      </c>
      <c r="B102" s="196">
        <f>'[8]Activos '!EC141</f>
        <v>9.965637280907929</v>
      </c>
      <c r="C102" s="194">
        <f>'[8]Activos '!ED141</f>
        <v>10.775295325918963</v>
      </c>
      <c r="D102" s="194">
        <f>'[8]Activos '!EE141</f>
        <v>7.5256433093922661</v>
      </c>
      <c r="E102" s="194">
        <f>'[8]Activos '!EF141</f>
        <v>8.4616052646812765</v>
      </c>
      <c r="F102" s="142">
        <f>'[8]Activos '!EB141</f>
        <v>9.9191455823069568</v>
      </c>
      <c r="G102" s="277">
        <v>0</v>
      </c>
      <c r="H102" s="143"/>
    </row>
    <row r="103" spans="1:11" x14ac:dyDescent="0.3">
      <c r="A103" s="193">
        <v>40269</v>
      </c>
      <c r="B103" s="196">
        <f>'[8]Activos '!EC142</f>
        <v>9.4257093579282039</v>
      </c>
      <c r="C103" s="194">
        <f>'[8]Activos '!ED142</f>
        <v>10.430806846130448</v>
      </c>
      <c r="D103" s="194">
        <f>'[8]Activos '!EE142</f>
        <v>7.620302100150715</v>
      </c>
      <c r="E103" s="194">
        <f>'[8]Activos '!EF142</f>
        <v>9.0876767160491632</v>
      </c>
      <c r="F103" s="142">
        <f>'[8]Activos '!EB142</f>
        <v>9.5255340172900702</v>
      </c>
      <c r="G103" s="277">
        <v>0</v>
      </c>
      <c r="H103" s="143"/>
    </row>
    <row r="104" spans="1:11" x14ac:dyDescent="0.3">
      <c r="A104" s="193">
        <v>40299</v>
      </c>
      <c r="B104" s="196">
        <f>'[8]Activos '!EC143</f>
        <v>9.1356716769865756</v>
      </c>
      <c r="C104" s="194">
        <f>'[8]Activos '!ED143</f>
        <v>10.644658849483289</v>
      </c>
      <c r="D104" s="194">
        <f>'[8]Activos '!EE143</f>
        <v>7.9139725736786195</v>
      </c>
      <c r="E104" s="194">
        <f>'[8]Activos '!EF143</f>
        <v>8.9575801613306272</v>
      </c>
      <c r="F104" s="142">
        <f>'[8]Activos '!EB143</f>
        <v>9.4314700429106217</v>
      </c>
      <c r="G104" s="277">
        <v>0</v>
      </c>
      <c r="H104" s="143"/>
    </row>
    <row r="105" spans="1:11" x14ac:dyDescent="0.3">
      <c r="A105" s="193">
        <v>40330</v>
      </c>
      <c r="B105" s="196">
        <f>'[8]Activos '!EC144</f>
        <v>9.342385493020581</v>
      </c>
      <c r="C105" s="194">
        <f>'[8]Activos '!ED144</f>
        <v>9.8167360522014846</v>
      </c>
      <c r="D105" s="194">
        <f>'[8]Activos '!EE144</f>
        <v>7.6974159775177355</v>
      </c>
      <c r="E105" s="194">
        <f>'[8]Activos '!EF144</f>
        <v>8.7327947517789788</v>
      </c>
      <c r="F105" s="142">
        <f>'[8]Activos '!EB144</f>
        <v>9.3000428397720025</v>
      </c>
      <c r="G105" s="277">
        <v>0</v>
      </c>
      <c r="H105" s="143"/>
      <c r="I105" s="143"/>
    </row>
    <row r="106" spans="1:11" x14ac:dyDescent="0.3">
      <c r="A106" s="193">
        <v>40360</v>
      </c>
      <c r="B106" s="196">
        <f>'[8]Activos '!EC145</f>
        <v>9.170205050074614</v>
      </c>
      <c r="C106" s="194">
        <f>'[8]Activos '!ED145</f>
        <v>9.4979484402780958</v>
      </c>
      <c r="D106" s="194">
        <f>'[8]Activos '!EE145</f>
        <v>7.8618996121891342</v>
      </c>
      <c r="E106" s="194">
        <f>'[8]Activos '!EF145</f>
        <v>8.650591974024687</v>
      </c>
      <c r="F106" s="142">
        <f>'[8]Activos '!EB145</f>
        <v>9.125165402294531</v>
      </c>
      <c r="G106" s="277">
        <v>0</v>
      </c>
      <c r="H106" s="143"/>
    </row>
    <row r="107" spans="1:11" x14ac:dyDescent="0.3">
      <c r="A107" s="193">
        <v>40391</v>
      </c>
      <c r="B107" s="196">
        <f>'[8]Activos '!EC146</f>
        <v>8.725013570069704</v>
      </c>
      <c r="C107" s="194">
        <f>'[8]Activos '!ED146</f>
        <v>9.1396875067398735</v>
      </c>
      <c r="D107" s="194">
        <f>'[8]Activos '!EE146</f>
        <v>7.4898839311391558</v>
      </c>
      <c r="E107" s="194">
        <f>'[8]Activos '!EF146</f>
        <v>8.3658144693238956</v>
      </c>
      <c r="F107" s="142">
        <f>'[8]Activos '!EB146</f>
        <v>8.7135321649935129</v>
      </c>
      <c r="G107" s="277">
        <v>0</v>
      </c>
      <c r="H107" s="143"/>
    </row>
    <row r="108" spans="1:11" x14ac:dyDescent="0.3">
      <c r="A108" s="193">
        <v>40422</v>
      </c>
      <c r="B108" s="196">
        <f>'[8]Activos '!EC147</f>
        <v>7.9637567151632487</v>
      </c>
      <c r="C108" s="194">
        <f>'[8]Activos '!ED147</f>
        <v>8.7655262963993366</v>
      </c>
      <c r="D108" s="194">
        <f>'[8]Activos '!EE147</f>
        <v>7.0350936168749296</v>
      </c>
      <c r="E108" s="194">
        <f>'[8]Activos '!EF147</f>
        <v>8.1483039274665359</v>
      </c>
      <c r="F108" s="142">
        <f>'[8]Activos '!EB147</f>
        <v>8.0996371983143636</v>
      </c>
      <c r="G108" s="277">
        <v>0</v>
      </c>
      <c r="H108" s="143"/>
    </row>
    <row r="109" spans="1:11" x14ac:dyDescent="0.3">
      <c r="A109" s="193">
        <v>40452</v>
      </c>
      <c r="B109" s="196">
        <f>'[8]Activos '!EC148</f>
        <v>7.857943226548489</v>
      </c>
      <c r="C109" s="194">
        <f>'[8]Activos '!ED148</f>
        <v>8.783771845900862</v>
      </c>
      <c r="D109" s="194">
        <f>'[8]Activos '!EE148</f>
        <v>7.1562103119691622</v>
      </c>
      <c r="E109" s="194">
        <f>'[8]Activos '!EF148</f>
        <v>7.9432182580309663</v>
      </c>
      <c r="F109" s="142">
        <f>'[8]Activos '!EB148</f>
        <v>8.0475254645988201</v>
      </c>
      <c r="G109" s="277">
        <v>0</v>
      </c>
      <c r="H109" s="143"/>
    </row>
    <row r="110" spans="1:11" x14ac:dyDescent="0.3">
      <c r="A110" s="193">
        <v>40483</v>
      </c>
      <c r="B110" s="196">
        <f>'[8]Activos '!EC149</f>
        <v>7.4907516885247452</v>
      </c>
      <c r="C110" s="194">
        <f>'[8]Activos '!ED149</f>
        <v>8.4831263825992327</v>
      </c>
      <c r="D110" s="194">
        <f>'[8]Activos '!EE149</f>
        <v>6.8708318892364169</v>
      </c>
      <c r="E110" s="194">
        <f>'[8]Activos '!EF149</f>
        <v>7.7767549222137982</v>
      </c>
      <c r="F110" s="142">
        <f>'[8]Activos '!EB149</f>
        <v>7.7082961981466278</v>
      </c>
      <c r="G110" s="277">
        <v>0</v>
      </c>
      <c r="H110" s="143"/>
    </row>
    <row r="111" spans="1:11" x14ac:dyDescent="0.3">
      <c r="A111" s="193">
        <v>40513</v>
      </c>
      <c r="B111" s="196">
        <f>'[8]Activos '!EC150</f>
        <v>7.7036085748267906</v>
      </c>
      <c r="C111" s="194">
        <f>'[8]Activos '!ED150</f>
        <v>7.7937869059702427</v>
      </c>
      <c r="D111" s="194">
        <f>'[8]Activos '!EE150</f>
        <v>8.2024005352150891</v>
      </c>
      <c r="E111" s="194">
        <f>'[8]Activos '!EF150</f>
        <v>7.2056865070215039</v>
      </c>
      <c r="F111" s="142">
        <f>'[8]Activos '!EB150</f>
        <v>7.7567511275600349</v>
      </c>
      <c r="G111" s="277">
        <v>0</v>
      </c>
      <c r="H111" s="143"/>
    </row>
    <row r="112" spans="1:11" x14ac:dyDescent="0.3">
      <c r="A112" s="193">
        <v>40544</v>
      </c>
      <c r="B112" s="196">
        <f>'[8]Activos '!EC151</f>
        <v>7.804745116096969</v>
      </c>
      <c r="C112" s="194">
        <f>'[8]Activos '!ED151</f>
        <v>7.8703974851237533</v>
      </c>
      <c r="D112" s="194">
        <f>'[8]Activos '!EE151</f>
        <v>7.8472152586106318</v>
      </c>
      <c r="E112" s="194">
        <f>'[8]Activos '!EF151</f>
        <v>7.3344555230146922</v>
      </c>
      <c r="F112" s="142">
        <f>'[8]Activos '!EB151</f>
        <v>7.8149066391459074</v>
      </c>
      <c r="G112" s="277">
        <v>0</v>
      </c>
      <c r="H112" s="143"/>
    </row>
    <row r="113" spans="1:8" x14ac:dyDescent="0.3">
      <c r="A113" s="193">
        <v>40575</v>
      </c>
      <c r="B113" s="196">
        <f>'[8]Activos '!EC152</f>
        <v>7.6949019260458105</v>
      </c>
      <c r="C113" s="194">
        <f>'[8]Activos '!ED152</f>
        <v>8.2112897034905092</v>
      </c>
      <c r="D113" s="194">
        <f>'[8]Activos '!EE152</f>
        <v>7.4285277259504925</v>
      </c>
      <c r="E113" s="194">
        <f>'[8]Activos '!EF152</f>
        <v>7.2105981410178712</v>
      </c>
      <c r="F113" s="142">
        <f>'[8]Activos '!EB152</f>
        <v>7.8007474925872584</v>
      </c>
      <c r="G113" s="277">
        <v>0</v>
      </c>
      <c r="H113" s="143"/>
    </row>
    <row r="114" spans="1:8" x14ac:dyDescent="0.3">
      <c r="A114" s="193">
        <v>40603</v>
      </c>
      <c r="B114" s="196">
        <f>'[8]Activos '!EC153</f>
        <v>7.412043982932456</v>
      </c>
      <c r="C114" s="194">
        <f>'[8]Activos '!ED153</f>
        <v>8.0849014332012121</v>
      </c>
      <c r="D114" s="194">
        <f>'[8]Activos '!EE153</f>
        <v>7.1963522700912943</v>
      </c>
      <c r="E114" s="194">
        <f>'[8]Activos '!EF153</f>
        <v>7.1862777285767967</v>
      </c>
      <c r="F114" s="142">
        <f>'[8]Activos '!EB153</f>
        <v>7.5715884297933593</v>
      </c>
      <c r="G114" s="277">
        <v>0</v>
      </c>
      <c r="H114" s="143"/>
    </row>
    <row r="115" spans="1:8" x14ac:dyDescent="0.3">
      <c r="A115" s="193">
        <v>40634</v>
      </c>
      <c r="B115" s="196">
        <f>'[8]Activos '!EC154</f>
        <v>7.120511849818806</v>
      </c>
      <c r="C115" s="194">
        <f>'[8]Activos '!ED154</f>
        <v>8.0902676299311835</v>
      </c>
      <c r="D115" s="194">
        <f>'[8]Activos '!EE154</f>
        <v>7.035646307973721</v>
      </c>
      <c r="E115" s="194">
        <f>'[8]Activos '!EF154</f>
        <v>7.4394070676273172</v>
      </c>
      <c r="F115" s="142">
        <f>'[8]Activos '!EB154</f>
        <v>7.3885256163242072</v>
      </c>
      <c r="G115" s="277">
        <v>0</v>
      </c>
      <c r="H115" s="143"/>
    </row>
    <row r="116" spans="1:8" x14ac:dyDescent="0.3">
      <c r="A116" s="193">
        <v>40664</v>
      </c>
      <c r="B116" s="196">
        <f>'[8]Activos '!EC155</f>
        <v>7.191400408905074</v>
      </c>
      <c r="C116" s="194">
        <f>'[8]Activos '!ED155</f>
        <v>7.7407370274517868</v>
      </c>
      <c r="D116" s="194">
        <f>'[8]Activos '!EE155</f>
        <v>6.9786376479649901</v>
      </c>
      <c r="E116" s="194">
        <f>'[8]Activos '!EF155</f>
        <v>7.3587342273462877</v>
      </c>
      <c r="F116" s="142">
        <f>'[8]Activos '!EB155</f>
        <v>7.3291519268601046</v>
      </c>
      <c r="G116" s="277">
        <v>0</v>
      </c>
      <c r="H116" s="143"/>
    </row>
    <row r="117" spans="1:8" x14ac:dyDescent="0.3">
      <c r="A117" s="193">
        <v>40695</v>
      </c>
      <c r="B117" s="196">
        <f>'[8]Activos '!EC156</f>
        <v>7.3194748799834937</v>
      </c>
      <c r="C117" s="194">
        <f>'[8]Activos '!ED156</f>
        <v>7.4746015306516203</v>
      </c>
      <c r="D117" s="194">
        <f>'[8]Activos '!EE156</f>
        <v>6.3567104962168486</v>
      </c>
      <c r="E117" s="194">
        <f>'[8]Activos '!EF156</f>
        <v>7.4175942105925747</v>
      </c>
      <c r="F117" s="142">
        <f>'[8]Activos '!EB156</f>
        <v>7.2809174413331137</v>
      </c>
      <c r="G117" s="277">
        <v>0</v>
      </c>
      <c r="H117" s="143"/>
    </row>
    <row r="118" spans="1:8" x14ac:dyDescent="0.3">
      <c r="A118" s="193">
        <v>40725</v>
      </c>
      <c r="B118" s="196">
        <f>'[8]Activos '!EC157</f>
        <v>7.1651258955598571</v>
      </c>
      <c r="C118" s="194">
        <f>'[8]Activos '!ED157</f>
        <v>7.6288943753575795</v>
      </c>
      <c r="D118" s="194">
        <f>'[8]Activos '!EE157</f>
        <v>6.2689205311646363</v>
      </c>
      <c r="E118" s="194">
        <f>'[8]Activos '!EF157</f>
        <v>7.8566712987973828</v>
      </c>
      <c r="F118" s="142">
        <f>'[8]Activos '!EB157</f>
        <v>7.2337195606121725</v>
      </c>
      <c r="G118" s="277">
        <v>0</v>
      </c>
      <c r="H118" s="143"/>
    </row>
    <row r="119" spans="1:8" x14ac:dyDescent="0.3">
      <c r="A119" s="193">
        <v>40756</v>
      </c>
      <c r="B119" s="196">
        <f>'[8]Activos '!EC158</f>
        <v>6.9885242533317777</v>
      </c>
      <c r="C119" s="194">
        <f>'[8]Activos '!ED158</f>
        <v>7.5889921874985538</v>
      </c>
      <c r="D119" s="194">
        <f>'[8]Activos '!EE158</f>
        <v>5.9634251707885966</v>
      </c>
      <c r="E119" s="194">
        <f>'[8]Activos '!EF158</f>
        <v>7.6090635315364601</v>
      </c>
      <c r="F119" s="142">
        <f>'[8]Activos '!EB158</f>
        <v>7.0809368001060937</v>
      </c>
      <c r="G119" s="277">
        <v>0</v>
      </c>
      <c r="H119" s="143"/>
    </row>
    <row r="120" spans="1:8" x14ac:dyDescent="0.3">
      <c r="A120" s="193">
        <v>40787</v>
      </c>
      <c r="B120" s="196">
        <f>'[8]Activos '!EC159</f>
        <v>6.7676575999758644</v>
      </c>
      <c r="C120" s="194">
        <f>'[8]Activos '!ED159</f>
        <v>7.6275289916051756</v>
      </c>
      <c r="D120" s="194">
        <f>'[8]Activos '!EE159</f>
        <v>5.6911546830785005</v>
      </c>
      <c r="E120" s="194">
        <f>'[8]Activos '!EF159</f>
        <v>7.3088122866517811</v>
      </c>
      <c r="F120" s="142">
        <f>'[8]Activos '!EB159</f>
        <v>6.9257816947421853</v>
      </c>
      <c r="G120" s="277">
        <v>0</v>
      </c>
      <c r="H120" s="143"/>
    </row>
    <row r="121" spans="1:8" x14ac:dyDescent="0.3">
      <c r="A121" s="193">
        <v>40817</v>
      </c>
      <c r="B121" s="196">
        <f>'[8]Activos '!EC160</f>
        <v>6.6032864614092714</v>
      </c>
      <c r="C121" s="194">
        <f>'[8]Activos '!ED160</f>
        <v>7.6496862047663567</v>
      </c>
      <c r="D121" s="194">
        <f>'[8]Activos '!EE160</f>
        <v>5.7716051068382965</v>
      </c>
      <c r="E121" s="194">
        <f>'[8]Activos '!EF160</f>
        <v>7.2873055613228832</v>
      </c>
      <c r="F121" s="142">
        <f>'[8]Activos '!EB160</f>
        <v>6.8393592919456863</v>
      </c>
      <c r="G121" s="277">
        <v>0</v>
      </c>
      <c r="H121" s="143"/>
    </row>
    <row r="122" spans="1:8" x14ac:dyDescent="0.3">
      <c r="A122" s="193">
        <v>40848</v>
      </c>
      <c r="B122" s="196">
        <f>'[8]Activos '!EC161</f>
        <v>6.5292484050952169</v>
      </c>
      <c r="C122" s="194">
        <f>'[8]Activos '!ED161</f>
        <v>7.9347759313653219</v>
      </c>
      <c r="D122" s="194">
        <f>'[8]Activos '!EE161</f>
        <v>5.7509130178601149</v>
      </c>
      <c r="E122" s="194">
        <f>'[8]Activos '!EF161</f>
        <v>7.3348902338604898</v>
      </c>
      <c r="F122" s="142">
        <f>'[8]Activos '!EB161</f>
        <v>6.8723372553211215</v>
      </c>
      <c r="G122" s="277">
        <v>0</v>
      </c>
      <c r="H122" s="143"/>
    </row>
    <row r="123" spans="1:8" x14ac:dyDescent="0.3">
      <c r="A123" s="193">
        <v>40878</v>
      </c>
      <c r="B123" s="196">
        <f>'[8]Activos '!EC162</f>
        <v>6.6772454131771308</v>
      </c>
      <c r="C123" s="194">
        <f>'[8]Activos '!ED162</f>
        <v>7.2264136651719157</v>
      </c>
      <c r="D123" s="194">
        <f>'[8]Activos '!EE162</f>
        <v>5.3700171323048984</v>
      </c>
      <c r="E123" s="194">
        <f>'[8]Activos '!EF162</f>
        <v>6.902828787922803</v>
      </c>
      <c r="F123" s="142">
        <f>'[8]Activos '!EB162</f>
        <v>6.7185832773677667</v>
      </c>
      <c r="G123" s="277">
        <v>0</v>
      </c>
      <c r="H123" s="143"/>
    </row>
    <row r="124" spans="1:8" x14ac:dyDescent="0.3">
      <c r="A124" s="193">
        <v>40909</v>
      </c>
      <c r="B124" s="196">
        <f>'[8]Activos '!EC163</f>
        <v>6.6850766204896956</v>
      </c>
      <c r="C124" s="194">
        <f>'[8]Activos '!ED163</f>
        <v>7.5026583313814097</v>
      </c>
      <c r="D124" s="194">
        <f>'[8]Activos '!EE163</f>
        <v>5.4867549742410624</v>
      </c>
      <c r="E124" s="194">
        <f>'[8]Activos '!EF163</f>
        <v>6.9815287469030398</v>
      </c>
      <c r="F124" s="142">
        <f>'[8]Activos '!EB163</f>
        <v>6.8132305653785306</v>
      </c>
      <c r="G124" s="277">
        <v>0</v>
      </c>
      <c r="H124" s="143"/>
    </row>
    <row r="125" spans="1:8" x14ac:dyDescent="0.3">
      <c r="A125" s="193">
        <v>40940</v>
      </c>
      <c r="B125" s="196">
        <f>'[8]Activos '!EC164</f>
        <v>6.5032337492001293</v>
      </c>
      <c r="C125" s="194">
        <f>'[8]Activos '!ED164</f>
        <v>7.8324480026747274</v>
      </c>
      <c r="D125" s="194">
        <f>'[8]Activos '!EE164</f>
        <v>5.3828550303623226</v>
      </c>
      <c r="E125" s="194">
        <f>'[8]Activos '!EF164</f>
        <v>7.1519254833771946</v>
      </c>
      <c r="F125" s="142">
        <f>'[8]Activos '!EB164</f>
        <v>6.7956211577264183</v>
      </c>
      <c r="G125" s="277">
        <v>0</v>
      </c>
      <c r="H125" s="143"/>
    </row>
    <row r="126" spans="1:8" x14ac:dyDescent="0.3">
      <c r="A126" s="193">
        <v>40969</v>
      </c>
      <c r="B126" s="196">
        <f>'[8]Activos '!EC165</f>
        <v>6.8084852775887175</v>
      </c>
      <c r="C126" s="194">
        <f>'[8]Activos '!ED165</f>
        <v>7.9674016312165179</v>
      </c>
      <c r="D126" s="194">
        <f>'[8]Activos '!EE165</f>
        <v>5.3496160586131083</v>
      </c>
      <c r="E126" s="194">
        <f>'[8]Activos '!EF165</f>
        <v>7.2184014451509873</v>
      </c>
      <c r="F126" s="142">
        <f>'[8]Activos '!EB165</f>
        <v>7.0139040218826096</v>
      </c>
      <c r="G126" s="277">
        <v>0</v>
      </c>
      <c r="H126" s="143"/>
    </row>
    <row r="127" spans="1:8" x14ac:dyDescent="0.3">
      <c r="A127" s="193">
        <v>41000</v>
      </c>
      <c r="B127" s="196">
        <f>'[8]Activos '!EC166</f>
        <v>6.5396095656188189</v>
      </c>
      <c r="C127" s="194">
        <f>'[8]Activos '!ED166</f>
        <v>8.0055410272938161</v>
      </c>
      <c r="D127" s="194">
        <f>'[8]Activos '!EE166</f>
        <v>5.2475662899855706</v>
      </c>
      <c r="E127" s="194">
        <f>'[8]Activos '!EF166</f>
        <v>6.6580850524415913</v>
      </c>
      <c r="F127" s="142">
        <f>'[8]Activos '!EB166</f>
        <v>6.8398201131874696</v>
      </c>
      <c r="G127" s="277">
        <v>0</v>
      </c>
      <c r="H127" s="143"/>
    </row>
    <row r="128" spans="1:8" x14ac:dyDescent="0.3">
      <c r="A128" s="193">
        <v>41030</v>
      </c>
      <c r="B128" s="196">
        <f>'[8]Activos '!EC167</f>
        <v>6.4323023934267711</v>
      </c>
      <c r="C128" s="194">
        <f>'[8]Activos '!ED167</f>
        <v>7.9553066081134691</v>
      </c>
      <c r="D128" s="194">
        <f>'[8]Activos '!EE167</f>
        <v>5.2528318850353308</v>
      </c>
      <c r="E128" s="194">
        <f>'[8]Activos '!EF167</f>
        <v>6.7263672496372395</v>
      </c>
      <c r="F128" s="142">
        <f>'[8]Activos '!EB167</f>
        <v>6.7656091788871029</v>
      </c>
      <c r="G128" s="277">
        <v>0</v>
      </c>
      <c r="H128" s="143"/>
    </row>
    <row r="129" spans="1:8" x14ac:dyDescent="0.3">
      <c r="A129" s="193">
        <v>41061</v>
      </c>
      <c r="B129" s="196">
        <f>'[8]Activos '!EC168</f>
        <v>6.7380818498457113</v>
      </c>
      <c r="C129" s="194">
        <f>'[8]Activos '!ED168</f>
        <v>7.9030365457780496</v>
      </c>
      <c r="D129" s="194">
        <f>'[8]Activos '!EE168</f>
        <v>5.1769628266939316</v>
      </c>
      <c r="E129" s="194">
        <f>'[8]Activos '!EF168</f>
        <v>7.0279008057375343</v>
      </c>
      <c r="F129" s="142">
        <f>'[8]Activos '!EB168</f>
        <v>6.932315312323734</v>
      </c>
      <c r="G129" s="277">
        <v>0</v>
      </c>
      <c r="H129" s="143"/>
    </row>
    <row r="130" spans="1:8" x14ac:dyDescent="0.3">
      <c r="A130" s="193">
        <v>41091</v>
      </c>
      <c r="B130" s="196">
        <f>'[8]Activos '!EC169</f>
        <v>6.6127653423550825</v>
      </c>
      <c r="C130" s="194">
        <f>'[8]Activos '!ED169</f>
        <v>7.7453807115368161</v>
      </c>
      <c r="D130" s="194">
        <f>'[8]Activos '!EE169</f>
        <v>5.2298752983467711</v>
      </c>
      <c r="E130" s="194">
        <f>'[8]Activos '!EF169</f>
        <v>7.0798190481916397</v>
      </c>
      <c r="F130" s="142">
        <f>'[8]Activos '!EB169</f>
        <v>6.8232033310291307</v>
      </c>
      <c r="G130" s="277">
        <v>0</v>
      </c>
      <c r="H130" s="143"/>
    </row>
    <row r="131" spans="1:8" x14ac:dyDescent="0.3">
      <c r="A131" s="193">
        <v>41122</v>
      </c>
      <c r="B131" s="196">
        <f>'[8]Activos '!EC170</f>
        <v>6.5915353968250674</v>
      </c>
      <c r="C131" s="194">
        <f>'[8]Activos '!ED170</f>
        <v>7.8257358131798087</v>
      </c>
      <c r="D131" s="194">
        <f>'[8]Activos '!EE170</f>
        <v>5.1276976094291289</v>
      </c>
      <c r="E131" s="194">
        <f>'[8]Activos '!EF170</f>
        <v>7.1069055026297203</v>
      </c>
      <c r="F131" s="142">
        <f>'[8]Activos '!EB170</f>
        <v>6.8266820076917574</v>
      </c>
      <c r="G131" s="277">
        <v>0</v>
      </c>
      <c r="H131" s="143"/>
    </row>
    <row r="132" spans="1:8" x14ac:dyDescent="0.3">
      <c r="A132" s="193">
        <v>41153</v>
      </c>
      <c r="B132" s="196">
        <f>'[8]Activos '!EC171</f>
        <v>6.171623021638287</v>
      </c>
      <c r="C132" s="194">
        <f>'[8]Activos '!ED171</f>
        <v>7.8408232337619603</v>
      </c>
      <c r="D132" s="194">
        <f>'[8]Activos '!EE171</f>
        <v>5.080086673858335</v>
      </c>
      <c r="E132" s="194">
        <f>'[8]Activos '!EF171</f>
        <v>7.1886707752738834</v>
      </c>
      <c r="F132" s="142">
        <f>'[8]Activos '!EB171</f>
        <v>6.5796507930055013</v>
      </c>
      <c r="G132" s="277">
        <v>0</v>
      </c>
      <c r="H132" s="143"/>
    </row>
    <row r="133" spans="1:8" x14ac:dyDescent="0.3">
      <c r="A133" s="193">
        <v>41183</v>
      </c>
      <c r="B133" s="196">
        <f>'[8]Activos '!EC172</f>
        <v>6.2007759380471601</v>
      </c>
      <c r="C133" s="194">
        <f>'[8]Activos '!ED172</f>
        <v>7.8047349479002381</v>
      </c>
      <c r="D133" s="194">
        <f>'[8]Activos '!EE172</f>
        <v>5.1037496377702265</v>
      </c>
      <c r="E133" s="194">
        <f>'[8]Activos '!EF172</f>
        <v>7.4983240693101942</v>
      </c>
      <c r="F133" s="142">
        <f>'[8]Activos '!EB172</f>
        <v>6.5969707370802908</v>
      </c>
      <c r="G133" s="277">
        <v>0</v>
      </c>
      <c r="H133" s="143"/>
    </row>
    <row r="134" spans="1:8" x14ac:dyDescent="0.3">
      <c r="A134" s="193">
        <v>41214</v>
      </c>
      <c r="B134" s="196">
        <f>'[8]Activos '!EC173</f>
        <v>5.9790625720568125</v>
      </c>
      <c r="C134" s="194">
        <f>'[8]Activos '!ED173</f>
        <v>7.8130258695238446</v>
      </c>
      <c r="D134" s="194">
        <f>'[8]Activos '!EE173</f>
        <v>4.8823726042224562</v>
      </c>
      <c r="E134" s="194">
        <f>'[8]Activos '!EF173</f>
        <v>7.6281464993444041</v>
      </c>
      <c r="F134" s="142">
        <f>'[8]Activos '!EB173</f>
        <v>6.4475195288347651</v>
      </c>
      <c r="G134" s="277">
        <v>0</v>
      </c>
      <c r="H134" s="143"/>
    </row>
    <row r="135" spans="1:8" x14ac:dyDescent="0.3">
      <c r="A135" s="193">
        <v>41244</v>
      </c>
      <c r="B135" s="196">
        <f>'[8]Activos '!EC174</f>
        <v>6.2830871268736255</v>
      </c>
      <c r="C135" s="194">
        <f>'[8]Activos '!ED174</f>
        <v>7.5144698080238825</v>
      </c>
      <c r="D135" s="194">
        <f>'[8]Activos '!EE174</f>
        <v>5.0478370209097125</v>
      </c>
      <c r="E135" s="194">
        <f>'[8]Activos '!EF174</f>
        <v>7.8332845581821351</v>
      </c>
      <c r="F135" s="142">
        <f>'[8]Activos '!EB174</f>
        <v>6.5598193790941881</v>
      </c>
      <c r="G135" s="277">
        <v>0</v>
      </c>
      <c r="H135" s="143"/>
    </row>
    <row r="136" spans="1:8" x14ac:dyDescent="0.3">
      <c r="A136" s="193">
        <v>41275</v>
      </c>
      <c r="B136" s="196">
        <f>'[8]Activos '!EC175</f>
        <v>6.5384707840006859</v>
      </c>
      <c r="C136" s="194">
        <f>'[8]Activos '!ED175</f>
        <v>7.6204598699261519</v>
      </c>
      <c r="D136" s="194">
        <f>'[8]Activos '!EE175</f>
        <v>5.1052081423133657</v>
      </c>
      <c r="E136" s="194">
        <f>'[8]Activos '!EF175</f>
        <v>8.0475733089637256</v>
      </c>
      <c r="F136" s="142">
        <f>'[8]Activos '!EB175</f>
        <v>6.7521049612386514</v>
      </c>
      <c r="G136" s="277">
        <v>0</v>
      </c>
      <c r="H136" s="143"/>
    </row>
    <row r="137" spans="1:8" x14ac:dyDescent="0.3">
      <c r="A137" s="193">
        <v>41306</v>
      </c>
      <c r="B137" s="196">
        <f>'[8]Activos '!EC176</f>
        <v>6.6166243478321851</v>
      </c>
      <c r="C137" s="194">
        <f>'[8]Activos '!ED176</f>
        <v>7.938697329022018</v>
      </c>
      <c r="D137" s="194">
        <f>'[8]Activos '!EE176</f>
        <v>4.8946343173201674</v>
      </c>
      <c r="E137" s="194">
        <f>'[8]Activos '!EF176</f>
        <v>8.1691410018893205</v>
      </c>
      <c r="F137" s="142">
        <f>'[8]Activos '!EB176</f>
        <v>6.8698650182881504</v>
      </c>
      <c r="G137" s="277">
        <v>0</v>
      </c>
      <c r="H137" s="143"/>
    </row>
    <row r="138" spans="1:8" x14ac:dyDescent="0.3">
      <c r="A138" s="193">
        <v>41334</v>
      </c>
      <c r="B138" s="196">
        <f>'[8]Activos '!EC177</f>
        <v>6.4536350630248487</v>
      </c>
      <c r="C138" s="194">
        <f>'[8]Activos '!ED177</f>
        <v>8.329065893788016</v>
      </c>
      <c r="D138" s="194">
        <f>'[8]Activos '!EE177</f>
        <v>4.9997685322812551</v>
      </c>
      <c r="E138" s="194">
        <f>'[8]Activos '!EF177</f>
        <v>8.517289459758862</v>
      </c>
      <c r="F138" s="142">
        <f>'[8]Activos '!EB177</f>
        <v>6.9036031950729821</v>
      </c>
      <c r="G138" s="277">
        <v>0</v>
      </c>
      <c r="H138" s="143"/>
    </row>
    <row r="139" spans="1:8" x14ac:dyDescent="0.3">
      <c r="A139" s="193">
        <v>41365</v>
      </c>
      <c r="B139" s="196">
        <f>'[8]Activos '!EC178</f>
        <v>6.3459565521982801</v>
      </c>
      <c r="C139" s="194">
        <f>'[8]Activos '!ED178</f>
        <v>8.1031986522744326</v>
      </c>
      <c r="D139" s="194">
        <f>'[8]Activos '!EE178</f>
        <v>5.0432006980725061</v>
      </c>
      <c r="E139" s="194">
        <f>'[8]Activos '!EF178</f>
        <v>8.5608557349816685</v>
      </c>
      <c r="F139" s="142">
        <f>'[8]Activos '!EB178</f>
        <v>6.7799399719779618</v>
      </c>
      <c r="G139" s="277">
        <v>0</v>
      </c>
      <c r="H139" s="143"/>
    </row>
    <row r="140" spans="1:8" x14ac:dyDescent="0.3">
      <c r="A140" s="193">
        <v>41395</v>
      </c>
      <c r="B140" s="196">
        <f>'[8]Activos '!EC179</f>
        <v>6.3629761940390051</v>
      </c>
      <c r="C140" s="194">
        <f>'[8]Activos '!ED179</f>
        <v>7.9275907692633973</v>
      </c>
      <c r="D140" s="194">
        <f>'[8]Activos '!EE179</f>
        <v>4.8607570549152301</v>
      </c>
      <c r="E140" s="194">
        <f>'[8]Activos '!EF179</f>
        <v>8.5480107200999669</v>
      </c>
      <c r="F140" s="142">
        <f>'[8]Activos '!EB179</f>
        <v>6.7195440721166042</v>
      </c>
      <c r="G140" s="277">
        <v>0</v>
      </c>
      <c r="H140" s="143"/>
    </row>
    <row r="141" spans="1:8" x14ac:dyDescent="0.3">
      <c r="A141" s="193">
        <v>41426</v>
      </c>
      <c r="B141" s="196">
        <f>'[8]Activos '!EC180</f>
        <v>6.6188066032544501</v>
      </c>
      <c r="C141" s="194">
        <f>'[8]Activos '!ED180</f>
        <v>7.962099280230035</v>
      </c>
      <c r="D141" s="194">
        <f>'[8]Activos '!EE180</f>
        <v>4.8563061529552689</v>
      </c>
      <c r="E141" s="194">
        <f>'[8]Activos '!EF180</f>
        <v>9.3031286097529495</v>
      </c>
      <c r="F141" s="142">
        <f>'[8]Activos '!EB180</f>
        <v>6.8958760004447495</v>
      </c>
      <c r="G141" s="277">
        <v>0</v>
      </c>
      <c r="H141" s="143"/>
    </row>
    <row r="142" spans="1:8" x14ac:dyDescent="0.3">
      <c r="A142" s="193">
        <v>41456</v>
      </c>
      <c r="B142" s="196">
        <f>'[8]Activos '!EC181</f>
        <v>6.6103883624630768</v>
      </c>
      <c r="C142" s="194">
        <f>'[8]Activos '!ED181</f>
        <v>7.5560020132160526</v>
      </c>
      <c r="D142" s="194">
        <f>'[8]Activos '!EE181</f>
        <v>4.7120496516118759</v>
      </c>
      <c r="E142" s="194">
        <f>'[8]Activos '!EF181</f>
        <v>9.329793139352125</v>
      </c>
      <c r="F142" s="142">
        <f>'[8]Activos '!EB181</f>
        <v>6.7613472619501662</v>
      </c>
      <c r="G142" s="277">
        <v>0</v>
      </c>
      <c r="H142" s="143"/>
    </row>
    <row r="143" spans="1:8" x14ac:dyDescent="0.3">
      <c r="A143" s="193">
        <v>41487</v>
      </c>
      <c r="B143" s="196">
        <f>'[8]Activos '!EC182</f>
        <v>6.6832994365467284</v>
      </c>
      <c r="C143" s="194">
        <f>'[8]Activos '!ED182</f>
        <v>7.5786161573980104</v>
      </c>
      <c r="D143" s="194">
        <f>'[8]Activos '!EE182</f>
        <v>4.5996039063941518</v>
      </c>
      <c r="E143" s="194">
        <f>'[8]Activos '!EF182</f>
        <v>9.6293482144888909</v>
      </c>
      <c r="F143" s="142">
        <f>'[8]Activos '!EB182</f>
        <v>6.8053590067105567</v>
      </c>
      <c r="G143" s="277">
        <v>0</v>
      </c>
      <c r="H143" s="143"/>
    </row>
    <row r="144" spans="1:8" x14ac:dyDescent="0.3">
      <c r="A144" s="193">
        <v>41518</v>
      </c>
      <c r="B144" s="196">
        <f>'[8]Activos '!EC183</f>
        <v>6.5696896383820134</v>
      </c>
      <c r="C144" s="194">
        <f>'[8]Activos '!ED183</f>
        <v>7.5398199644963775</v>
      </c>
      <c r="D144" s="194">
        <f>'[8]Activos '!EE183</f>
        <v>4.4990012507422579</v>
      </c>
      <c r="E144" s="194">
        <f>'[8]Activos '!EF183</f>
        <v>9.7991715513977464</v>
      </c>
      <c r="F144" s="142">
        <f>'[8]Activos '!EB183</f>
        <v>6.7194939452356799</v>
      </c>
      <c r="G144" s="277">
        <v>0</v>
      </c>
      <c r="H144" s="143"/>
    </row>
    <row r="145" spans="1:11" x14ac:dyDescent="0.3">
      <c r="A145" s="193">
        <v>41548</v>
      </c>
      <c r="B145" s="196">
        <f>'[8]Activos '!EC184</f>
        <v>6.5509022138716899</v>
      </c>
      <c r="C145" s="194">
        <f>'[8]Activos '!ED184</f>
        <v>7.4296110318647539</v>
      </c>
      <c r="D145" s="194">
        <f>'[8]Activos '!EE184</f>
        <v>4.4028945879968049</v>
      </c>
      <c r="E145" s="194">
        <f>'[8]Activos '!EF184</f>
        <v>9.8049621992900491</v>
      </c>
      <c r="F145" s="142">
        <f>'[8]Activos '!EB184</f>
        <v>6.6633022966352318</v>
      </c>
      <c r="G145" s="277">
        <v>0</v>
      </c>
      <c r="H145" s="143"/>
    </row>
    <row r="146" spans="1:11" x14ac:dyDescent="0.3">
      <c r="A146" s="193">
        <v>41579</v>
      </c>
      <c r="B146" s="196">
        <f>'[8]Activos '!EC185</f>
        <v>6.4993524162573273</v>
      </c>
      <c r="C146" s="194">
        <f>'[8]Activos '!ED185</f>
        <v>7.5171056782124142</v>
      </c>
      <c r="D146" s="194">
        <f>'[8]Activos '!EE185</f>
        <v>4.2973502166221467</v>
      </c>
      <c r="E146" s="194">
        <f>'[8]Activos '!EF185</f>
        <v>9.7985221766851023</v>
      </c>
      <c r="F146" s="142">
        <f>'[8]Activos '!EB185</f>
        <v>6.6429676246097493</v>
      </c>
      <c r="G146" s="277">
        <v>0</v>
      </c>
      <c r="H146" s="143"/>
      <c r="K146" s="146"/>
    </row>
    <row r="147" spans="1:11" x14ac:dyDescent="0.3">
      <c r="A147" s="193">
        <v>41609</v>
      </c>
      <c r="B147" s="196">
        <f>'[8]Activos '!EC186</f>
        <v>6.6217822685829457</v>
      </c>
      <c r="C147" s="194">
        <f>'[8]Activos '!ED186</f>
        <v>7.0200569088335927</v>
      </c>
      <c r="D147" s="194">
        <f>'[8]Activos '!EE186</f>
        <v>4.1538741777679649</v>
      </c>
      <c r="E147" s="194">
        <f>'[8]Activos '!EF186</f>
        <v>10.803566654508934</v>
      </c>
      <c r="F147" s="142">
        <f>'[8]Activos '!EB186</f>
        <v>6.5856828716632814</v>
      </c>
      <c r="G147" s="277">
        <v>0</v>
      </c>
      <c r="H147" s="143"/>
    </row>
    <row r="148" spans="1:11" x14ac:dyDescent="0.3">
      <c r="A148" s="193">
        <v>41640</v>
      </c>
      <c r="B148" s="196">
        <f>'[8]Activos '!EC187</f>
        <v>6.6071882834481936</v>
      </c>
      <c r="C148" s="194">
        <f>'[8]Activos '!ED187</f>
        <v>7.054620350503817</v>
      </c>
      <c r="D148" s="194">
        <f>'[8]Activos '!EE187</f>
        <v>4.1156585655860756</v>
      </c>
      <c r="E148" s="194">
        <f>'[8]Activos '!EF187</f>
        <v>11.31944847556729</v>
      </c>
      <c r="F148" s="142">
        <f>'[8]Activos '!EB187</f>
        <v>6.5937451035806536</v>
      </c>
      <c r="G148" s="277">
        <v>0</v>
      </c>
      <c r="H148" s="143"/>
    </row>
    <row r="149" spans="1:11" x14ac:dyDescent="0.3">
      <c r="A149" s="193">
        <v>41671</v>
      </c>
      <c r="B149" s="196">
        <f>'[8]Activos '!EC188</f>
        <v>6.3390344368975216</v>
      </c>
      <c r="C149" s="194">
        <f>'[8]Activos '!ED188</f>
        <v>7.2636791175186177</v>
      </c>
      <c r="D149" s="194">
        <f>'[8]Activos '!EE188</f>
        <v>4.0101355834835113</v>
      </c>
      <c r="E149" s="194">
        <f>'[8]Activos '!EF188</f>
        <v>11.513367733929968</v>
      </c>
      <c r="F149" s="142">
        <f>'[8]Activos '!EB188</f>
        <v>6.4859361136508173</v>
      </c>
      <c r="G149" s="277">
        <v>0</v>
      </c>
      <c r="H149" s="143"/>
    </row>
    <row r="150" spans="1:11" x14ac:dyDescent="0.3">
      <c r="A150" s="193">
        <v>41699</v>
      </c>
      <c r="B150" s="196">
        <f>'[8]Activos '!EC189</f>
        <v>6.5065687472318414</v>
      </c>
      <c r="C150" s="194">
        <f>'[8]Activos '!ED189</f>
        <v>7.3936326681470765</v>
      </c>
      <c r="D150" s="194">
        <f>'[8]Activos '!EE189</f>
        <v>4.0865280555201373</v>
      </c>
      <c r="E150" s="194">
        <f>'[8]Activos '!EF189</f>
        <v>11.367659417019368</v>
      </c>
      <c r="F150" s="142">
        <f>'[8]Activos '!EB189</f>
        <v>6.6214651096033288</v>
      </c>
      <c r="G150" s="277">
        <v>0</v>
      </c>
      <c r="H150" s="143"/>
    </row>
    <row r="151" spans="1:11" x14ac:dyDescent="0.3">
      <c r="A151" s="193">
        <v>41730</v>
      </c>
      <c r="B151" s="196">
        <f>'[8]Activos '!EC190</f>
        <v>6.3418568281056462</v>
      </c>
      <c r="C151" s="194">
        <f>'[8]Activos '!ED190</f>
        <v>7.332435178356385</v>
      </c>
      <c r="D151" s="194">
        <f>'[8]Activos '!EE190</f>
        <v>4.1371380644116238</v>
      </c>
      <c r="E151" s="194">
        <f>'[8]Activos '!EF190</f>
        <v>11.408257090503092</v>
      </c>
      <c r="F151" s="142">
        <f>'[8]Activos '!EB190</f>
        <v>6.5132601541180293</v>
      </c>
      <c r="G151" s="277">
        <v>0</v>
      </c>
      <c r="H151" s="143"/>
    </row>
    <row r="152" spans="1:11" x14ac:dyDescent="0.3">
      <c r="A152" s="193">
        <v>41760</v>
      </c>
      <c r="B152" s="196">
        <f>'[8]Activos '!EC191</f>
        <v>6.3304393006683251</v>
      </c>
      <c r="C152" s="194">
        <f>'[8]Activos '!ED191</f>
        <v>7.3273585948948572</v>
      </c>
      <c r="D152" s="194">
        <f>'[8]Activos '!EE191</f>
        <v>4.1659938327057064</v>
      </c>
      <c r="E152" s="194">
        <f>'[8]Activos '!EF191</f>
        <v>11.415549225611011</v>
      </c>
      <c r="F152" s="142">
        <f>'[8]Activos '!EB191</f>
        <v>6.5058566384188472</v>
      </c>
      <c r="G152" s="277">
        <v>0</v>
      </c>
      <c r="H152" s="143"/>
    </row>
    <row r="153" spans="1:11" x14ac:dyDescent="0.3">
      <c r="A153" s="193">
        <v>41791</v>
      </c>
      <c r="B153" s="196">
        <f>'[8]Activos '!EC192</f>
        <v>6.4904993306902021</v>
      </c>
      <c r="C153" s="194">
        <f>'[8]Activos '!ED192</f>
        <v>7.462341459206054</v>
      </c>
      <c r="D153" s="194">
        <f>'[8]Activos '!EE192</f>
        <v>4.229045856633098</v>
      </c>
      <c r="E153" s="194">
        <f>'[8]Activos '!EF192</f>
        <v>12.309582167542962</v>
      </c>
      <c r="F153" s="142">
        <f>'[8]Activos '!EB192</f>
        <v>6.6657368312761536</v>
      </c>
      <c r="G153" s="277">
        <v>0</v>
      </c>
      <c r="H153" s="143"/>
    </row>
    <row r="154" spans="1:11" s="147" customFormat="1" x14ac:dyDescent="0.3">
      <c r="A154" s="193">
        <v>41821</v>
      </c>
      <c r="B154" s="196">
        <f>'[8]Activos '!EC193</f>
        <v>6.588493643808695</v>
      </c>
      <c r="C154" s="194">
        <f>'[8]Activos '!ED193</f>
        <v>7.0257203161302408</v>
      </c>
      <c r="D154" s="194">
        <f>'[8]Activos '!EE193</f>
        <v>4.1281475696187329</v>
      </c>
      <c r="E154" s="194">
        <f>'[8]Activos '!EF193</f>
        <v>12.04202739970906</v>
      </c>
      <c r="F154" s="142">
        <f>'[8]Activos '!EB193</f>
        <v>6.5819682939681936</v>
      </c>
      <c r="G154" s="277">
        <v>0</v>
      </c>
      <c r="H154" s="143"/>
    </row>
    <row r="155" spans="1:11" s="147" customFormat="1" x14ac:dyDescent="0.3">
      <c r="A155" s="193">
        <v>41852</v>
      </c>
      <c r="B155" s="196">
        <f>'[8]Activos '!EC194</f>
        <v>6.5995972998166854</v>
      </c>
      <c r="C155" s="194">
        <f>'[8]Activos '!ED194</f>
        <v>7.2751838411977907</v>
      </c>
      <c r="D155" s="194">
        <f>'[8]Activos '!EE194</f>
        <v>4.226570760891776</v>
      </c>
      <c r="E155" s="194">
        <f>'[8]Activos '!EF194</f>
        <v>12.053878079846477</v>
      </c>
      <c r="F155" s="142">
        <f>'[8]Activos '!EB194</f>
        <v>6.6673060219696838</v>
      </c>
      <c r="G155" s="277">
        <v>0</v>
      </c>
      <c r="H155" s="143"/>
    </row>
    <row r="156" spans="1:11" s="147" customFormat="1" x14ac:dyDescent="0.3">
      <c r="A156" s="193">
        <v>41883</v>
      </c>
      <c r="B156" s="196">
        <f>'[8]Activos '!EC195</f>
        <v>6.575660245646918</v>
      </c>
      <c r="C156" s="194">
        <f>'[8]Activos '!ED195</f>
        <v>7.2226177080035274</v>
      </c>
      <c r="D156" s="194">
        <f>'[8]Activos '!EE195</f>
        <v>4.2221527498566012</v>
      </c>
      <c r="E156" s="194">
        <f>'[8]Activos '!EF195</f>
        <v>12.230299205410811</v>
      </c>
      <c r="F156" s="142">
        <f>'[8]Activos '!EB195</f>
        <v>6.6462046673590445</v>
      </c>
      <c r="G156" s="277">
        <v>0</v>
      </c>
      <c r="H156" s="143"/>
    </row>
    <row r="157" spans="1:11" s="147" customFormat="1" x14ac:dyDescent="0.3">
      <c r="A157" s="193">
        <v>41913</v>
      </c>
      <c r="B157" s="196">
        <f>'[8]Activos '!EC196</f>
        <v>6.5263757942610203</v>
      </c>
      <c r="C157" s="194">
        <f>'[8]Activos '!ED196</f>
        <v>7.0890517432796232</v>
      </c>
      <c r="D157" s="194">
        <f>'[8]Activos '!EE196</f>
        <v>4.1809833410657884</v>
      </c>
      <c r="E157" s="194">
        <f>'[8]Activos '!EF196</f>
        <v>12.237142900165416</v>
      </c>
      <c r="F157" s="142">
        <f>'[8]Activos '!EB196</f>
        <v>6.5740110524801905</v>
      </c>
      <c r="G157" s="277">
        <v>0</v>
      </c>
      <c r="H157" s="143"/>
    </row>
    <row r="158" spans="1:11" s="147" customFormat="1" x14ac:dyDescent="0.3">
      <c r="A158" s="193">
        <v>41944</v>
      </c>
      <c r="B158" s="196">
        <f>'[8]Activos '!EC197</f>
        <v>6.3424066757610378</v>
      </c>
      <c r="C158" s="194">
        <f>'[8]Activos '!ED197</f>
        <v>7.2219271250053163</v>
      </c>
      <c r="D158" s="194">
        <f>'[8]Activos '!EE197</f>
        <v>4.3383910208911063</v>
      </c>
      <c r="E158" s="194">
        <f>'[8]Activos '!EF197</f>
        <v>12.338939704284362</v>
      </c>
      <c r="F158" s="142">
        <f>'[8]Activos '!EB197</f>
        <v>6.5243493057133231</v>
      </c>
      <c r="G158" s="277">
        <v>0</v>
      </c>
      <c r="H158" s="143"/>
    </row>
    <row r="159" spans="1:11" x14ac:dyDescent="0.3">
      <c r="A159" s="193">
        <v>41974</v>
      </c>
      <c r="B159" s="196">
        <f>'[8]Activos '!EC198</f>
        <v>6.6516598036270134</v>
      </c>
      <c r="C159" s="194">
        <f>'[8]Activos '!ED198</f>
        <v>6.8959602348392988</v>
      </c>
      <c r="D159" s="194">
        <f>'[8]Activos '!EE198</f>
        <v>4.1999707523339485</v>
      </c>
      <c r="E159" s="194">
        <f>'[8]Activos '!EF198</f>
        <v>11.939780450501479</v>
      </c>
      <c r="F159" s="142">
        <f>'[8]Activos '!EB198</f>
        <v>6.5847115209949525</v>
      </c>
      <c r="G159" s="277">
        <v>0</v>
      </c>
      <c r="H159" s="143"/>
    </row>
    <row r="160" spans="1:11" x14ac:dyDescent="0.3">
      <c r="A160" s="193">
        <v>42005</v>
      </c>
      <c r="B160" s="196">
        <f>'[8]Activos '!EC199</f>
        <v>6.7571001830191744</v>
      </c>
      <c r="C160" s="194">
        <f>'[8]Activos '!ED199</f>
        <v>7.0152722555540601</v>
      </c>
      <c r="D160" s="194">
        <f>'[8]Activos '!EE199</f>
        <v>3.7293885334201375</v>
      </c>
      <c r="E160" s="194">
        <f>'[8]Activos '!EF199</f>
        <v>11.843112279182137</v>
      </c>
      <c r="F160" s="142">
        <f>'[8]Activos '!EB199</f>
        <v>6.6206207502071432</v>
      </c>
      <c r="G160" s="277">
        <v>0</v>
      </c>
      <c r="H160" s="143"/>
    </row>
    <row r="161" spans="1:8" x14ac:dyDescent="0.3">
      <c r="A161" s="193">
        <v>42036</v>
      </c>
      <c r="B161" s="196">
        <f>'[8]Activos '!EC200</f>
        <v>6.6254611000156949</v>
      </c>
      <c r="C161" s="194">
        <f>'[8]Activos '!ED200</f>
        <v>7.201454858722073</v>
      </c>
      <c r="D161" s="194">
        <f>'[8]Activos '!EE200</f>
        <v>3.5972089312737534</v>
      </c>
      <c r="E161" s="194">
        <f>'[8]Activos '!EF200</f>
        <v>10.742694388995719</v>
      </c>
      <c r="F161" s="142">
        <f>'[8]Activos '!EB200</f>
        <v>6.5578734754184422</v>
      </c>
      <c r="G161" s="277">
        <v>0</v>
      </c>
      <c r="H161" s="143"/>
    </row>
    <row r="162" spans="1:8" x14ac:dyDescent="0.3">
      <c r="A162" s="193">
        <v>42064</v>
      </c>
      <c r="B162" s="196">
        <f>'[8]Activos '!EC201</f>
        <v>6.5038056768709511</v>
      </c>
      <c r="C162" s="194">
        <f>'[8]Activos '!ED201</f>
        <v>7.1900173055238978</v>
      </c>
      <c r="D162" s="194">
        <f>'[8]Activos '!EE201</f>
        <v>3.5231705463679845</v>
      </c>
      <c r="E162" s="194">
        <f>'[8]Activos '!EF201</f>
        <v>10.809100425102306</v>
      </c>
      <c r="F162" s="142">
        <f>'[8]Activos '!EB201</f>
        <v>6.4751650696178427</v>
      </c>
      <c r="G162" s="277">
        <v>0</v>
      </c>
      <c r="H162" s="143"/>
    </row>
    <row r="163" spans="1:8" x14ac:dyDescent="0.3">
      <c r="A163" s="193">
        <v>42095</v>
      </c>
      <c r="B163" s="196">
        <f>'[8]Activos '!EC202</f>
        <v>6.5368953714041309</v>
      </c>
      <c r="C163" s="194">
        <f>'[8]Activos '!ED202</f>
        <v>7.3371681164573115</v>
      </c>
      <c r="D163" s="194">
        <f>'[8]Activos '!EE202</f>
        <v>3.4994595073112249</v>
      </c>
      <c r="E163" s="194">
        <f>'[8]Activos '!EF202</f>
        <v>10.484713740390688</v>
      </c>
      <c r="F163" s="142">
        <f>'[8]Activos '!EB202</f>
        <v>6.5193430597600628</v>
      </c>
      <c r="G163" s="277">
        <v>0</v>
      </c>
      <c r="H163" s="143"/>
    </row>
    <row r="164" spans="1:8" x14ac:dyDescent="0.3">
      <c r="A164" s="193">
        <v>42125</v>
      </c>
      <c r="B164" s="196">
        <f>'[8]Activos '!EC203</f>
        <v>6.3803550049901281</v>
      </c>
      <c r="C164" s="194">
        <f>'[8]Activos '!ED203</f>
        <v>7.4860935289650721</v>
      </c>
      <c r="D164" s="194">
        <f>'[8]Activos '!EE203</f>
        <v>3.7047159461889252</v>
      </c>
      <c r="E164" s="194">
        <f>'[8]Activos '!EF203</f>
        <v>10.174696730494459</v>
      </c>
      <c r="F164" s="142">
        <f>'[8]Activos '!EB203</f>
        <v>6.4792672547702157</v>
      </c>
      <c r="G164" s="277">
        <v>0</v>
      </c>
      <c r="H164" s="143"/>
    </row>
    <row r="165" spans="1:8" x14ac:dyDescent="0.3">
      <c r="A165" s="193">
        <v>42156</v>
      </c>
      <c r="B165" s="196">
        <f>'[8]Activos '!EC204</f>
        <v>6.7455168273009329</v>
      </c>
      <c r="C165" s="194">
        <f>'[8]Activos '!ED204</f>
        <v>7.4426507411970544</v>
      </c>
      <c r="D165" s="194">
        <f>'[8]Activos '!EE204</f>
        <v>3.7865049308901026</v>
      </c>
      <c r="E165" s="194">
        <f>'[8]Activos '!EF204</f>
        <v>10.706336549626313</v>
      </c>
      <c r="F165" s="142">
        <f>'[8]Activos '!EB204</f>
        <v>6.7096175546889816</v>
      </c>
      <c r="G165" s="277">
        <v>0</v>
      </c>
      <c r="H165" s="143"/>
    </row>
    <row r="166" spans="1:8" x14ac:dyDescent="0.3">
      <c r="A166" s="193">
        <v>42186</v>
      </c>
      <c r="B166" s="196">
        <f>'[8]Activos '!EC205</f>
        <v>6.5984416065711775</v>
      </c>
      <c r="C166" s="194">
        <f>'[8]Activos '!ED205</f>
        <v>7.1424159532394143</v>
      </c>
      <c r="D166" s="194">
        <f>'[8]Activos '!EE205</f>
        <v>3.6401779713665761</v>
      </c>
      <c r="E166" s="194">
        <f>'[8]Activos '!EF205</f>
        <v>10.669120600659349</v>
      </c>
      <c r="F166" s="142">
        <f>'[8]Activos '!EB205</f>
        <v>6.5224504735928228</v>
      </c>
      <c r="G166" s="277">
        <v>0</v>
      </c>
      <c r="H166" s="143"/>
    </row>
    <row r="167" spans="1:8" x14ac:dyDescent="0.3">
      <c r="A167" s="193">
        <v>42217</v>
      </c>
      <c r="B167" s="196">
        <f>'[8]Activos '!EC206</f>
        <v>6.4372721113468785</v>
      </c>
      <c r="C167" s="194">
        <f>'[8]Activos '!ED206</f>
        <v>7.1764590863903051</v>
      </c>
      <c r="D167" s="194">
        <f>'[8]Activos '!EE206</f>
        <v>3.7025843373024876</v>
      </c>
      <c r="E167" s="194">
        <f>'[8]Activos '!EF206</f>
        <v>10.592682775804867</v>
      </c>
      <c r="F167" s="142">
        <f>'[8]Activos '!EB206</f>
        <v>6.4384389619325866</v>
      </c>
      <c r="G167" s="277">
        <v>0</v>
      </c>
      <c r="H167" s="143"/>
    </row>
    <row r="168" spans="1:8" x14ac:dyDescent="0.3">
      <c r="A168" s="193">
        <v>42248</v>
      </c>
      <c r="B168" s="196">
        <f>'[8]Activos '!EC207</f>
        <v>6.5505956051188665</v>
      </c>
      <c r="C168" s="194">
        <f>'[8]Activos '!ED207</f>
        <v>7.091441659232979</v>
      </c>
      <c r="D168" s="194">
        <f>'[8]Activos '!EE207</f>
        <v>3.6911143310236207</v>
      </c>
      <c r="E168" s="194">
        <f>'[8]Activos '!EF207</f>
        <v>10.443789779515299</v>
      </c>
      <c r="F168" s="142">
        <f>'[8]Activos '!EB207</f>
        <v>6.4747458976876935</v>
      </c>
      <c r="G168" s="277">
        <v>0</v>
      </c>
      <c r="H168" s="143"/>
    </row>
    <row r="169" spans="1:8" x14ac:dyDescent="0.3">
      <c r="A169" s="193">
        <v>42278</v>
      </c>
      <c r="B169" s="196">
        <f>'[8]Activos '!EC208</f>
        <v>6.6953647793047644</v>
      </c>
      <c r="C169" s="194">
        <f>'[8]Activos '!ED208</f>
        <v>7.1193339798086273</v>
      </c>
      <c r="D169" s="194">
        <f>'[8]Activos '!EE208</f>
        <v>3.716189858573383</v>
      </c>
      <c r="E169" s="194">
        <f>'[8]Activos '!EF208</f>
        <v>10.403895609659795</v>
      </c>
      <c r="F169" s="142">
        <f>'[8]Activos '!EB208</f>
        <v>6.5699301994564694</v>
      </c>
      <c r="G169" s="277">
        <v>0</v>
      </c>
      <c r="H169" s="143"/>
    </row>
    <row r="170" spans="1:8" x14ac:dyDescent="0.3">
      <c r="A170" s="193">
        <v>42309</v>
      </c>
      <c r="B170" s="196">
        <f>'[8]Activos '!EC209</f>
        <v>6.4891479338119566</v>
      </c>
      <c r="C170" s="194">
        <f>'[8]Activos '!ED209</f>
        <v>7.3099323490559742</v>
      </c>
      <c r="D170" s="194">
        <f>'[8]Activos '!EE209</f>
        <v>3.7449640570042457</v>
      </c>
      <c r="E170" s="194">
        <f>'[8]Activos '!EF209</f>
        <v>10.510103160282718</v>
      </c>
      <c r="F170" s="142">
        <f>'[8]Activos '!EB209</f>
        <v>6.5018634209553214</v>
      </c>
      <c r="G170" s="277">
        <v>0</v>
      </c>
      <c r="H170" s="143"/>
    </row>
    <row r="171" spans="1:8" x14ac:dyDescent="0.3">
      <c r="A171" s="193">
        <v>42339</v>
      </c>
      <c r="B171" s="196">
        <f>'[8]Activos '!EC210</f>
        <v>6.8777738117236353</v>
      </c>
      <c r="C171" s="194">
        <f>'[8]Activos '!ED210</f>
        <v>7.0489684929229828</v>
      </c>
      <c r="D171" s="194">
        <f>'[8]Activos '!EE210</f>
        <v>3.6104340979034082</v>
      </c>
      <c r="E171" s="194">
        <f>'[8]Activos '!EF210</f>
        <v>10.60889251237745</v>
      </c>
      <c r="F171" s="142">
        <f>'[8]Activos '!EB210</f>
        <v>6.6451001491349633</v>
      </c>
      <c r="G171" s="277">
        <v>0</v>
      </c>
      <c r="H171" s="143"/>
    </row>
    <row r="172" spans="1:8" x14ac:dyDescent="0.3">
      <c r="A172" s="193">
        <v>42370</v>
      </c>
      <c r="B172" s="196">
        <f>'[8]Activos '!EC211</f>
        <v>6.9573951678207653</v>
      </c>
      <c r="C172" s="194">
        <f>'[8]Activos '!ED211</f>
        <v>7.1377075313407019</v>
      </c>
      <c r="D172" s="194">
        <f>'[8]Activos '!EE211</f>
        <v>3.7560611488681213</v>
      </c>
      <c r="E172" s="194">
        <f>'[8]Activos '!EF211</f>
        <v>10.830764461706645</v>
      </c>
      <c r="F172" s="142">
        <f>'[8]Activos '!EB211</f>
        <v>6.7363315911311092</v>
      </c>
      <c r="G172" s="277">
        <v>0</v>
      </c>
      <c r="H172" s="143"/>
    </row>
    <row r="173" spans="1:8" x14ac:dyDescent="0.3">
      <c r="A173" s="193">
        <v>42401</v>
      </c>
      <c r="B173" s="196">
        <f>'[8]Activos '!EC212</f>
        <v>6.8660749884924117</v>
      </c>
      <c r="C173" s="194">
        <f>'[8]Activos '!ED212</f>
        <v>7.4070205062512366</v>
      </c>
      <c r="D173" s="194">
        <f>'[8]Activos '!EE212</f>
        <v>3.6692507160171672</v>
      </c>
      <c r="E173" s="194">
        <f>'[8]Activos '!EF212</f>
        <v>10.806359757518134</v>
      </c>
      <c r="F173" s="142">
        <f>'[8]Activos '!EB212</f>
        <v>6.7460570351631759</v>
      </c>
      <c r="G173" s="277">
        <v>0</v>
      </c>
      <c r="H173" s="143"/>
    </row>
    <row r="174" spans="1:8" x14ac:dyDescent="0.3">
      <c r="A174" s="193">
        <v>42430</v>
      </c>
      <c r="B174" s="196">
        <f>'[8]Activos '!EC213</f>
        <v>7.03802301950887</v>
      </c>
      <c r="C174" s="194">
        <f>'[8]Activos '!ED213</f>
        <v>7.5618364699498564</v>
      </c>
      <c r="D174" s="194">
        <f>'[8]Activos '!EE213</f>
        <v>3.7194209102280733</v>
      </c>
      <c r="E174" s="194">
        <f>'[8]Activos '!EF213</f>
        <v>10.836268035857174</v>
      </c>
      <c r="F174" s="142">
        <f>'[8]Activos '!EB213</f>
        <v>6.8914682843779902</v>
      </c>
      <c r="G174" s="277">
        <v>0</v>
      </c>
      <c r="H174" s="143"/>
    </row>
    <row r="175" spans="1:8" x14ac:dyDescent="0.3">
      <c r="A175" s="193">
        <v>42461</v>
      </c>
      <c r="B175" s="196">
        <f>'[8]Activos '!EC214</f>
        <v>7.0777991664861091</v>
      </c>
      <c r="C175" s="194">
        <f>'[8]Activos '!ED214</f>
        <v>7.5402830681052162</v>
      </c>
      <c r="D175" s="194">
        <f>'[8]Activos '!EE214</f>
        <v>3.7825233699574703</v>
      </c>
      <c r="E175" s="194">
        <f>'[8]Activos '!EF214</f>
        <v>10.832929125674957</v>
      </c>
      <c r="F175" s="142">
        <f>'[8]Activos '!EB214</f>
        <v>6.9142323416700622</v>
      </c>
      <c r="G175" s="277">
        <v>0</v>
      </c>
      <c r="H175" s="143"/>
    </row>
    <row r="176" spans="1:8" x14ac:dyDescent="0.3">
      <c r="A176" s="193">
        <v>42491</v>
      </c>
      <c r="B176" s="196">
        <f>'[8]Activos '!EC215</f>
        <v>7.2768214481304998</v>
      </c>
      <c r="C176" s="194">
        <f>'[8]Activos '!ED215</f>
        <v>7.6992793576771827</v>
      </c>
      <c r="D176" s="194">
        <f>'[8]Activos '!EE215</f>
        <v>3.9216213750552087</v>
      </c>
      <c r="E176" s="194">
        <f>'[8]Activos '!EF215</f>
        <v>10.934294946514997</v>
      </c>
      <c r="F176" s="142">
        <f>'[8]Activos '!EB215</f>
        <v>7.0918123477350967</v>
      </c>
      <c r="G176" s="277">
        <v>0</v>
      </c>
      <c r="H176" s="143"/>
    </row>
    <row r="177" spans="1:8" x14ac:dyDescent="0.3">
      <c r="A177" s="193">
        <v>42522</v>
      </c>
      <c r="B177" s="196">
        <f>'[8]Activos '!EC216</f>
        <v>7.5240643431531193</v>
      </c>
      <c r="C177" s="194">
        <f>'[8]Activos '!ED216</f>
        <v>7.6175102824749947</v>
      </c>
      <c r="D177" s="194">
        <f>'[8]Activos '!EE216</f>
        <v>3.8620625069751147</v>
      </c>
      <c r="E177" s="194">
        <f>'[8]Activos '!EF216</f>
        <v>11.365765348049457</v>
      </c>
      <c r="F177" s="142">
        <f>'[8]Activos '!EB216</f>
        <v>7.2166606301959746</v>
      </c>
      <c r="G177" s="277">
        <v>0</v>
      </c>
      <c r="H177" s="143"/>
    </row>
    <row r="178" spans="1:8" x14ac:dyDescent="0.3">
      <c r="A178" s="193">
        <v>42552</v>
      </c>
      <c r="B178" s="196">
        <f>'[8]Activos '!EC217</f>
        <v>7.6594907091863327</v>
      </c>
      <c r="C178" s="194">
        <f>'[8]Activos '!ED217</f>
        <v>7.8160659910021177</v>
      </c>
      <c r="D178" s="194">
        <f>'[8]Activos '!EE217</f>
        <v>4.0084251240371325</v>
      </c>
      <c r="E178" s="194">
        <f>'[8]Activos '!EF217</f>
        <v>11.354795580091373</v>
      </c>
      <c r="F178" s="142">
        <f>'[8]Activos '!EB217</f>
        <v>7.3649912222446199</v>
      </c>
      <c r="G178" s="277">
        <v>0</v>
      </c>
      <c r="H178" s="143"/>
    </row>
    <row r="179" spans="1:8" x14ac:dyDescent="0.3">
      <c r="A179" s="193">
        <v>42583</v>
      </c>
      <c r="B179" s="196">
        <f>'[8]Activos '!EC218</f>
        <v>7.7350708898613538</v>
      </c>
      <c r="C179" s="194">
        <f>'[8]Activos '!ED218</f>
        <v>7.7573149433697033</v>
      </c>
      <c r="D179" s="194">
        <f>'[8]Activos '!EE218</f>
        <v>4.0015758124466858</v>
      </c>
      <c r="E179" s="194">
        <f>'[8]Activos '!EF218</f>
        <v>11.21364573022306</v>
      </c>
      <c r="F179" s="142">
        <f>'[8]Activos '!EB218</f>
        <v>7.3856031906820041</v>
      </c>
      <c r="G179" s="277">
        <v>0</v>
      </c>
      <c r="H179" s="143"/>
    </row>
    <row r="180" spans="1:8" x14ac:dyDescent="0.3">
      <c r="A180" s="193">
        <v>42614</v>
      </c>
      <c r="B180" s="196">
        <f>'[8]Activos '!EC219</f>
        <v>7.6322097153148372</v>
      </c>
      <c r="C180" s="194">
        <f>'[8]Activos '!ED219</f>
        <v>7.7168268095899304</v>
      </c>
      <c r="D180" s="194">
        <f>'[8]Activos '!EE219</f>
        <v>4.0199516668234905</v>
      </c>
      <c r="E180" s="194">
        <f>'[8]Activos '!EF219</f>
        <v>10.873459911932168</v>
      </c>
      <c r="F180" s="142">
        <f>'[8]Activos '!EB219</f>
        <v>7.308196603644566</v>
      </c>
      <c r="G180" s="277">
        <v>0</v>
      </c>
      <c r="H180" s="143"/>
    </row>
    <row r="181" spans="1:8" x14ac:dyDescent="0.3">
      <c r="A181" s="193">
        <v>42644</v>
      </c>
      <c r="B181" s="196">
        <f>'[8]Activos '!EC220</f>
        <v>7.8091602313417914</v>
      </c>
      <c r="C181" s="194">
        <f>'[8]Activos '!ED220</f>
        <v>7.9008583893225248</v>
      </c>
      <c r="D181" s="194">
        <f>'[8]Activos '!EE220</f>
        <v>4.1549558234286135</v>
      </c>
      <c r="E181" s="194">
        <f>'[8]Activos '!EF220</f>
        <v>11.082293754998185</v>
      </c>
      <c r="F181" s="142">
        <f>'[8]Activos '!EB220</f>
        <v>7.4797627135251368</v>
      </c>
      <c r="G181" s="277">
        <v>0</v>
      </c>
      <c r="H181" s="143"/>
    </row>
    <row r="182" spans="1:8" x14ac:dyDescent="0.3">
      <c r="A182" s="193">
        <v>42675</v>
      </c>
      <c r="B182" s="196">
        <f>'[8]Activos '!EC221</f>
        <v>8.5163023381229515</v>
      </c>
      <c r="C182" s="194">
        <f>'[8]Activos '!ED221</f>
        <v>8.051202589248156</v>
      </c>
      <c r="D182" s="194">
        <f>'[8]Activos '!EE221</f>
        <v>4.2606208336324833</v>
      </c>
      <c r="E182" s="194">
        <f>'[8]Activos '!EF221</f>
        <v>11.221897746636785</v>
      </c>
      <c r="F182" s="142">
        <f>'[8]Activos '!EB221</f>
        <v>7.9459489792987723</v>
      </c>
      <c r="G182" s="277">
        <v>0</v>
      </c>
      <c r="H182" s="143"/>
    </row>
    <row r="183" spans="1:8" x14ac:dyDescent="0.3">
      <c r="A183" s="193">
        <v>42705</v>
      </c>
      <c r="B183" s="196">
        <f>'[8]Activos '!EC222</f>
        <v>8.6310784063998121</v>
      </c>
      <c r="C183" s="194">
        <f>'[8]Activos '!ED222</f>
        <v>7.7583858395003604</v>
      </c>
      <c r="D183" s="194">
        <f>'[8]Activos '!EE222</f>
        <v>4.0966691009068645</v>
      </c>
      <c r="E183" s="194">
        <f>'[8]Activos '!EF222</f>
        <v>11.764791920618704</v>
      </c>
      <c r="F183" s="142">
        <f>'[8]Activos '!EB222</f>
        <v>7.9153104702503185</v>
      </c>
      <c r="G183" s="277">
        <v>0</v>
      </c>
      <c r="H183" s="143"/>
    </row>
    <row r="184" spans="1:8" x14ac:dyDescent="0.3">
      <c r="A184" s="193">
        <v>42736</v>
      </c>
      <c r="B184" s="196">
        <f>'[8]Activos '!EC223</f>
        <v>9.928592626322791</v>
      </c>
      <c r="C184" s="194">
        <f>'[8]Activos '!ED223</f>
        <v>7.9182447627489658</v>
      </c>
      <c r="D184" s="194">
        <f>'[8]Activos '!EE223</f>
        <v>4.2801141640781006</v>
      </c>
      <c r="E184" s="194">
        <f>'[8]Activos '!EF223</f>
        <v>11.927458705724122</v>
      </c>
      <c r="F184" s="142">
        <f>'[8]Activos '!EB223</f>
        <v>8.7168952832956279</v>
      </c>
      <c r="G184" s="277">
        <v>0</v>
      </c>
      <c r="H184" s="143"/>
    </row>
    <row r="185" spans="1:8" x14ac:dyDescent="0.3">
      <c r="A185" s="193">
        <v>42767</v>
      </c>
      <c r="B185" s="196">
        <f>'[8]Activos '!EC224</f>
        <v>10.053991216714413</v>
      </c>
      <c r="C185" s="194">
        <f>'[8]Activos '!ED224</f>
        <v>8.2487615934411664</v>
      </c>
      <c r="D185" s="194">
        <f>'[8]Activos '!EE224</f>
        <v>4.2605523605334694</v>
      </c>
      <c r="E185" s="194">
        <f>'[8]Activos '!EF224</f>
        <v>11.957453277570252</v>
      </c>
      <c r="F185" s="142">
        <f>'[8]Activos '!EB224</f>
        <v>8.8775893906390344</v>
      </c>
      <c r="G185" s="277">
        <v>0</v>
      </c>
      <c r="H185" s="143"/>
    </row>
    <row r="186" spans="1:8" x14ac:dyDescent="0.3">
      <c r="A186" s="193">
        <v>42795</v>
      </c>
      <c r="B186" s="196">
        <f>'[8]Activos '!EC225</f>
        <v>10.189005944461384</v>
      </c>
      <c r="C186" s="194">
        <f>'[8]Activos '!ED225</f>
        <v>8.3382230273295281</v>
      </c>
      <c r="D186" s="194">
        <f>'[8]Activos '!EE225</f>
        <v>4.2655032764662995</v>
      </c>
      <c r="E186" s="194">
        <f>'[8]Activos '!EF225</f>
        <v>11.64195988385892</v>
      </c>
      <c r="F186" s="142">
        <f>'[8]Activos '!EB225</f>
        <v>8.9704385001690223</v>
      </c>
      <c r="G186" s="277">
        <v>0</v>
      </c>
      <c r="H186" s="143"/>
    </row>
    <row r="187" spans="1:8" x14ac:dyDescent="0.3">
      <c r="A187" s="193">
        <v>42826</v>
      </c>
      <c r="B187" s="196">
        <f>'[8]Activos '!EC226</f>
        <v>10.190917906712887</v>
      </c>
      <c r="C187" s="194">
        <f>'[8]Activos '!ED226</f>
        <v>8.7445166886376509</v>
      </c>
      <c r="D187" s="194">
        <f>'[8]Activos '!EE226</f>
        <v>4.559263798082287</v>
      </c>
      <c r="E187" s="194">
        <f>'[8]Activos '!EF226</f>
        <v>11.91508630643899</v>
      </c>
      <c r="F187" s="142">
        <f>'[8]Activos '!EB226</f>
        <v>9.1295724045981554</v>
      </c>
      <c r="G187" s="277">
        <v>0</v>
      </c>
      <c r="H187" s="143"/>
    </row>
    <row r="188" spans="1:8" x14ac:dyDescent="0.3">
      <c r="A188" s="193">
        <v>42856</v>
      </c>
      <c r="B188" s="196">
        <f>'[8]Activos '!EC227</f>
        <v>10.427980068002313</v>
      </c>
      <c r="C188" s="194">
        <f>'[8]Activos '!ED227</f>
        <v>8.8702490955796804</v>
      </c>
      <c r="D188" s="194">
        <f>'[8]Activos '!EE227</f>
        <v>4.8147160715676094</v>
      </c>
      <c r="E188" s="194">
        <f>'[8]Activos '!EF227</f>
        <v>11.898594206194989</v>
      </c>
      <c r="F188" s="142">
        <f>'[8]Activos '!EB227</f>
        <v>9.3264226174921969</v>
      </c>
      <c r="G188" s="277">
        <v>0</v>
      </c>
      <c r="H188" s="143"/>
    </row>
    <row r="189" spans="1:8" x14ac:dyDescent="0.3">
      <c r="A189" s="193">
        <v>42887</v>
      </c>
      <c r="B189" s="196">
        <f>'[8]Activos '!EC228</f>
        <v>10.634848714785189</v>
      </c>
      <c r="C189" s="194">
        <f>'[8]Activos '!ED228</f>
        <v>8.9287922174564542</v>
      </c>
      <c r="D189" s="194">
        <f>'[8]Activos '!EE228</f>
        <v>4.8577796249472849</v>
      </c>
      <c r="E189" s="194">
        <f>'[8]Activos '!EF228</f>
        <v>12.03767180194049</v>
      </c>
      <c r="F189" s="142">
        <f>'[8]Activos '!EB228</f>
        <v>9.475063705671996</v>
      </c>
      <c r="G189" s="277">
        <v>0</v>
      </c>
      <c r="H189" s="143"/>
    </row>
    <row r="190" spans="1:8" x14ac:dyDescent="0.3">
      <c r="A190" s="193">
        <v>42917</v>
      </c>
      <c r="B190" s="196">
        <f>'[8]Activos '!EC229</f>
        <v>10.814777168585222</v>
      </c>
      <c r="C190" s="194">
        <f>'[8]Activos '!ED229</f>
        <v>8.985458080832414</v>
      </c>
      <c r="D190" s="194">
        <f>'[8]Activos '!EE229</f>
        <v>5.1110138803134975</v>
      </c>
      <c r="E190" s="194">
        <f>'[8]Activos '!EF229</f>
        <v>11.832329797157293</v>
      </c>
      <c r="F190" s="142">
        <f>'[8]Activos '!EB229</f>
        <v>9.6097283557938287</v>
      </c>
      <c r="G190" s="277">
        <v>0</v>
      </c>
      <c r="H190" s="143"/>
    </row>
    <row r="191" spans="1:8" x14ac:dyDescent="0.3">
      <c r="A191" s="193">
        <v>42948</v>
      </c>
      <c r="B191" s="196">
        <f>'[8]Activos '!EC230</f>
        <v>11.007401498251635</v>
      </c>
      <c r="C191" s="194">
        <f>'[8]Activos '!ED230</f>
        <v>8.8976582801046469</v>
      </c>
      <c r="D191" s="194">
        <f>'[8]Activos '!EE230</f>
        <v>5.1440050827938526</v>
      </c>
      <c r="E191" s="194">
        <f>'[8]Activos '!EF230</f>
        <v>11.707825434494715</v>
      </c>
      <c r="F191" s="142">
        <f>'[8]Activos '!EB230</f>
        <v>9.68419522696718</v>
      </c>
      <c r="G191" s="277">
        <v>0</v>
      </c>
      <c r="H191" s="143"/>
    </row>
    <row r="192" spans="1:8" x14ac:dyDescent="0.3">
      <c r="A192" s="193">
        <v>42979</v>
      </c>
      <c r="B192" s="196">
        <f>'[8]Activos '!EC231</f>
        <v>10.915910080435026</v>
      </c>
      <c r="C192" s="194">
        <f>'[8]Activos '!ED231</f>
        <v>8.9610371282628236</v>
      </c>
      <c r="D192" s="194">
        <f>'[8]Activos '!EE231</f>
        <v>5.2447725350709655</v>
      </c>
      <c r="E192" s="194">
        <f>'[8]Activos '!EF231</f>
        <v>11.635729533759568</v>
      </c>
      <c r="F192" s="142">
        <f>'[8]Activos '!EB231</f>
        <v>9.6579677446219652</v>
      </c>
      <c r="G192" s="277">
        <v>0</v>
      </c>
    </row>
    <row r="193" spans="1:7" x14ac:dyDescent="0.3">
      <c r="A193" s="193">
        <v>43009</v>
      </c>
      <c r="B193" s="196">
        <f>'[8]Activos '!EC232</f>
        <v>10.930735119328046</v>
      </c>
      <c r="C193" s="194">
        <f>'[8]Activos '!ED232</f>
        <v>9.028263618332403</v>
      </c>
      <c r="D193" s="194">
        <f>'[8]Activos '!EE232</f>
        <v>5.3755088601727996</v>
      </c>
      <c r="E193" s="194">
        <f>'[8]Activos '!EF232</f>
        <v>11.467524389352441</v>
      </c>
      <c r="F193" s="142">
        <f>'[8]Activos '!EB232</f>
        <v>9.6913243426901658</v>
      </c>
      <c r="G193" s="277">
        <v>0</v>
      </c>
    </row>
    <row r="194" spans="1:7" x14ac:dyDescent="0.3">
      <c r="A194" s="193">
        <v>43040</v>
      </c>
      <c r="B194" s="196">
        <f>'[8]Activos '!EC233</f>
        <v>11.299998148743578</v>
      </c>
      <c r="C194" s="194">
        <f>'[8]Activos '!ED233</f>
        <v>9.1270077253757194</v>
      </c>
      <c r="D194" s="194">
        <f>'[8]Activos '!EE233</f>
        <v>5.4532603438314284</v>
      </c>
      <c r="E194" s="194">
        <f>'[8]Activos '!EF233</f>
        <v>11.573756378899088</v>
      </c>
      <c r="F194" s="142">
        <f>'[8]Activos '!EB233</f>
        <v>9.9342408537061644</v>
      </c>
      <c r="G194" s="277">
        <v>0</v>
      </c>
    </row>
    <row r="195" spans="1:7" x14ac:dyDescent="0.3">
      <c r="A195" s="193">
        <v>43070</v>
      </c>
      <c r="B195" s="196">
        <f>'[8]Activos '!EC234</f>
        <v>11.44728444534779</v>
      </c>
      <c r="C195" s="194">
        <f>'[8]Activos '!ED234</f>
        <v>8.8728286506576293</v>
      </c>
      <c r="D195" s="194">
        <f>'[8]Activos '!EE234</f>
        <v>5.3783484196166924</v>
      </c>
      <c r="E195" s="194">
        <f>'[8]Activos '!EF234</f>
        <v>12.134979537181776</v>
      </c>
      <c r="F195" s="142">
        <f>'[8]Activos '!EB234</f>
        <v>9.9405994462650344</v>
      </c>
      <c r="G195" s="277">
        <v>0</v>
      </c>
    </row>
    <row r="196" spans="1:7" x14ac:dyDescent="0.3">
      <c r="A196" s="193">
        <v>43101</v>
      </c>
      <c r="B196" s="196">
        <f>'[8]Activos '!EC235</f>
        <v>11.96535602298003</v>
      </c>
      <c r="C196" s="194">
        <f>'[8]Activos '!ED235</f>
        <v>9.0013862872759898</v>
      </c>
      <c r="D196" s="194">
        <f>'[8]Activos '!EE235</f>
        <v>5.5961844156870191</v>
      </c>
      <c r="E196" s="194">
        <f>'[8]Activos '!EF235</f>
        <v>12.31606472796123</v>
      </c>
      <c r="F196" s="142">
        <f>'[8]Activos '!EB235</f>
        <v>10.287486686170048</v>
      </c>
      <c r="G196" s="277">
        <v>0</v>
      </c>
    </row>
    <row r="197" spans="1:7" x14ac:dyDescent="0.3">
      <c r="A197" s="193">
        <v>43132</v>
      </c>
      <c r="B197" s="196">
        <f>'[8]Activos '!EC236</f>
        <v>11.670054820359766</v>
      </c>
      <c r="C197" s="194">
        <f>'[8]Activos '!ED236</f>
        <v>9.1843644429583513</v>
      </c>
      <c r="D197" s="194">
        <f>'[8]Activos '!EE236</f>
        <v>5.5616144274865036</v>
      </c>
      <c r="E197" s="194">
        <f>'[8]Activos '!EF236</f>
        <v>12.337574416223122</v>
      </c>
      <c r="F197" s="142">
        <f>'[8]Activos '!EB236</f>
        <v>10.176791021930381</v>
      </c>
      <c r="G197" s="277">
        <v>0</v>
      </c>
    </row>
    <row r="198" spans="1:7" x14ac:dyDescent="0.3">
      <c r="A198" s="193">
        <v>43160</v>
      </c>
      <c r="B198" s="196">
        <f>'[8]Activos '!EC237</f>
        <v>11.836224718799759</v>
      </c>
      <c r="C198" s="194">
        <f>'[8]Activos '!ED237</f>
        <v>9.3205563693365914</v>
      </c>
      <c r="D198" s="194">
        <f>'[8]Activos '!EE237</f>
        <v>5.5533824985527653</v>
      </c>
      <c r="E198" s="194">
        <f>'[8]Activos '!EF237</f>
        <v>12.179094561767029</v>
      </c>
      <c r="F198" s="142">
        <f>'[8]Activos '!EB237</f>
        <v>10.299165261713036</v>
      </c>
      <c r="G198" s="277">
        <v>0</v>
      </c>
    </row>
    <row r="199" spans="1:7" x14ac:dyDescent="0.3">
      <c r="A199" s="193">
        <v>43191</v>
      </c>
      <c r="B199" s="196">
        <f>'[8]Activos '!EC238</f>
        <v>11.79578010378988</v>
      </c>
      <c r="C199" s="194">
        <f>'[8]Activos '!ED238</f>
        <v>9.2942326292022113</v>
      </c>
      <c r="D199" s="194">
        <f>'[8]Activos '!EE238</f>
        <v>5.6804125309092885</v>
      </c>
      <c r="E199" s="194">
        <f>'[8]Activos '!EF238</f>
        <v>12.109084898877001</v>
      </c>
      <c r="F199" s="142">
        <f>'[8]Activos '!EB238</f>
        <v>10.276174778262464</v>
      </c>
      <c r="G199" s="277">
        <v>0</v>
      </c>
    </row>
    <row r="200" spans="1:7" x14ac:dyDescent="0.3">
      <c r="A200" s="193">
        <v>43221</v>
      </c>
      <c r="B200" s="196">
        <f>'[8]Activos '!EC239</f>
        <v>11.871323714384351</v>
      </c>
      <c r="C200" s="194">
        <f>'[8]Activos '!ED239</f>
        <v>9.1736674958342839</v>
      </c>
      <c r="D200" s="194">
        <f>'[8]Activos '!EE239</f>
        <v>5.6499972333030035</v>
      </c>
      <c r="E200" s="194">
        <f>'[8]Activos '!EF239</f>
        <v>12.035848564837659</v>
      </c>
      <c r="F200" s="142">
        <f>'[8]Activos '!EB239</f>
        <v>10.271010715899095</v>
      </c>
      <c r="G200" s="277">
        <v>0</v>
      </c>
    </row>
    <row r="201" spans="1:7" x14ac:dyDescent="0.3">
      <c r="A201" s="193">
        <v>43252</v>
      </c>
      <c r="B201" s="196">
        <f>'[8]Activos '!EC240</f>
        <v>12.082310184319409</v>
      </c>
      <c r="C201" s="194">
        <f>'[8]Activos '!ED240</f>
        <v>9.1461054141324123</v>
      </c>
      <c r="D201" s="194">
        <f>'[8]Activos '!EE240</f>
        <v>5.7573444264016036</v>
      </c>
      <c r="E201" s="194">
        <f>'[8]Activos '!EF240</f>
        <v>12.569415625352907</v>
      </c>
      <c r="F201" s="142">
        <f>'[8]Activos '!EB240</f>
        <v>10.401662931399159</v>
      </c>
      <c r="G201" s="277">
        <v>0</v>
      </c>
    </row>
    <row r="202" spans="1:7" x14ac:dyDescent="0.3">
      <c r="A202" s="193">
        <v>43282</v>
      </c>
      <c r="B202" s="196">
        <f>'[8]Activos '!EC241</f>
        <v>12.122898816826524</v>
      </c>
      <c r="C202" s="194">
        <f>'[8]Activos '!ED241</f>
        <v>9.0577253923192185</v>
      </c>
      <c r="D202" s="194">
        <f>'[8]Activos '!EE241</f>
        <v>5.8299541981457832</v>
      </c>
      <c r="E202" s="194">
        <f>'[8]Activos '!EF241</f>
        <v>12.463818739762738</v>
      </c>
      <c r="F202" s="142">
        <f>'[8]Activos '!EB241</f>
        <v>10.396570077784119</v>
      </c>
      <c r="G202" s="277">
        <v>0</v>
      </c>
    </row>
    <row r="203" spans="1:7" x14ac:dyDescent="0.3">
      <c r="A203" s="193">
        <v>43313</v>
      </c>
      <c r="B203" s="196">
        <f>'[8]Activos '!EC242</f>
        <v>12.303850504918429</v>
      </c>
      <c r="C203" s="194">
        <f>'[8]Activos '!ED242</f>
        <v>8.9542707920499023</v>
      </c>
      <c r="D203" s="194">
        <f>'[8]Activos '!EE242</f>
        <v>5.7205804341770801</v>
      </c>
      <c r="E203" s="194">
        <f>'[8]Activos '!EF242</f>
        <v>12.249587581394689</v>
      </c>
      <c r="F203" s="142">
        <f>'[8]Activos '!EB242</f>
        <v>10.427923722802596</v>
      </c>
      <c r="G203" s="277">
        <v>100000</v>
      </c>
    </row>
    <row r="204" spans="1:7" x14ac:dyDescent="0.3">
      <c r="A204" s="8">
        <v>43344</v>
      </c>
      <c r="B204" s="196">
        <f>'[8]Activos '!EC243</f>
        <v>12.081933785308637</v>
      </c>
      <c r="C204" s="194">
        <f>'[8]Activos '!ED243</f>
        <v>8.9160234380182661</v>
      </c>
      <c r="D204" s="194">
        <f>'[8]Activos '!EE243</f>
        <v>5.8315873850372926</v>
      </c>
      <c r="E204" s="194">
        <f>'[8]Activos '!EF243</f>
        <v>11.929145601015353</v>
      </c>
      <c r="F204" s="142">
        <f>'[8]Activos '!EB243</f>
        <v>10.294091715068637</v>
      </c>
      <c r="G204" s="277">
        <v>100000</v>
      </c>
    </row>
    <row r="205" spans="1:7" x14ac:dyDescent="0.3">
      <c r="A205" s="8">
        <v>43374</v>
      </c>
      <c r="B205" s="196">
        <f>'[8]Activos '!EC244</f>
        <v>12.090502571632911</v>
      </c>
      <c r="C205" s="194">
        <f>'[8]Activos '!ED244</f>
        <v>8.8162073709670352</v>
      </c>
      <c r="D205" s="194">
        <f>'[8]Activos '!EE244</f>
        <v>5.833491478658952</v>
      </c>
      <c r="E205" s="194">
        <f>'[8]Activos '!EF244</f>
        <v>11.937344506866381</v>
      </c>
      <c r="F205" s="142">
        <f>'[8]Activos '!EB244</f>
        <v>10.270101249553024</v>
      </c>
      <c r="G205" s="277">
        <v>100000</v>
      </c>
    </row>
    <row r="206" spans="1:7" x14ac:dyDescent="0.3">
      <c r="A206" s="8">
        <v>43405</v>
      </c>
      <c r="B206" s="196">
        <f>'[8]Activos '!EC245</f>
        <v>11.856222156852796</v>
      </c>
      <c r="C206" s="194">
        <f>'[8]Activos '!ED245</f>
        <v>8.7353955923154274</v>
      </c>
      <c r="D206" s="194">
        <f>'[8]Activos '!EE245</f>
        <v>5.7843436521429323</v>
      </c>
      <c r="E206" s="194">
        <f>'[8]Activos '!EF245</f>
        <v>11.888493678877968</v>
      </c>
      <c r="F206" s="142">
        <f>'[8]Activos '!EB245</f>
        <v>10.108738973094407</v>
      </c>
      <c r="G206" s="277">
        <v>100000</v>
      </c>
    </row>
    <row r="207" spans="1:7" x14ac:dyDescent="0.3">
      <c r="A207" s="8">
        <v>43435</v>
      </c>
      <c r="B207" s="196">
        <f>'[8]Activos '!EC246</f>
        <v>11.865285061989765</v>
      </c>
      <c r="C207" s="194">
        <f>'[8]Activos '!ED246</f>
        <v>8.3525277471333172</v>
      </c>
      <c r="D207" s="194">
        <f>'[8]Activos '!EE246</f>
        <v>5.6853363958964733</v>
      </c>
      <c r="E207" s="194">
        <f>'[8]Activos '!EF246</f>
        <v>12.08113683419535</v>
      </c>
      <c r="F207" s="142">
        <f>'[8]Activos '!EB246</f>
        <v>9.9855526899706444</v>
      </c>
      <c r="G207" s="277">
        <v>100000</v>
      </c>
    </row>
    <row r="208" spans="1:7" x14ac:dyDescent="0.3">
      <c r="A208" s="8">
        <v>43466</v>
      </c>
      <c r="B208" s="196">
        <f>'[8]Activos '!EC247</f>
        <v>11.897897055630596</v>
      </c>
      <c r="C208" s="194">
        <f>'[8]Activos '!ED247</f>
        <v>8.3492635340643933</v>
      </c>
      <c r="D208" s="194">
        <f>'[8]Activos '!EE247</f>
        <v>5.8201492654628266</v>
      </c>
      <c r="E208" s="194">
        <f>'[8]Activos '!EF247</f>
        <v>12.196270234199979</v>
      </c>
      <c r="F208" s="142">
        <f>'[8]Activos '!EB247</f>
        <v>10.001948079201149</v>
      </c>
      <c r="G208" s="277">
        <v>100000</v>
      </c>
    </row>
    <row r="209" spans="1:7" x14ac:dyDescent="0.3">
      <c r="A209" s="8">
        <v>43497</v>
      </c>
      <c r="B209" s="196">
        <f>'[8]Activos '!EC248</f>
        <v>11.804519554525992</v>
      </c>
      <c r="C209" s="194">
        <f>'[8]Activos '!ED248</f>
        <v>8.4237079393611953</v>
      </c>
      <c r="D209" s="194">
        <f>'[8]Activos '!EE248</f>
        <v>5.7621177563643755</v>
      </c>
      <c r="E209" s="194">
        <f>'[8]Activos '!EF248</f>
        <v>12.178805117220312</v>
      </c>
      <c r="F209" s="142">
        <f>'[8]Activos '!EB248</f>
        <v>9.9708259620422979</v>
      </c>
      <c r="G209" s="277">
        <v>100000</v>
      </c>
    </row>
    <row r="210" spans="1:7" x14ac:dyDescent="0.3">
      <c r="A210" s="8">
        <v>43525</v>
      </c>
      <c r="B210" s="196">
        <f>'[8]Activos '!EC249</f>
        <v>11.636228209395611</v>
      </c>
      <c r="C210" s="194">
        <f>'[8]Activos '!ED249</f>
        <v>8.3870573226932077</v>
      </c>
      <c r="D210" s="194">
        <f>'[8]Activos '!EE249</f>
        <v>5.7673203796532331</v>
      </c>
      <c r="E210" s="194">
        <f>'[8]Activos '!EF249</f>
        <v>11.915763961222698</v>
      </c>
      <c r="F210" s="142">
        <f>'[8]Activos '!EB249</f>
        <v>9.8633162681094486</v>
      </c>
      <c r="G210" s="277">
        <v>100000</v>
      </c>
    </row>
    <row r="211" spans="1:7" x14ac:dyDescent="0.3">
      <c r="A211" s="8">
        <v>43556</v>
      </c>
      <c r="B211" s="196">
        <f>'[8]Activos '!EC250</f>
        <v>11.522217310468601</v>
      </c>
      <c r="C211" s="194">
        <f>'[8]Activos '!ED250</f>
        <v>8.4636498152938859</v>
      </c>
      <c r="D211" s="194">
        <f>'[8]Activos '!EE250</f>
        <v>5.9229897015798638</v>
      </c>
      <c r="E211" s="194">
        <f>'[8]Activos '!EF250</f>
        <v>12.071650356050769</v>
      </c>
      <c r="F211" s="142">
        <f>'[8]Activos '!EB250</f>
        <v>9.851669553919546</v>
      </c>
      <c r="G211" s="277">
        <v>100000</v>
      </c>
    </row>
    <row r="212" spans="1:7" x14ac:dyDescent="0.3">
      <c r="A212" s="8">
        <v>43586</v>
      </c>
      <c r="B212" s="196">
        <f>'[8]Activos '!EC251</f>
        <v>11.193322947636647</v>
      </c>
      <c r="C212" s="194">
        <f>'[8]Activos '!ED251</f>
        <v>8.3143311182201547</v>
      </c>
      <c r="D212" s="194">
        <f>'[8]Activos '!EE251</f>
        <v>5.9335703553956751</v>
      </c>
      <c r="E212" s="194">
        <f>'[8]Activos '!EF251</f>
        <v>11.658523176203452</v>
      </c>
      <c r="F212" s="142">
        <f>'[8]Activos '!EB251</f>
        <v>9.6196789788436785</v>
      </c>
      <c r="G212" s="277">
        <v>100000</v>
      </c>
    </row>
    <row r="213" spans="1:7" x14ac:dyDescent="0.3">
      <c r="A213" s="8">
        <v>43617</v>
      </c>
      <c r="B213" s="196">
        <f>'[8]Activos '!EC252</f>
        <v>11.416288678427307</v>
      </c>
      <c r="C213" s="194">
        <f>'[8]Activos '!ED252</f>
        <v>8.2991970926474288</v>
      </c>
      <c r="D213" s="194">
        <f>'[8]Activos '!EE252</f>
        <v>6.0394512161488203</v>
      </c>
      <c r="E213" s="194">
        <f>'[8]Activos '!EF252</f>
        <v>12.260659965357636</v>
      </c>
      <c r="F213" s="142">
        <f>'[8]Activos '!EB252</f>
        <v>9.7554769274137954</v>
      </c>
      <c r="G213" s="277">
        <v>100000</v>
      </c>
    </row>
    <row r="214" spans="1:7" x14ac:dyDescent="0.3">
      <c r="A214" s="8">
        <v>43647</v>
      </c>
      <c r="B214" s="196">
        <f>'[8]Activos '!EC253</f>
        <v>11.631577248332126</v>
      </c>
      <c r="C214" s="194">
        <f>'[8]Activos '!ED253</f>
        <v>8.0621595245847306</v>
      </c>
      <c r="D214" s="194">
        <f>'[8]Activos '!EE253</f>
        <v>5.9774846793767749</v>
      </c>
      <c r="E214" s="194">
        <f>'[8]Activos '!EF253</f>
        <v>12.233947284138511</v>
      </c>
      <c r="F214" s="142">
        <f>'[8]Activos '!EB253</f>
        <v>9.776361514098534</v>
      </c>
      <c r="G214" s="277">
        <v>100000</v>
      </c>
    </row>
    <row r="215" spans="1:7" x14ac:dyDescent="0.3">
      <c r="A215" s="8">
        <v>43678</v>
      </c>
      <c r="B215" s="196">
        <f>'[8]Activos '!EC254</f>
        <v>11.46376802495074</v>
      </c>
      <c r="C215" s="194">
        <f>'[8]Activos '!ED254</f>
        <v>7.9294492479718315</v>
      </c>
      <c r="D215" s="194">
        <f>'[8]Activos '!EE254</f>
        <v>5.8767439480813541</v>
      </c>
      <c r="E215" s="194">
        <f>'[8]Activos '!EF254</f>
        <v>12.027933586494322</v>
      </c>
      <c r="F215" s="142">
        <f>'[8]Activos '!EB254</f>
        <v>9.6201755742114514</v>
      </c>
      <c r="G215" s="277">
        <v>100000</v>
      </c>
    </row>
    <row r="216" spans="1:7" x14ac:dyDescent="0.3">
      <c r="A216" s="8">
        <v>43709</v>
      </c>
      <c r="B216" s="196">
        <f>'[8]Activos '!EC255</f>
        <v>11.347560962091185</v>
      </c>
      <c r="C216" s="194">
        <f>'[8]Activos '!ED255</f>
        <v>7.8632253904713929</v>
      </c>
      <c r="D216" s="194">
        <f>'[8]Activos '!EE255</f>
        <v>6.0758724831474469</v>
      </c>
      <c r="E216" s="194">
        <f>'[8]Activos '!EF255</f>
        <v>11.82401652786659</v>
      </c>
      <c r="F216" s="142">
        <f>'[8]Activos '!EB255</f>
        <v>9.5537761354436928</v>
      </c>
      <c r="G216" s="277">
        <v>100000</v>
      </c>
    </row>
    <row r="217" spans="1:7" x14ac:dyDescent="0.3">
      <c r="A217" s="8">
        <v>43739</v>
      </c>
      <c r="B217" s="196">
        <f>'[8]Activos '!EC256</f>
        <v>11.394442275001925</v>
      </c>
      <c r="C217" s="194">
        <f>'[8]Activos '!ED256</f>
        <v>7.8015413078768248</v>
      </c>
      <c r="D217" s="194">
        <f>'[8]Activos '!EE256</f>
        <v>5.9857379776455701</v>
      </c>
      <c r="E217" s="194">
        <f>'[8]Activos '!EF256</f>
        <v>11.685005434016604</v>
      </c>
      <c r="F217" s="142">
        <f>'[8]Activos '!EB256</f>
        <v>9.5292391725604801</v>
      </c>
      <c r="G217" s="277">
        <v>100000</v>
      </c>
    </row>
    <row r="218" spans="1:7" x14ac:dyDescent="0.3">
      <c r="A218" s="8">
        <v>43770</v>
      </c>
      <c r="B218" s="196">
        <f>'[8]Activos '!EC257</f>
        <v>11.359569276678068</v>
      </c>
      <c r="C218" s="194">
        <f>'[8]Activos '!ED257</f>
        <v>7.9064972595394227</v>
      </c>
      <c r="D218" s="194">
        <f>'[8]Activos '!EE257</f>
        <v>6.0806943554527173</v>
      </c>
      <c r="E218" s="194">
        <f>'[8]Activos '!EF257</f>
        <v>11.671292098828946</v>
      </c>
      <c r="F218" s="142">
        <f>'[8]Activos '!EB257</f>
        <v>9.5568244331055716</v>
      </c>
      <c r="G218" s="277">
        <v>100000</v>
      </c>
    </row>
    <row r="219" spans="1:7" x14ac:dyDescent="0.3">
      <c r="A219" s="8">
        <v>43800</v>
      </c>
      <c r="B219" s="196">
        <f>'[8]Activos '!EC258</f>
        <v>10.889281320841343</v>
      </c>
      <c r="C219" s="194">
        <f>'[8]Activos '!ED258</f>
        <v>7.5794749353451536</v>
      </c>
      <c r="D219" s="194">
        <f>'[8]Activos '!EE258</f>
        <v>5.9494519799870202</v>
      </c>
      <c r="E219" s="194">
        <f>'[8]Activos '!EF258</f>
        <v>11.609185579057756</v>
      </c>
      <c r="F219" s="142">
        <f>'[8]Activos '!EB258</f>
        <v>9.1648303063186773</v>
      </c>
      <c r="G219" s="277">
        <v>100000</v>
      </c>
    </row>
    <row r="220" spans="1:7" x14ac:dyDescent="0.3">
      <c r="A220" s="8">
        <v>43831</v>
      </c>
      <c r="B220" s="196">
        <f>'[8]Activos '!EC259</f>
        <v>11.098304299394869</v>
      </c>
      <c r="C220" s="194">
        <f>'[8]Activos '!ED259</f>
        <v>7.6323407367108924</v>
      </c>
      <c r="D220" s="194">
        <f>'[8]Activos '!EE259</f>
        <v>5.9016641941668135</v>
      </c>
      <c r="E220" s="194">
        <f>'[8]Activos '!EF259</f>
        <v>11.663932024489931</v>
      </c>
      <c r="F220" s="142">
        <f>'[8]Activos '!EB259</f>
        <v>9.2733506962478955</v>
      </c>
      <c r="G220" s="277">
        <v>100000</v>
      </c>
    </row>
    <row r="221" spans="1:7" x14ac:dyDescent="0.3">
      <c r="A221" s="8">
        <v>43862</v>
      </c>
      <c r="B221" s="196">
        <f>'[8]Activos '!EC260</f>
        <v>10.961679963426949</v>
      </c>
      <c r="C221" s="194">
        <f>'[8]Activos '!ED260</f>
        <v>7.7184288582232359</v>
      </c>
      <c r="D221" s="194">
        <f>'[8]Activos '!EE260</f>
        <v>5.9712452951298332</v>
      </c>
      <c r="E221" s="194">
        <f>'[8]Activos '!EF260</f>
        <v>11.415490861876707</v>
      </c>
      <c r="F221" s="142">
        <f>'[8]Activos '!EB260</f>
        <v>9.2394049667367035</v>
      </c>
      <c r="G221" s="277">
        <v>100000</v>
      </c>
    </row>
    <row r="222" spans="1:7" x14ac:dyDescent="0.3">
      <c r="A222" s="8"/>
      <c r="B222" s="196"/>
      <c r="C222" s="194"/>
      <c r="D222" s="194"/>
      <c r="E222" s="194"/>
      <c r="F222" s="142"/>
      <c r="G222" s="277"/>
    </row>
    <row r="223" spans="1:7" x14ac:dyDescent="0.3">
      <c r="B223" s="261"/>
      <c r="C223" s="261"/>
      <c r="D223" s="261"/>
      <c r="E223" s="261"/>
      <c r="F223" s="261"/>
      <c r="G223" s="261"/>
    </row>
    <row r="224" spans="1:7" x14ac:dyDescent="0.3">
      <c r="B224" s="261"/>
      <c r="C224" s="261"/>
      <c r="D224" s="261"/>
      <c r="E224" s="261"/>
      <c r="F224" s="261"/>
      <c r="G224" s="261"/>
    </row>
    <row r="225" spans="2:7" x14ac:dyDescent="0.3">
      <c r="B225" s="261"/>
      <c r="C225" s="261"/>
      <c r="D225" s="261"/>
      <c r="E225" s="261"/>
      <c r="F225" s="261"/>
      <c r="G225" s="261"/>
    </row>
    <row r="226" spans="2:7" x14ac:dyDescent="0.3">
      <c r="B226" s="261"/>
      <c r="C226" s="261"/>
      <c r="D226" s="261"/>
      <c r="E226" s="261"/>
      <c r="F226" s="261"/>
      <c r="G226" s="261"/>
    </row>
    <row r="227" spans="2:7" x14ac:dyDescent="0.3">
      <c r="B227" s="261"/>
      <c r="C227" s="261"/>
      <c r="D227" s="261"/>
      <c r="E227" s="261"/>
      <c r="F227" s="261"/>
      <c r="G227" s="261"/>
    </row>
    <row r="228" spans="2:7" x14ac:dyDescent="0.3">
      <c r="B228" s="261"/>
      <c r="C228" s="261"/>
      <c r="D228" s="261"/>
      <c r="E228" s="261"/>
      <c r="F228" s="261"/>
      <c r="G228" s="261"/>
    </row>
    <row r="229" spans="2:7" x14ac:dyDescent="0.3">
      <c r="B229" s="261"/>
      <c r="C229" s="261"/>
      <c r="D229" s="261"/>
      <c r="E229" s="261"/>
      <c r="F229" s="261"/>
      <c r="G229" s="261"/>
    </row>
    <row r="230" spans="2:7" x14ac:dyDescent="0.3">
      <c r="B230" s="261"/>
      <c r="C230" s="261"/>
      <c r="D230" s="261"/>
      <c r="E230" s="261"/>
      <c r="F230" s="261"/>
      <c r="G230" s="261"/>
    </row>
  </sheetData>
  <mergeCells count="2">
    <mergeCell ref="A2:A3"/>
    <mergeCell ref="B2:F2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theme="3" tint="0.79998168889431442"/>
  </sheetPr>
  <dimension ref="A1:AF268"/>
  <sheetViews>
    <sheetView showGridLines="0" topLeftCell="J9" zoomScaleNormal="100" workbookViewId="0">
      <selection activeCell="W22" sqref="W22"/>
    </sheetView>
  </sheetViews>
  <sheetFormatPr baseColWidth="10" defaultRowHeight="16.5" x14ac:dyDescent="0.3"/>
  <cols>
    <col min="1" max="1" width="13.85546875" style="128" bestFit="1" customWidth="1"/>
    <col min="2" max="2" width="10.42578125" style="148" customWidth="1"/>
    <col min="3" max="3" width="11" style="148" customWidth="1"/>
    <col min="4" max="4" width="14.7109375" style="148" customWidth="1"/>
    <col min="5" max="5" width="12.140625" style="148" customWidth="1"/>
    <col min="6" max="6" width="15.5703125" style="148" customWidth="1"/>
    <col min="7" max="7" width="11" style="172" customWidth="1"/>
    <col min="8" max="8" width="10.140625" style="172" customWidth="1"/>
    <col min="9" max="9" width="9.28515625" style="172" customWidth="1"/>
    <col min="10" max="10" width="13.28515625" style="172" customWidth="1"/>
    <col min="11" max="13" width="18.140625" style="172" customWidth="1"/>
    <col min="14" max="14" width="15" style="90" customWidth="1"/>
    <col min="15" max="19" width="12" style="90" bestFit="1" customWidth="1"/>
    <col min="20" max="21" width="11.42578125" style="90"/>
    <col min="22" max="22" width="4" style="90" customWidth="1"/>
    <col min="23" max="23" width="11.42578125" style="90"/>
    <col min="24" max="24" width="11.85546875" style="90" customWidth="1"/>
    <col min="25" max="16384" width="11.42578125" style="90"/>
  </cols>
  <sheetData>
    <row r="1" spans="1:32" s="153" customFormat="1" ht="25.5" customHeight="1" thickBot="1" x14ac:dyDescent="0.3">
      <c r="A1" s="149"/>
      <c r="B1" s="150"/>
      <c r="C1" s="150"/>
      <c r="D1" s="150"/>
      <c r="E1" s="151"/>
      <c r="F1" s="151"/>
      <c r="G1" s="151"/>
      <c r="H1" s="150"/>
      <c r="I1" s="150"/>
      <c r="J1" s="151"/>
      <c r="K1" s="151"/>
      <c r="L1" s="151"/>
      <c r="M1" s="151"/>
      <c r="N1" s="152"/>
    </row>
    <row r="2" spans="1:32" s="155" customFormat="1" ht="30" customHeight="1" thickBot="1" x14ac:dyDescent="0.3">
      <c r="A2" s="324" t="s">
        <v>5</v>
      </c>
      <c r="B2" s="297" t="s">
        <v>121</v>
      </c>
      <c r="C2" s="298"/>
      <c r="D2" s="298"/>
      <c r="E2" s="298"/>
      <c r="F2" s="300"/>
      <c r="G2" s="297" t="s">
        <v>122</v>
      </c>
      <c r="H2" s="298"/>
      <c r="I2" s="298"/>
      <c r="J2" s="298"/>
      <c r="K2" s="300"/>
      <c r="L2" s="270"/>
      <c r="M2" s="270"/>
      <c r="N2" s="154"/>
      <c r="Q2" s="156"/>
      <c r="R2" s="156"/>
      <c r="S2" s="156"/>
      <c r="T2" s="156"/>
      <c r="U2" s="156"/>
    </row>
    <row r="3" spans="1:32" s="164" customFormat="1" ht="30" customHeight="1" thickBot="1" x14ac:dyDescent="0.3">
      <c r="A3" s="329"/>
      <c r="B3" s="262" t="s">
        <v>12</v>
      </c>
      <c r="C3" s="157" t="s">
        <v>13</v>
      </c>
      <c r="D3" s="160" t="s">
        <v>14</v>
      </c>
      <c r="E3" s="157" t="s">
        <v>43</v>
      </c>
      <c r="F3" s="262" t="s">
        <v>16</v>
      </c>
      <c r="G3" s="161" t="s">
        <v>87</v>
      </c>
      <c r="H3" s="161" t="s">
        <v>88</v>
      </c>
      <c r="I3" s="161" t="s">
        <v>14</v>
      </c>
      <c r="J3" s="141" t="s">
        <v>89</v>
      </c>
      <c r="K3" s="162" t="s">
        <v>16</v>
      </c>
      <c r="L3" s="162" t="s">
        <v>139</v>
      </c>
      <c r="M3" s="271"/>
      <c r="N3" s="163"/>
    </row>
    <row r="4" spans="1:32" x14ac:dyDescent="0.3">
      <c r="A4" s="165">
        <v>36130</v>
      </c>
      <c r="B4" s="166">
        <f>'[8]Activos '!EH6</f>
        <v>8.4743300258440133</v>
      </c>
      <c r="C4" s="166">
        <f>'[8]Activos '!EI6</f>
        <v>17.693673479249608</v>
      </c>
      <c r="D4" s="166">
        <f>'[8]Activos '!EJ6</f>
        <v>10.100243837369687</v>
      </c>
      <c r="E4" s="166" t="str">
        <f>'[8]Activos '!EK6</f>
        <v/>
      </c>
      <c r="F4" s="166">
        <f>'[8]Activos '!EG6</f>
        <v>10.618019472143345</v>
      </c>
      <c r="G4" s="168">
        <f>'[8]Activos '!EM6</f>
        <v>8.4743300258440133</v>
      </c>
      <c r="H4" s="167">
        <f>'[8]Activos '!EN6</f>
        <v>17.693673479249608</v>
      </c>
      <c r="I4" s="167">
        <f>'[8]Activos '!EO6</f>
        <v>10.100243837369687</v>
      </c>
      <c r="J4" s="167" t="s">
        <v>17</v>
      </c>
      <c r="K4" s="169">
        <f>'[8]Activos '!EL6</f>
        <v>10.618019472143345</v>
      </c>
      <c r="L4" s="169">
        <v>0</v>
      </c>
      <c r="M4" s="167"/>
    </row>
    <row r="5" spans="1:32" x14ac:dyDescent="0.3">
      <c r="A5" s="134">
        <v>36161</v>
      </c>
      <c r="B5" s="167">
        <f>'[8]Activos '!EH7</f>
        <v>9.7048274906306204</v>
      </c>
      <c r="C5" s="167">
        <f>'[8]Activos '!EI7</f>
        <v>19.702933140786403</v>
      </c>
      <c r="D5" s="167">
        <f>'[8]Activos '!EJ7</f>
        <v>11.516781835723952</v>
      </c>
      <c r="E5" s="167" t="str">
        <f>'[8]Activos '!EK7</f>
        <v/>
      </c>
      <c r="F5" s="167">
        <f>'[8]Activos '!EG7</f>
        <v>12.087305287420932</v>
      </c>
      <c r="G5" s="168">
        <f>'[8]Activos '!EM7</f>
        <v>9.7048274906306204</v>
      </c>
      <c r="H5" s="167">
        <f>'[8]Activos '!EN7</f>
        <v>19.702933140786403</v>
      </c>
      <c r="I5" s="167">
        <f>'[8]Activos '!EO7</f>
        <v>11.516781835723952</v>
      </c>
      <c r="J5" s="167" t="s">
        <v>17</v>
      </c>
      <c r="K5" s="169">
        <f>'[8]Activos '!EL7</f>
        <v>12.087305287420932</v>
      </c>
      <c r="L5" s="169">
        <v>0</v>
      </c>
      <c r="M5" s="167"/>
      <c r="O5" s="129" t="s">
        <v>90</v>
      </c>
    </row>
    <row r="6" spans="1:32" x14ac:dyDescent="0.3">
      <c r="A6" s="134">
        <v>36192</v>
      </c>
      <c r="B6" s="167">
        <f>'[8]Activos '!EH8</f>
        <v>10.280485690250833</v>
      </c>
      <c r="C6" s="167">
        <f>'[8]Activos '!EI8</f>
        <v>20.414245044093676</v>
      </c>
      <c r="D6" s="167">
        <f>'[8]Activos '!EJ8</f>
        <v>12.688850651081617</v>
      </c>
      <c r="E6" s="167" t="str">
        <f>'[8]Activos '!EK8</f>
        <v/>
      </c>
      <c r="F6" s="167">
        <f>'[8]Activos '!EG8</f>
        <v>12.870428834682226</v>
      </c>
      <c r="G6" s="168">
        <f>'[8]Activos '!EM8</f>
        <v>10.280485690250833</v>
      </c>
      <c r="H6" s="167">
        <f>'[8]Activos '!EN8</f>
        <v>20.414245044093676</v>
      </c>
      <c r="I6" s="167">
        <f>'[8]Activos '!EO8</f>
        <v>12.688850651081617</v>
      </c>
      <c r="J6" s="167" t="s">
        <v>17</v>
      </c>
      <c r="K6" s="169">
        <f>'[8]Activos '!EL8</f>
        <v>12.870428834682226</v>
      </c>
      <c r="L6" s="169">
        <v>0</v>
      </c>
      <c r="M6" s="167"/>
    </row>
    <row r="7" spans="1:32" x14ac:dyDescent="0.3">
      <c r="A7" s="134">
        <v>36220</v>
      </c>
      <c r="B7" s="167">
        <f>'[8]Activos '!EH9</f>
        <v>11.010602389727</v>
      </c>
      <c r="C7" s="167">
        <f>'[8]Activos '!EI9</f>
        <v>21.209028502030648</v>
      </c>
      <c r="D7" s="167">
        <f>'[8]Activos '!EJ9</f>
        <v>13.714760166264812</v>
      </c>
      <c r="E7" s="167" t="str">
        <f>'[8]Activos '!EK9</f>
        <v/>
      </c>
      <c r="F7" s="167">
        <f>'[8]Activos '!EG9</f>
        <v>13.669135178322964</v>
      </c>
      <c r="G7" s="168">
        <f>'[8]Activos '!EM9</f>
        <v>11.010602389727</v>
      </c>
      <c r="H7" s="167">
        <f>'[8]Activos '!EN9</f>
        <v>21.209028502030648</v>
      </c>
      <c r="I7" s="167">
        <f>'[8]Activos '!EO9</f>
        <v>13.714760166264812</v>
      </c>
      <c r="J7" s="167" t="s">
        <v>17</v>
      </c>
      <c r="K7" s="169">
        <f>'[8]Activos '!EL9</f>
        <v>13.669135178322964</v>
      </c>
      <c r="L7" s="169">
        <v>0</v>
      </c>
      <c r="M7" s="167"/>
    </row>
    <row r="8" spans="1:32" x14ac:dyDescent="0.3">
      <c r="A8" s="134">
        <v>36251</v>
      </c>
      <c r="B8" s="167">
        <f>'[8]Activos '!EH10</f>
        <v>11.754627925704703</v>
      </c>
      <c r="C8" s="167">
        <f>'[8]Activos '!EI10</f>
        <v>22.16471179884174</v>
      </c>
      <c r="D8" s="167">
        <f>'[8]Activos '!EJ10</f>
        <v>15.113560433844301</v>
      </c>
      <c r="E8" s="167" t="str">
        <f>'[8]Activos '!EK10</f>
        <v/>
      </c>
      <c r="F8" s="167">
        <f>'[8]Activos '!EG10</f>
        <v>14.641145792378287</v>
      </c>
      <c r="G8" s="168">
        <f>'[8]Activos '!EM10</f>
        <v>11.754627925704703</v>
      </c>
      <c r="H8" s="167">
        <f>'[8]Activos '!EN10</f>
        <v>22.16471179884174</v>
      </c>
      <c r="I8" s="167">
        <f>'[8]Activos '!EO10</f>
        <v>15.113560433844301</v>
      </c>
      <c r="J8" s="167" t="s">
        <v>17</v>
      </c>
      <c r="K8" s="169">
        <f>'[8]Activos '!EL10</f>
        <v>14.641145792378287</v>
      </c>
      <c r="L8" s="169">
        <v>0</v>
      </c>
      <c r="M8" s="167"/>
    </row>
    <row r="9" spans="1:32" x14ac:dyDescent="0.3">
      <c r="A9" s="134">
        <v>36281</v>
      </c>
      <c r="B9" s="167">
        <f>'[8]Activos '!EH11</f>
        <v>12.227981911395853</v>
      </c>
      <c r="C9" s="167">
        <f>'[8]Activos '!EI11</f>
        <v>22.532664834904033</v>
      </c>
      <c r="D9" s="167">
        <f>'[8]Activos '!EJ11</f>
        <v>12.697370317480017</v>
      </c>
      <c r="E9" s="167" t="str">
        <f>'[8]Activos '!EK11</f>
        <v/>
      </c>
      <c r="F9" s="167">
        <f>'[8]Activos '!EG11</f>
        <v>14.177321284464927</v>
      </c>
      <c r="G9" s="168">
        <f>'[8]Activos '!EM11</f>
        <v>12.227981911395853</v>
      </c>
      <c r="H9" s="167">
        <f>'[8]Activos '!EN11</f>
        <v>22.532664834904033</v>
      </c>
      <c r="I9" s="167">
        <f>'[8]Activos '!EO11</f>
        <v>12.697370317480017</v>
      </c>
      <c r="J9" s="167" t="s">
        <v>17</v>
      </c>
      <c r="K9" s="169">
        <f>'[8]Activos '!EL11</f>
        <v>14.177321284464927</v>
      </c>
      <c r="L9" s="169">
        <v>0</v>
      </c>
      <c r="M9" s="167"/>
    </row>
    <row r="10" spans="1:32" x14ac:dyDescent="0.3">
      <c r="A10" s="134">
        <v>36312</v>
      </c>
      <c r="B10" s="167">
        <f>'[8]Activos '!EH12</f>
        <v>10.430312046150862</v>
      </c>
      <c r="C10" s="167">
        <f>'[8]Activos '!EI12</f>
        <v>20.553798454371663</v>
      </c>
      <c r="D10" s="167">
        <f>'[8]Activos '!EJ12</f>
        <v>12.720468567131499</v>
      </c>
      <c r="E10" s="167" t="str">
        <f>'[8]Activos '!EK12</f>
        <v/>
      </c>
      <c r="F10" s="167">
        <f>'[8]Activos '!EG12</f>
        <v>12.824030976114065</v>
      </c>
      <c r="G10" s="168">
        <f>'[8]Activos '!EM12</f>
        <v>10.430312046150862</v>
      </c>
      <c r="H10" s="167">
        <f>'[8]Activos '!EN12</f>
        <v>20.553798454371663</v>
      </c>
      <c r="I10" s="167">
        <f>'[8]Activos '!EO12</f>
        <v>12.720468567131499</v>
      </c>
      <c r="J10" s="167" t="s">
        <v>17</v>
      </c>
      <c r="K10" s="169">
        <f>'[8]Activos '!EL12</f>
        <v>12.824030976114065</v>
      </c>
      <c r="L10" s="169">
        <v>0</v>
      </c>
      <c r="M10" s="167"/>
    </row>
    <row r="11" spans="1:32" x14ac:dyDescent="0.3">
      <c r="A11" s="134">
        <v>36342</v>
      </c>
      <c r="B11" s="167">
        <f>'[8]Activos '!EH13</f>
        <v>10.959277595360762</v>
      </c>
      <c r="C11" s="167">
        <f>'[8]Activos '!EI13</f>
        <v>21.579025607875867</v>
      </c>
      <c r="D11" s="167">
        <f>'[8]Activos '!EJ13</f>
        <v>13.398707522952281</v>
      </c>
      <c r="E11" s="167" t="str">
        <f>'[8]Activos '!EK13</f>
        <v/>
      </c>
      <c r="F11" s="167">
        <f>'[8]Activos '!EG13</f>
        <v>13.397457577611572</v>
      </c>
      <c r="G11" s="168">
        <f>'[8]Activos '!EM13</f>
        <v>10.959277595360762</v>
      </c>
      <c r="H11" s="167">
        <f>'[8]Activos '!EN13</f>
        <v>21.579025607875867</v>
      </c>
      <c r="I11" s="167">
        <f>'[8]Activos '!EO13</f>
        <v>13.398707522952281</v>
      </c>
      <c r="J11" s="167" t="s">
        <v>17</v>
      </c>
      <c r="K11" s="169">
        <f>'[8]Activos '!EL13</f>
        <v>13.397457577611572</v>
      </c>
      <c r="L11" s="169">
        <v>0</v>
      </c>
      <c r="M11" s="167"/>
    </row>
    <row r="12" spans="1:32" x14ac:dyDescent="0.3">
      <c r="A12" s="134">
        <v>36373</v>
      </c>
      <c r="B12" s="167">
        <f>'[8]Activos '!EH14</f>
        <v>10.562895826286871</v>
      </c>
      <c r="C12" s="167">
        <f>'[8]Activos '!EI14</f>
        <v>21.054658536463162</v>
      </c>
      <c r="D12" s="167">
        <f>'[8]Activos '!EJ14</f>
        <v>14.702788088801814</v>
      </c>
      <c r="E12" s="167" t="str">
        <f>'[8]Activos '!EK14</f>
        <v/>
      </c>
      <c r="F12" s="167">
        <f>'[8]Activos '!EG14</f>
        <v>13.477143276208473</v>
      </c>
      <c r="G12" s="168">
        <f>'[8]Activos '!EM14</f>
        <v>10.562895826286871</v>
      </c>
      <c r="H12" s="167">
        <f>'[8]Activos '!EN14</f>
        <v>21.054658536463162</v>
      </c>
      <c r="I12" s="167">
        <f>'[8]Activos '!EO14</f>
        <v>14.702788088801814</v>
      </c>
      <c r="J12" s="167" t="s">
        <v>17</v>
      </c>
      <c r="K12" s="169">
        <f>'[8]Activos '!EL14</f>
        <v>13.477143276208473</v>
      </c>
      <c r="L12" s="169">
        <v>0</v>
      </c>
      <c r="M12" s="167"/>
    </row>
    <row r="13" spans="1:32" x14ac:dyDescent="0.3">
      <c r="A13" s="134">
        <v>36404</v>
      </c>
      <c r="B13" s="167">
        <f>'[8]Activos '!EH15</f>
        <v>10.570609787373762</v>
      </c>
      <c r="C13" s="167">
        <f>'[8]Activos '!EI15</f>
        <v>20.420218312574821</v>
      </c>
      <c r="D13" s="167">
        <f>'[8]Activos '!EJ15</f>
        <v>14.672665362547313</v>
      </c>
      <c r="E13" s="167" t="str">
        <f>'[8]Activos '!EK15</f>
        <v/>
      </c>
      <c r="F13" s="167">
        <f>'[8]Activos '!EG15</f>
        <v>13.315482521916669</v>
      </c>
      <c r="G13" s="168">
        <f>'[8]Activos '!EM15</f>
        <v>10.570609787373762</v>
      </c>
      <c r="H13" s="167">
        <f>'[8]Activos '!EN15</f>
        <v>20.420218312574821</v>
      </c>
      <c r="I13" s="167">
        <f>'[8]Activos '!EO15</f>
        <v>14.672665362547313</v>
      </c>
      <c r="J13" s="167" t="s">
        <v>17</v>
      </c>
      <c r="K13" s="169">
        <f>'[8]Activos '!EL15</f>
        <v>13.315482521916669</v>
      </c>
      <c r="L13" s="169">
        <v>0</v>
      </c>
      <c r="M13" s="167"/>
    </row>
    <row r="14" spans="1:32" x14ac:dyDescent="0.3">
      <c r="A14" s="134">
        <v>36434</v>
      </c>
      <c r="B14" s="167">
        <f>'[8]Activos '!EH16</f>
        <v>10.97017714210469</v>
      </c>
      <c r="C14" s="167">
        <f>'[8]Activos '!EI16</f>
        <v>21.393744960846885</v>
      </c>
      <c r="D14" s="167">
        <f>'[8]Activos '!EJ16</f>
        <v>16.719963620734308</v>
      </c>
      <c r="E14" s="167" t="str">
        <f>'[8]Activos '!EK16</f>
        <v/>
      </c>
      <c r="F14" s="167">
        <f>'[8]Activos '!EG16</f>
        <v>14.308456548605122</v>
      </c>
      <c r="G14" s="168">
        <f>'[8]Activos '!EM16</f>
        <v>10.97017714210469</v>
      </c>
      <c r="H14" s="167">
        <f>'[8]Activos '!EN16</f>
        <v>21.393744960846885</v>
      </c>
      <c r="I14" s="167">
        <f>'[8]Activos '!EO16</f>
        <v>16.719963620734308</v>
      </c>
      <c r="J14" s="167" t="s">
        <v>17</v>
      </c>
      <c r="K14" s="169">
        <f>'[8]Activos '!EL16</f>
        <v>14.308456548605122</v>
      </c>
      <c r="L14" s="169">
        <v>0</v>
      </c>
      <c r="M14" s="167"/>
    </row>
    <row r="15" spans="1:32" x14ac:dyDescent="0.3">
      <c r="A15" s="134">
        <v>36465</v>
      </c>
      <c r="B15" s="167">
        <f>'[8]Activos '!EH17</f>
        <v>12.384358007601456</v>
      </c>
      <c r="C15" s="167">
        <f>'[8]Activos '!EI17</f>
        <v>22.660495379948365</v>
      </c>
      <c r="D15" s="167">
        <f>'[8]Activos '!EJ17</f>
        <v>19.755259018000778</v>
      </c>
      <c r="E15" s="167" t="str">
        <f>'[8]Activos '!EK17</f>
        <v/>
      </c>
      <c r="F15" s="167">
        <f>'[8]Activos '!EG17</f>
        <v>16.186922870391935</v>
      </c>
      <c r="G15" s="168">
        <f>'[8]Activos '!EM17</f>
        <v>12.384358007601456</v>
      </c>
      <c r="H15" s="167">
        <f>'[8]Activos '!EN17</f>
        <v>22.660495379948365</v>
      </c>
      <c r="I15" s="167">
        <f>'[8]Activos '!EO17</f>
        <v>19.755259018000778</v>
      </c>
      <c r="J15" s="167" t="s">
        <v>17</v>
      </c>
      <c r="K15" s="169">
        <f>'[8]Activos '!EL17</f>
        <v>16.186922870391935</v>
      </c>
      <c r="L15" s="169">
        <v>0</v>
      </c>
      <c r="M15" s="167"/>
    </row>
    <row r="16" spans="1:32" x14ac:dyDescent="0.3">
      <c r="A16" s="134">
        <v>36495</v>
      </c>
      <c r="B16" s="167">
        <f>'[8]Activos '!EH18</f>
        <v>9.3344339926094158</v>
      </c>
      <c r="C16" s="167">
        <f>'[8]Activos '!EI18</f>
        <v>18.297110582788491</v>
      </c>
      <c r="D16" s="167">
        <f>'[8]Activos '!EJ18</f>
        <v>18.480621372352129</v>
      </c>
      <c r="E16" s="167" t="str">
        <f>'[8]Activos '!EK18</f>
        <v/>
      </c>
      <c r="F16" s="167">
        <f>'[8]Activos '!EG18</f>
        <v>13.471831706662197</v>
      </c>
      <c r="G16" s="168">
        <f>'[8]Activos '!EM18</f>
        <v>9.3344339926094158</v>
      </c>
      <c r="H16" s="167">
        <f>'[8]Activos '!EN18</f>
        <v>18.297110582788491</v>
      </c>
      <c r="I16" s="167">
        <f>'[8]Activos '!EO18</f>
        <v>18.480621372352129</v>
      </c>
      <c r="J16" s="167" t="s">
        <v>17</v>
      </c>
      <c r="K16" s="169">
        <f>'[8]Activos '!EL18</f>
        <v>13.471831706662197</v>
      </c>
      <c r="L16" s="169">
        <v>0</v>
      </c>
      <c r="M16" s="167"/>
      <c r="Z16" s="140"/>
      <c r="AA16" s="140"/>
      <c r="AB16" s="140"/>
      <c r="AC16" s="140"/>
      <c r="AD16" s="140"/>
      <c r="AE16" s="140"/>
      <c r="AF16" s="140"/>
    </row>
    <row r="17" spans="1:15" x14ac:dyDescent="0.3">
      <c r="A17" s="134">
        <v>36526</v>
      </c>
      <c r="B17" s="167">
        <f>'[8]Activos '!EH19</f>
        <v>9.9990865477687905</v>
      </c>
      <c r="C17" s="167">
        <f>'[8]Activos '!EI19</f>
        <v>19.426242143856065</v>
      </c>
      <c r="D17" s="167">
        <f>'[8]Activos '!EJ19</f>
        <v>20.034027364150006</v>
      </c>
      <c r="E17" s="167" t="str">
        <f>'[8]Activos '!EK19</f>
        <v/>
      </c>
      <c r="F17" s="167">
        <f>'[8]Activos '!EG19</f>
        <v>14.444737003007505</v>
      </c>
      <c r="G17" s="168">
        <f>'[8]Activos '!EM19</f>
        <v>9.9990865477687905</v>
      </c>
      <c r="H17" s="167">
        <f>'[8]Activos '!EN19</f>
        <v>19.426242143856065</v>
      </c>
      <c r="I17" s="167">
        <f>'[8]Activos '!EO19</f>
        <v>20.034027364150006</v>
      </c>
      <c r="J17" s="167" t="s">
        <v>17</v>
      </c>
      <c r="K17" s="169">
        <f>'[8]Activos '!EL19</f>
        <v>18.971310983600322</v>
      </c>
      <c r="L17" s="169">
        <v>0</v>
      </c>
      <c r="M17" s="167"/>
    </row>
    <row r="18" spans="1:15" x14ac:dyDescent="0.3">
      <c r="A18" s="134">
        <v>36557</v>
      </c>
      <c r="B18" s="167">
        <f>'[8]Activos '!EH20</f>
        <v>9.4029838246340169</v>
      </c>
      <c r="C18" s="167">
        <f>'[8]Activos '!EI20</f>
        <v>18.835603840737463</v>
      </c>
      <c r="D18" s="167">
        <f>'[8]Activos '!EJ20</f>
        <v>16.013366117810541</v>
      </c>
      <c r="E18" s="167" t="str">
        <f>'[8]Activos '!EK20</f>
        <v/>
      </c>
      <c r="F18" s="167">
        <f>'[8]Activos '!EG20</f>
        <v>12.769521789491787</v>
      </c>
      <c r="G18" s="168">
        <f>'[8]Activos '!EM20</f>
        <v>9.4029838246340169</v>
      </c>
      <c r="H18" s="167">
        <f>'[8]Activos '!EN20</f>
        <v>18.835603840737463</v>
      </c>
      <c r="I18" s="167">
        <f>'[8]Activos '!EO20</f>
        <v>16.013366117810541</v>
      </c>
      <c r="J18" s="167" t="s">
        <v>17</v>
      </c>
      <c r="K18" s="169">
        <f>'[8]Activos '!EL20</f>
        <v>17.438333676822403</v>
      </c>
      <c r="L18" s="169">
        <v>0</v>
      </c>
      <c r="M18" s="167"/>
    </row>
    <row r="19" spans="1:15" x14ac:dyDescent="0.3">
      <c r="A19" s="134">
        <v>36586</v>
      </c>
      <c r="B19" s="167">
        <f>'[8]Activos '!EH21</f>
        <v>9.2700791948458043</v>
      </c>
      <c r="C19" s="167">
        <f>'[8]Activos '!EI21</f>
        <v>17.31522587287845</v>
      </c>
      <c r="D19" s="167">
        <f>'[8]Activos '!EJ21</f>
        <v>14.823335189144624</v>
      </c>
      <c r="E19" s="167" t="str">
        <f>'[8]Activos '!EK21</f>
        <v/>
      </c>
      <c r="F19" s="167">
        <f>'[8]Activos '!EG21</f>
        <v>12.086515205946659</v>
      </c>
      <c r="G19" s="168">
        <f>'[8]Activos '!EM21</f>
        <v>9.2700791948458043</v>
      </c>
      <c r="H19" s="167">
        <f>'[8]Activos '!EN21</f>
        <v>17.31522587287845</v>
      </c>
      <c r="I19" s="167">
        <f>'[8]Activos '!EO21</f>
        <v>14.823335189144624</v>
      </c>
      <c r="J19" s="167" t="s">
        <v>17</v>
      </c>
      <c r="K19" s="169">
        <f>'[8]Activos '!EL21</f>
        <v>17.095983950856446</v>
      </c>
      <c r="L19" s="169">
        <v>0</v>
      </c>
      <c r="M19" s="167"/>
    </row>
    <row r="20" spans="1:15" x14ac:dyDescent="0.3">
      <c r="A20" s="134">
        <v>36617</v>
      </c>
      <c r="B20" s="167">
        <f>'[8]Activos '!EH22</f>
        <v>9.4875177161255717</v>
      </c>
      <c r="C20" s="167">
        <f>'[8]Activos '!EI22</f>
        <v>17.139469160968872</v>
      </c>
      <c r="D20" s="167">
        <f>'[8]Activos '!EJ22</f>
        <v>12.701190221143428</v>
      </c>
      <c r="E20" s="167" t="str">
        <f>'[8]Activos '!EK22</f>
        <v/>
      </c>
      <c r="F20" s="167">
        <f>'[8]Activos '!EG22</f>
        <v>11.540502165397056</v>
      </c>
      <c r="G20" s="168">
        <f>'[8]Activos '!EM22</f>
        <v>9.4875177161255717</v>
      </c>
      <c r="H20" s="167">
        <f>'[8]Activos '!EN22</f>
        <v>17.139469160968872</v>
      </c>
      <c r="I20" s="167">
        <f>'[8]Activos '!EO22</f>
        <v>12.701190221143428</v>
      </c>
      <c r="J20" s="167" t="s">
        <v>17</v>
      </c>
      <c r="K20" s="169">
        <f>'[8]Activos '!EL22</f>
        <v>16.917741597963751</v>
      </c>
      <c r="L20" s="169">
        <v>0</v>
      </c>
      <c r="M20" s="167"/>
    </row>
    <row r="21" spans="1:15" x14ac:dyDescent="0.3">
      <c r="A21" s="134">
        <v>36647</v>
      </c>
      <c r="B21" s="167">
        <f>'[8]Activos '!EH23</f>
        <v>9.2563928171765042</v>
      </c>
      <c r="C21" s="167">
        <f>'[8]Activos '!EI23</f>
        <v>16.610461371050551</v>
      </c>
      <c r="D21" s="167">
        <f>'[8]Activos '!EJ23</f>
        <v>12.159388395732702</v>
      </c>
      <c r="E21" s="167" t="str">
        <f>'[8]Activos '!EK23</f>
        <v/>
      </c>
      <c r="F21" s="167">
        <f>'[8]Activos '!EG23</f>
        <v>11.170743050788245</v>
      </c>
      <c r="G21" s="168">
        <f>'[8]Activos '!EM23</f>
        <v>9.2563928171765042</v>
      </c>
      <c r="H21" s="167">
        <f>'[8]Activos '!EN23</f>
        <v>16.610461371050551</v>
      </c>
      <c r="I21" s="167">
        <f>'[8]Activos '!EO23</f>
        <v>12.159388395732702</v>
      </c>
      <c r="J21" s="167" t="s">
        <v>17</v>
      </c>
      <c r="K21" s="169">
        <f>'[8]Activos '!EL23</f>
        <v>16.583933741511096</v>
      </c>
      <c r="L21" s="169">
        <v>0</v>
      </c>
      <c r="M21" s="167"/>
    </row>
    <row r="22" spans="1:15" x14ac:dyDescent="0.3">
      <c r="A22" s="134">
        <v>36678</v>
      </c>
      <c r="B22" s="167">
        <f>'[8]Activos '!EH24</f>
        <v>8.2660656021491494</v>
      </c>
      <c r="C22" s="167">
        <f>'[8]Activos '!EI24</f>
        <v>16.192012152018439</v>
      </c>
      <c r="D22" s="167">
        <f>'[8]Activos '!EJ24</f>
        <v>11.747443552411555</v>
      </c>
      <c r="E22" s="167" t="str">
        <f>'[8]Activos '!EK24</f>
        <v/>
      </c>
      <c r="F22" s="167">
        <f>'[8]Activos '!EG24</f>
        <v>10.444279445289729</v>
      </c>
      <c r="G22" s="168">
        <f>'[8]Activos '!EM24</f>
        <v>8.2660656021491494</v>
      </c>
      <c r="H22" s="167">
        <f>'[8]Activos '!EN24</f>
        <v>16.192012152018439</v>
      </c>
      <c r="I22" s="167">
        <f>'[8]Activos '!EO24</f>
        <v>11.747443552411555</v>
      </c>
      <c r="J22" s="167" t="s">
        <v>17</v>
      </c>
      <c r="K22" s="169">
        <f>'[8]Activos '!EL24</f>
        <v>15.108468616068057</v>
      </c>
      <c r="L22" s="169">
        <v>0</v>
      </c>
      <c r="M22" s="167"/>
    </row>
    <row r="23" spans="1:15" x14ac:dyDescent="0.3">
      <c r="A23" s="134">
        <v>36708</v>
      </c>
      <c r="B23" s="167">
        <f>'[8]Activos '!EH25</f>
        <v>8.8430619247658484</v>
      </c>
      <c r="C23" s="167">
        <f>'[8]Activos '!EI25</f>
        <v>16.749915934179022</v>
      </c>
      <c r="D23" s="167">
        <f>'[8]Activos '!EJ25</f>
        <v>13.655623452909888</v>
      </c>
      <c r="E23" s="167" t="str">
        <f>'[8]Activos '!EK25</f>
        <v/>
      </c>
      <c r="F23" s="167">
        <f>'[8]Activos '!EG25</f>
        <v>11.432004253455698</v>
      </c>
      <c r="G23" s="168">
        <f>'[8]Activos '!EM25</f>
        <v>8.8430619247658484</v>
      </c>
      <c r="H23" s="167">
        <f>'[8]Activos '!EN25</f>
        <v>16.749915934179022</v>
      </c>
      <c r="I23" s="167">
        <f>'[8]Activos '!EO25</f>
        <v>13.655623452909888</v>
      </c>
      <c r="J23" s="167" t="s">
        <v>17</v>
      </c>
      <c r="K23" s="169">
        <f>'[8]Activos '!EL25</f>
        <v>16.087927953830132</v>
      </c>
      <c r="L23" s="169">
        <v>0</v>
      </c>
      <c r="M23" s="167"/>
    </row>
    <row r="24" spans="1:15" x14ac:dyDescent="0.3">
      <c r="A24" s="134">
        <v>36739</v>
      </c>
      <c r="B24" s="167">
        <f>'[8]Activos '!EH26</f>
        <v>8.8007635678473672</v>
      </c>
      <c r="C24" s="167">
        <f>'[8]Activos '!EI26</f>
        <v>15.96102799809476</v>
      </c>
      <c r="D24" s="167">
        <f>'[8]Activos '!EJ26</f>
        <v>15.754353309991753</v>
      </c>
      <c r="E24" s="167" t="str">
        <f>'[8]Activos '!EK26</f>
        <v/>
      </c>
      <c r="F24" s="167">
        <f>'[8]Activos '!EG26</f>
        <v>11.832785909283078</v>
      </c>
      <c r="G24" s="168">
        <f>'[8]Activos '!EM26</f>
        <v>8.8007635678473672</v>
      </c>
      <c r="H24" s="167">
        <f>'[8]Activos '!EN26</f>
        <v>15.96102799809476</v>
      </c>
      <c r="I24" s="167">
        <f>'[8]Activos '!EO26</f>
        <v>15.754353309991753</v>
      </c>
      <c r="J24" s="167" t="s">
        <v>17</v>
      </c>
      <c r="K24" s="169">
        <f>'[8]Activos '!EL26</f>
        <v>16.603929576066601</v>
      </c>
      <c r="L24" s="169">
        <v>0</v>
      </c>
      <c r="M24" s="167"/>
    </row>
    <row r="25" spans="1:15" x14ac:dyDescent="0.3">
      <c r="A25" s="134">
        <v>36770</v>
      </c>
      <c r="B25" s="167">
        <f>'[8]Activos '!EH27</f>
        <v>8.4764500276229153</v>
      </c>
      <c r="C25" s="167">
        <f>'[8]Activos '!EI27</f>
        <v>15.254348196106676</v>
      </c>
      <c r="D25" s="167">
        <f>'[8]Activos '!EJ27</f>
        <v>17.935122605608299</v>
      </c>
      <c r="E25" s="167" t="str">
        <f>'[8]Activos '!EK27</f>
        <v/>
      </c>
      <c r="F25" s="167">
        <f>'[8]Activos '!EG27</f>
        <v>12.159472756937504</v>
      </c>
      <c r="G25" s="168">
        <f>'[8]Activos '!EM27</f>
        <v>8.4764500276229153</v>
      </c>
      <c r="H25" s="167">
        <f>'[8]Activos '!EN27</f>
        <v>15.254348196106676</v>
      </c>
      <c r="I25" s="167">
        <f>'[8]Activos '!EO27</f>
        <v>17.935122605608299</v>
      </c>
      <c r="J25" s="167" t="s">
        <v>17</v>
      </c>
      <c r="K25" s="169">
        <f>'[8]Activos '!EL27</f>
        <v>16.960303406321938</v>
      </c>
      <c r="L25" s="169">
        <v>0</v>
      </c>
      <c r="M25" s="167"/>
      <c r="O25" s="170" t="s">
        <v>4</v>
      </c>
    </row>
    <row r="26" spans="1:15" x14ac:dyDescent="0.3">
      <c r="A26" s="134">
        <v>36800</v>
      </c>
      <c r="B26" s="167">
        <f>'[8]Activos '!EH28</f>
        <v>7.659796937704602</v>
      </c>
      <c r="C26" s="167">
        <f>'[8]Activos '!EI28</f>
        <v>13.681855770463455</v>
      </c>
      <c r="D26" s="167">
        <f>'[8]Activos '!EJ28</f>
        <v>17.791121248905256</v>
      </c>
      <c r="E26" s="167" t="str">
        <f>'[8]Activos '!EK28</f>
        <v/>
      </c>
      <c r="F26" s="167">
        <f>'[8]Activos '!EG28</f>
        <v>11.401111500628378</v>
      </c>
      <c r="G26" s="168">
        <f>'[8]Activos '!EM28</f>
        <v>7.659796937704602</v>
      </c>
      <c r="H26" s="167">
        <f>'[8]Activos '!EN28</f>
        <v>13.681855770463455</v>
      </c>
      <c r="I26" s="167">
        <f>'[8]Activos '!EO28</f>
        <v>17.791121248905256</v>
      </c>
      <c r="J26" s="167" t="s">
        <v>17</v>
      </c>
      <c r="K26" s="169">
        <f>'[8]Activos '!EL28</f>
        <v>16.278223189780359</v>
      </c>
      <c r="L26" s="169">
        <v>0</v>
      </c>
      <c r="M26" s="167"/>
    </row>
    <row r="27" spans="1:15" x14ac:dyDescent="0.3">
      <c r="A27" s="134">
        <v>36831</v>
      </c>
      <c r="B27" s="167">
        <f>'[8]Activos '!EH29</f>
        <v>7.0431694549598207</v>
      </c>
      <c r="C27" s="167">
        <f>'[8]Activos '!EI29</f>
        <v>13.615248184163683</v>
      </c>
      <c r="D27" s="167">
        <f>'[8]Activos '!EJ29</f>
        <v>18.999242020997169</v>
      </c>
      <c r="E27" s="167" t="str">
        <f>'[8]Activos '!EK29</f>
        <v/>
      </c>
      <c r="F27" s="167">
        <f>'[8]Activos '!EG29</f>
        <v>11.362612631169068</v>
      </c>
      <c r="G27" s="168">
        <f>'[8]Activos '!EM29</f>
        <v>7.0431694549598207</v>
      </c>
      <c r="H27" s="167">
        <f>'[8]Activos '!EN29</f>
        <v>13.615248184163683</v>
      </c>
      <c r="I27" s="167">
        <f>'[8]Activos '!EO29</f>
        <v>18.999242020997169</v>
      </c>
      <c r="J27" s="167" t="s">
        <v>17</v>
      </c>
      <c r="K27" s="169">
        <f>'[8]Activos '!EL29</f>
        <v>16.799294047128111</v>
      </c>
      <c r="L27" s="169">
        <v>0</v>
      </c>
      <c r="M27" s="167"/>
    </row>
    <row r="28" spans="1:15" x14ac:dyDescent="0.3">
      <c r="A28" s="134">
        <v>36861</v>
      </c>
      <c r="B28" s="167">
        <f>'[8]Activos '!EH30</f>
        <v>6.4970187002495283</v>
      </c>
      <c r="C28" s="167">
        <f>'[8]Activos '!EI30</f>
        <v>12.073145428806747</v>
      </c>
      <c r="D28" s="167">
        <f>'[8]Activos '!EJ30</f>
        <v>19.272157008134382</v>
      </c>
      <c r="E28" s="167" t="str">
        <f>'[8]Activos '!EK30</f>
        <v/>
      </c>
      <c r="F28" s="167">
        <f>'[8]Activos '!EG30</f>
        <v>10.839533342735724</v>
      </c>
      <c r="G28" s="168">
        <f>'[8]Activos '!EM30</f>
        <v>6.4970187002495283</v>
      </c>
      <c r="H28" s="167">
        <f>'[8]Activos '!EN30</f>
        <v>12.073145428806747</v>
      </c>
      <c r="I28" s="167">
        <f>'[8]Activos '!EO30</f>
        <v>19.272157008134382</v>
      </c>
      <c r="J28" s="167" t="s">
        <v>17</v>
      </c>
      <c r="K28" s="169">
        <f>'[8]Activos '!EL30</f>
        <v>15.77480083289611</v>
      </c>
      <c r="L28" s="169">
        <v>0</v>
      </c>
      <c r="M28" s="167"/>
    </row>
    <row r="29" spans="1:15" x14ac:dyDescent="0.3">
      <c r="A29" s="134">
        <v>36892</v>
      </c>
      <c r="B29" s="167">
        <f>'[8]Activos '!EH31</f>
        <v>6.9402231360747937</v>
      </c>
      <c r="C29" s="167">
        <f>'[8]Activos '!EI31</f>
        <v>12.090886905593528</v>
      </c>
      <c r="D29" s="167">
        <f>'[8]Activos '!EJ31</f>
        <v>19.874862440137775</v>
      </c>
      <c r="E29" s="167" t="str">
        <f>'[8]Activos '!EK31</f>
        <v/>
      </c>
      <c r="F29" s="167">
        <f>'[8]Activos '!EG31</f>
        <v>11.285914847414812</v>
      </c>
      <c r="G29" s="168">
        <f>'[8]Activos '!EM31</f>
        <v>6.9402231360747937</v>
      </c>
      <c r="H29" s="167">
        <f>'[8]Activos '!EN31</f>
        <v>12.090886905593528</v>
      </c>
      <c r="I29" s="167">
        <f>'[8]Activos '!EO31</f>
        <v>19.874862440137775</v>
      </c>
      <c r="J29" s="167" t="s">
        <v>17</v>
      </c>
      <c r="K29" s="169">
        <f>'[8]Activos '!EL31</f>
        <v>16.285848281206519</v>
      </c>
      <c r="L29" s="169">
        <v>0</v>
      </c>
      <c r="M29" s="167"/>
    </row>
    <row r="30" spans="1:15" x14ac:dyDescent="0.3">
      <c r="A30" s="134">
        <v>36923</v>
      </c>
      <c r="B30" s="167">
        <f>'[8]Activos '!EH32</f>
        <v>6.603009887650015</v>
      </c>
      <c r="C30" s="167">
        <f>'[8]Activos '!EI32</f>
        <v>12.324898464445976</v>
      </c>
      <c r="D30" s="167">
        <f>'[8]Activos '!EJ32</f>
        <v>20.288607348857049</v>
      </c>
      <c r="E30" s="167" t="str">
        <f>'[8]Activos '!EK32</f>
        <v/>
      </c>
      <c r="F30" s="167">
        <f>'[8]Activos '!EG32</f>
        <v>11.226004584647658</v>
      </c>
      <c r="G30" s="168">
        <f>'[8]Activos '!EM32</f>
        <v>6.603009887650015</v>
      </c>
      <c r="H30" s="167">
        <f>'[8]Activos '!EN32</f>
        <v>12.324898464445976</v>
      </c>
      <c r="I30" s="167">
        <f>'[8]Activos '!EO32</f>
        <v>20.288607348857049</v>
      </c>
      <c r="J30" s="167" t="s">
        <v>17</v>
      </c>
      <c r="K30" s="169">
        <f>'[8]Activos '!EL32</f>
        <v>16.186747569458568</v>
      </c>
      <c r="L30" s="169">
        <v>0</v>
      </c>
      <c r="M30" s="167"/>
    </row>
    <row r="31" spans="1:15" x14ac:dyDescent="0.3">
      <c r="A31" s="134">
        <v>36951</v>
      </c>
      <c r="B31" s="167">
        <f>'[8]Activos '!EH33</f>
        <v>6.5124664677712856</v>
      </c>
      <c r="C31" s="167">
        <f>'[8]Activos '!EI33</f>
        <v>11.637126844606305</v>
      </c>
      <c r="D31" s="167">
        <f>'[8]Activos '!EJ33</f>
        <v>20.68216689850864</v>
      </c>
      <c r="E31" s="167" t="str">
        <f>'[8]Activos '!EK33</f>
        <v/>
      </c>
      <c r="F31" s="167">
        <f>'[8]Activos '!EG33</f>
        <v>11.184176902338393</v>
      </c>
      <c r="G31" s="168">
        <f>'[8]Activos '!EM33</f>
        <v>6.5124664677712856</v>
      </c>
      <c r="H31" s="167">
        <f>'[8]Activos '!EN33</f>
        <v>11.637126844606305</v>
      </c>
      <c r="I31" s="167">
        <f>'[8]Activos '!EO33</f>
        <v>20.68216689850864</v>
      </c>
      <c r="J31" s="167" t="s">
        <v>17</v>
      </c>
      <c r="K31" s="169">
        <f>'[8]Activos '!EL33</f>
        <v>16.131668670039854</v>
      </c>
      <c r="L31" s="169">
        <v>0</v>
      </c>
      <c r="M31" s="167"/>
    </row>
    <row r="32" spans="1:15" x14ac:dyDescent="0.3">
      <c r="A32" s="134">
        <v>36982</v>
      </c>
      <c r="B32" s="167">
        <f>'[8]Activos '!EH34</f>
        <v>6.7099759685274041</v>
      </c>
      <c r="C32" s="167">
        <f>'[8]Activos '!EI34</f>
        <v>12.161522140428211</v>
      </c>
      <c r="D32" s="167">
        <f>'[8]Activos '!EJ34</f>
        <v>19.708246296170461</v>
      </c>
      <c r="E32" s="167" t="str">
        <f>'[8]Activos '!EK34</f>
        <v/>
      </c>
      <c r="F32" s="167">
        <f>'[8]Activos '!EG34</f>
        <v>11.110178384630951</v>
      </c>
      <c r="G32" s="168">
        <f>'[8]Activos '!EM34</f>
        <v>6.7099759685274041</v>
      </c>
      <c r="H32" s="167">
        <f>'[8]Activos '!EN34</f>
        <v>12.161522140428211</v>
      </c>
      <c r="I32" s="167">
        <f>'[8]Activos '!EO34</f>
        <v>19.708246296170461</v>
      </c>
      <c r="J32" s="167" t="s">
        <v>17</v>
      </c>
      <c r="K32" s="169">
        <f>'[8]Activos '!EL34</f>
        <v>16.146170369175696</v>
      </c>
      <c r="L32" s="169">
        <v>0</v>
      </c>
      <c r="M32" s="167"/>
    </row>
    <row r="33" spans="1:15" x14ac:dyDescent="0.3">
      <c r="A33" s="134">
        <v>37012</v>
      </c>
      <c r="B33" s="167">
        <f>'[8]Activos '!EH35</f>
        <v>6.6884890001463599</v>
      </c>
      <c r="C33" s="167">
        <f>'[8]Activos '!EI35</f>
        <v>11.021193613721273</v>
      </c>
      <c r="D33" s="167">
        <f>'[8]Activos '!EJ35</f>
        <v>19.333054376212129</v>
      </c>
      <c r="E33" s="167" t="str">
        <f>'[8]Activos '!EK35</f>
        <v/>
      </c>
      <c r="F33" s="167">
        <f>'[8]Activos '!EG35</f>
        <v>10.846077570373843</v>
      </c>
      <c r="G33" s="168">
        <f>'[8]Activos '!EM35</f>
        <v>6.6884890001463599</v>
      </c>
      <c r="H33" s="167">
        <f>'[8]Activos '!EN35</f>
        <v>11.021193613721273</v>
      </c>
      <c r="I33" s="167">
        <f>'[8]Activos '!EO35</f>
        <v>19.333054376212129</v>
      </c>
      <c r="J33" s="167" t="s">
        <v>17</v>
      </c>
      <c r="K33" s="169">
        <f>'[8]Activos '!EL35</f>
        <v>16.319291856445869</v>
      </c>
      <c r="L33" s="169">
        <v>0</v>
      </c>
      <c r="M33" s="167"/>
    </row>
    <row r="34" spans="1:15" x14ac:dyDescent="0.3">
      <c r="A34" s="134">
        <v>37043</v>
      </c>
      <c r="B34" s="167">
        <f>'[8]Activos '!EH36</f>
        <v>6.3100191192316943</v>
      </c>
      <c r="C34" s="167">
        <f>'[8]Activos '!EI36</f>
        <v>10.312329945751491</v>
      </c>
      <c r="D34" s="167">
        <f>'[8]Activos '!EJ36</f>
        <v>19.473255957037026</v>
      </c>
      <c r="E34" s="167" t="str">
        <f>'[8]Activos '!EK36</f>
        <v/>
      </c>
      <c r="F34" s="167">
        <f>'[8]Activos '!EG36</f>
        <v>10.526171036873347</v>
      </c>
      <c r="G34" s="168">
        <f>'[8]Activos '!EM36</f>
        <v>6.3100191192316943</v>
      </c>
      <c r="H34" s="167">
        <f>'[8]Activos '!EN36</f>
        <v>10.312329945751491</v>
      </c>
      <c r="I34" s="167">
        <f>'[8]Activos '!EO36</f>
        <v>19.473255957037026</v>
      </c>
      <c r="J34" s="167" t="s">
        <v>17</v>
      </c>
      <c r="K34" s="169">
        <f>'[8]Activos '!EL36</f>
        <v>15.794447949103727</v>
      </c>
      <c r="L34" s="169">
        <v>0</v>
      </c>
      <c r="M34" s="167"/>
    </row>
    <row r="35" spans="1:15" x14ac:dyDescent="0.3">
      <c r="A35" s="134">
        <v>37073</v>
      </c>
      <c r="B35" s="167">
        <f>'[8]Activos '!EH37</f>
        <v>6.3323537981259221</v>
      </c>
      <c r="C35" s="167">
        <f>'[8]Activos '!EI37</f>
        <v>10.495443658268483</v>
      </c>
      <c r="D35" s="167">
        <f>'[8]Activos '!EJ37</f>
        <v>19.58251917847166</v>
      </c>
      <c r="E35" s="167" t="str">
        <f>'[8]Activos '!EK37</f>
        <v/>
      </c>
      <c r="F35" s="167">
        <f>'[8]Activos '!EG37</f>
        <v>10.6063755177881</v>
      </c>
      <c r="G35" s="168">
        <f>'[8]Activos '!EM37</f>
        <v>6.3323537981259221</v>
      </c>
      <c r="H35" s="167">
        <f>'[8]Activos '!EN37</f>
        <v>10.495443658268483</v>
      </c>
      <c r="I35" s="167">
        <f>'[8]Activos '!EO37</f>
        <v>19.58251917847166</v>
      </c>
      <c r="J35" s="167" t="s">
        <v>17</v>
      </c>
      <c r="K35" s="169">
        <f>'[8]Activos '!EL37</f>
        <v>15.669504843425965</v>
      </c>
      <c r="L35" s="169">
        <v>0</v>
      </c>
      <c r="M35" s="167"/>
    </row>
    <row r="36" spans="1:15" x14ac:dyDescent="0.3">
      <c r="A36" s="134">
        <v>37104</v>
      </c>
      <c r="B36" s="167">
        <f>'[8]Activos '!EH38</f>
        <v>6.2146478665001554</v>
      </c>
      <c r="C36" s="167">
        <f>'[8]Activos '!EI38</f>
        <v>9.8623531252592347</v>
      </c>
      <c r="D36" s="167">
        <f>'[8]Activos '!EJ38</f>
        <v>20.197939995606102</v>
      </c>
      <c r="E36" s="167" t="str">
        <f>'[8]Activos '!EK38</f>
        <v/>
      </c>
      <c r="F36" s="167">
        <f>'[8]Activos '!EG38</f>
        <v>10.591086249220091</v>
      </c>
      <c r="G36" s="168">
        <f>'[8]Activos '!EM38</f>
        <v>6.2146478665001554</v>
      </c>
      <c r="H36" s="167">
        <f>'[8]Activos '!EN38</f>
        <v>9.8623531252592347</v>
      </c>
      <c r="I36" s="167">
        <f>'[8]Activos '!EO38</f>
        <v>20.197939995606102</v>
      </c>
      <c r="J36" s="167" t="s">
        <v>17</v>
      </c>
      <c r="K36" s="169">
        <f>'[8]Activos '!EL38</f>
        <v>15.452673416346082</v>
      </c>
      <c r="L36" s="169">
        <v>0</v>
      </c>
      <c r="M36" s="167"/>
    </row>
    <row r="37" spans="1:15" x14ac:dyDescent="0.3">
      <c r="A37" s="134">
        <v>37135</v>
      </c>
      <c r="B37" s="167">
        <f>'[8]Activos '!EH39</f>
        <v>5.8105981292089943</v>
      </c>
      <c r="C37" s="167">
        <f>'[8]Activos '!EI39</f>
        <v>9.6463482047483389</v>
      </c>
      <c r="D37" s="167">
        <f>'[8]Activos '!EJ39</f>
        <v>20.930810868100338</v>
      </c>
      <c r="E37" s="167" t="str">
        <f>'[8]Activos '!EK39</f>
        <v/>
      </c>
      <c r="F37" s="167">
        <f>'[8]Activos '!EG39</f>
        <v>10.502165379115874</v>
      </c>
      <c r="G37" s="168">
        <f>'[8]Activos '!EM39</f>
        <v>5.8105981292089943</v>
      </c>
      <c r="H37" s="167">
        <f>'[8]Activos '!EN39</f>
        <v>9.6463482047483389</v>
      </c>
      <c r="I37" s="167">
        <f>'[8]Activos '!EO39</f>
        <v>20.930810868100338</v>
      </c>
      <c r="J37" s="167" t="s">
        <v>17</v>
      </c>
      <c r="K37" s="169">
        <f>'[8]Activos '!EL39</f>
        <v>15.695465398268993</v>
      </c>
      <c r="L37" s="169">
        <v>0</v>
      </c>
      <c r="M37" s="167"/>
    </row>
    <row r="38" spans="1:15" x14ac:dyDescent="0.3">
      <c r="A38" s="134">
        <v>37165</v>
      </c>
      <c r="B38" s="167">
        <f>'[8]Activos '!EH40</f>
        <v>5.6808811324074195</v>
      </c>
      <c r="C38" s="167">
        <f>'[8]Activos '!EI40</f>
        <v>9.5951914073056468</v>
      </c>
      <c r="D38" s="167">
        <f>'[8]Activos '!EJ40</f>
        <v>20.791192684892358</v>
      </c>
      <c r="E38" s="167" t="str">
        <f>'[8]Activos '!EK40</f>
        <v/>
      </c>
      <c r="F38" s="167">
        <f>'[8]Activos '!EG40</f>
        <v>10.351730558423563</v>
      </c>
      <c r="G38" s="168">
        <f>'[8]Activos '!EM40</f>
        <v>5.6808811324074195</v>
      </c>
      <c r="H38" s="167">
        <f>'[8]Activos '!EN40</f>
        <v>9.5951914073056468</v>
      </c>
      <c r="I38" s="167">
        <f>'[8]Activos '!EO40</f>
        <v>20.791192684892358</v>
      </c>
      <c r="J38" s="167" t="s">
        <v>17</v>
      </c>
      <c r="K38" s="169">
        <f>'[8]Activos '!EL40</f>
        <v>15.650242895720865</v>
      </c>
      <c r="L38" s="169">
        <v>0</v>
      </c>
      <c r="M38" s="167"/>
    </row>
    <row r="39" spans="1:15" x14ac:dyDescent="0.3">
      <c r="A39" s="134">
        <v>37196</v>
      </c>
      <c r="B39" s="167">
        <f>'[8]Activos '!EH41</f>
        <v>5.3306013026385894</v>
      </c>
      <c r="C39" s="167">
        <f>'[8]Activos '!EI41</f>
        <v>8.5521073065942854</v>
      </c>
      <c r="D39" s="167">
        <f>'[8]Activos '!EJ41</f>
        <v>21.234025855110964</v>
      </c>
      <c r="E39" s="167" t="str">
        <f>'[8]Activos '!EK41</f>
        <v/>
      </c>
      <c r="F39" s="167">
        <f>'[8]Activos '!EG41</f>
        <v>10.074002240973227</v>
      </c>
      <c r="G39" s="168">
        <f>'[8]Activos '!EM41</f>
        <v>5.3306013026385894</v>
      </c>
      <c r="H39" s="167">
        <f>'[8]Activos '!EN41</f>
        <v>8.5521073065942854</v>
      </c>
      <c r="I39" s="167">
        <f>'[8]Activos '!EO41</f>
        <v>21.234025855110964</v>
      </c>
      <c r="J39" s="167" t="s">
        <v>17</v>
      </c>
      <c r="K39" s="169">
        <f>'[8]Activos '!EL41</f>
        <v>15.362695650209915</v>
      </c>
      <c r="L39" s="169">
        <v>0</v>
      </c>
      <c r="M39" s="167"/>
    </row>
    <row r="40" spans="1:15" x14ac:dyDescent="0.3">
      <c r="A40" s="134">
        <v>37226</v>
      </c>
      <c r="B40" s="167">
        <f>'[8]Activos '!EH42</f>
        <v>4.7826981520365548</v>
      </c>
      <c r="C40" s="167">
        <f>'[8]Activos '!EI42</f>
        <v>7.8198984168333459</v>
      </c>
      <c r="D40" s="167">
        <f>'[8]Activos '!EJ42</f>
        <v>20.85508523236383</v>
      </c>
      <c r="E40" s="167" t="str">
        <f>'[8]Activos '!EK42</f>
        <v/>
      </c>
      <c r="F40" s="167">
        <f>'[8]Activos '!EG42</f>
        <v>9.5379084397792866</v>
      </c>
      <c r="G40" s="168">
        <f>'[8]Activos '!EM42</f>
        <v>4.7826981520365548</v>
      </c>
      <c r="H40" s="167">
        <f>'[8]Activos '!EN42</f>
        <v>7.8198984168333459</v>
      </c>
      <c r="I40" s="167">
        <f>'[8]Activos '!EO42</f>
        <v>20.85508523236383</v>
      </c>
      <c r="J40" s="167" t="s">
        <v>17</v>
      </c>
      <c r="K40" s="169">
        <f>'[8]Activos '!EL42</f>
        <v>14.935119318612017</v>
      </c>
      <c r="L40" s="169">
        <v>0</v>
      </c>
      <c r="M40" s="167"/>
    </row>
    <row r="41" spans="1:15" x14ac:dyDescent="0.3">
      <c r="A41" s="134">
        <v>37257</v>
      </c>
      <c r="B41" s="167">
        <f>'[8]Activos '!EH43</f>
        <v>6.3202969107233056</v>
      </c>
      <c r="C41" s="167">
        <f>'[8]Activos '!EI43</f>
        <v>7.7438366758666337</v>
      </c>
      <c r="D41" s="167">
        <f>'[8]Activos '!EJ43</f>
        <v>33.713895504614669</v>
      </c>
      <c r="E41" s="167">
        <f>'[8]Activos '!EK43</f>
        <v>7.387508991506178</v>
      </c>
      <c r="F41" s="167">
        <f>'[8]Activos '!EG43</f>
        <v>13.760696870457101</v>
      </c>
      <c r="G41" s="168">
        <f>'[8]Activos '!EM43</f>
        <v>6.3202969107233056</v>
      </c>
      <c r="H41" s="167">
        <f>'[8]Activos '!EN43</f>
        <v>7.7438366758666337</v>
      </c>
      <c r="I41" s="167">
        <f>'[8]Activos '!EO43</f>
        <v>33.713895504614669</v>
      </c>
      <c r="J41" s="167">
        <v>7.387508991506178</v>
      </c>
      <c r="K41" s="169">
        <f>'[8]Activos '!EL43</f>
        <v>18.956530096064554</v>
      </c>
      <c r="L41" s="169">
        <v>0</v>
      </c>
      <c r="M41" s="167"/>
    </row>
    <row r="42" spans="1:15" x14ac:dyDescent="0.3">
      <c r="A42" s="134">
        <v>37288</v>
      </c>
      <c r="B42" s="167">
        <f>'[8]Activos '!EH44</f>
        <v>6.011518488374139</v>
      </c>
      <c r="C42" s="167">
        <f>'[8]Activos '!EI44</f>
        <v>8.0838979902445587</v>
      </c>
      <c r="D42" s="167">
        <f>'[8]Activos '!EJ44</f>
        <v>33.996917920781328</v>
      </c>
      <c r="E42" s="167">
        <f>'[8]Activos '!EK44</f>
        <v>7.926331933887198</v>
      </c>
      <c r="F42" s="167">
        <f>'[8]Activos '!EG44</f>
        <v>13.642144286877045</v>
      </c>
      <c r="G42" s="168">
        <f>'[8]Activos '!EM44</f>
        <v>6.011518488374139</v>
      </c>
      <c r="H42" s="167">
        <f>'[8]Activos '!EN44</f>
        <v>8.0838979902445587</v>
      </c>
      <c r="I42" s="167">
        <f>'[8]Activos '!EO44</f>
        <v>33.996917920781328</v>
      </c>
      <c r="J42" s="167">
        <v>7.926331933887198</v>
      </c>
      <c r="K42" s="169">
        <f>'[8]Activos '!EL44</f>
        <v>18.881560712409239</v>
      </c>
      <c r="L42" s="169">
        <v>0</v>
      </c>
      <c r="M42" s="167"/>
    </row>
    <row r="43" spans="1:15" x14ac:dyDescent="0.3">
      <c r="A43" s="134">
        <v>37316</v>
      </c>
      <c r="B43" s="167">
        <f>'[8]Activos '!EH45</f>
        <v>5.6205967511330339</v>
      </c>
      <c r="C43" s="167">
        <f>'[8]Activos '!EI45</f>
        <v>8.4347254867833819</v>
      </c>
      <c r="D43" s="167">
        <f>'[8]Activos '!EJ45</f>
        <v>35.025496119331294</v>
      </c>
      <c r="E43" s="167">
        <f>'[8]Activos '!EK45</f>
        <v>7.5895124825770068</v>
      </c>
      <c r="F43" s="167">
        <f>'[8]Activos '!EG45</f>
        <v>13.722313936141436</v>
      </c>
      <c r="G43" s="168">
        <f>'[8]Activos '!EM45</f>
        <v>5.6205967511330339</v>
      </c>
      <c r="H43" s="167">
        <f>'[8]Activos '!EN45</f>
        <v>8.4347254867833819</v>
      </c>
      <c r="I43" s="167">
        <f>'[8]Activos '!EO45</f>
        <v>35.025496119331294</v>
      </c>
      <c r="J43" s="167">
        <v>7.5895124825770068</v>
      </c>
      <c r="K43" s="169">
        <f>'[8]Activos '!EL45</f>
        <v>19.073337594979911</v>
      </c>
      <c r="L43" s="169">
        <v>0</v>
      </c>
      <c r="M43" s="167"/>
    </row>
    <row r="44" spans="1:15" x14ac:dyDescent="0.3">
      <c r="A44" s="134">
        <v>37347</v>
      </c>
      <c r="B44" s="167">
        <f>'[8]Activos '!EH46</f>
        <v>5.5247410485002968</v>
      </c>
      <c r="C44" s="167">
        <f>'[8]Activos '!EI46</f>
        <v>7.6640150143273713</v>
      </c>
      <c r="D44" s="167">
        <f>'[8]Activos '!EJ46</f>
        <v>34.894624085007308</v>
      </c>
      <c r="E44" s="167">
        <f>'[8]Activos '!EK46</f>
        <v>7.0777360057888634</v>
      </c>
      <c r="F44" s="167">
        <f>'[8]Activos '!EG46</f>
        <v>13.504206355002058</v>
      </c>
      <c r="G44" s="168">
        <f>'[8]Activos '!EM46</f>
        <v>5.5247410485002968</v>
      </c>
      <c r="H44" s="167">
        <f>'[8]Activos '!EN46</f>
        <v>7.6640150143273713</v>
      </c>
      <c r="I44" s="167">
        <f>'[8]Activos '!EO46</f>
        <v>34.894624085007308</v>
      </c>
      <c r="J44" s="167">
        <v>7.0777360057888634</v>
      </c>
      <c r="K44" s="169">
        <f>'[8]Activos '!EL46</f>
        <v>18.868754551443431</v>
      </c>
      <c r="L44" s="169">
        <v>0</v>
      </c>
      <c r="M44" s="167"/>
    </row>
    <row r="45" spans="1:15" x14ac:dyDescent="0.3">
      <c r="A45" s="134">
        <v>37377</v>
      </c>
      <c r="B45" s="167">
        <f>'[8]Activos '!EH47</f>
        <v>5.2808924629229779</v>
      </c>
      <c r="C45" s="167">
        <f>'[8]Activos '!EI47</f>
        <v>7.4186201067198603</v>
      </c>
      <c r="D45" s="167">
        <f>'[8]Activos '!EJ47</f>
        <v>35.786740743802213</v>
      </c>
      <c r="E45" s="167">
        <f>'[8]Activos '!EK47</f>
        <v>7.1620073333598695</v>
      </c>
      <c r="F45" s="167">
        <f>'[8]Activos '!EG47</f>
        <v>13.408734576376849</v>
      </c>
      <c r="G45" s="168">
        <f>'[8]Activos '!EM47</f>
        <v>5.2808924629229779</v>
      </c>
      <c r="H45" s="167">
        <f>'[8]Activos '!EN47</f>
        <v>7.4186201067198603</v>
      </c>
      <c r="I45" s="167">
        <f>'[8]Activos '!EO47</f>
        <v>35.786740743802213</v>
      </c>
      <c r="J45" s="167">
        <v>7.1620073333598695</v>
      </c>
      <c r="K45" s="169">
        <f>'[8]Activos '!EL47</f>
        <v>18.725474577880046</v>
      </c>
      <c r="L45" s="169">
        <v>0</v>
      </c>
      <c r="M45" s="167"/>
    </row>
    <row r="46" spans="1:15" x14ac:dyDescent="0.3">
      <c r="A46" s="134">
        <v>37408</v>
      </c>
      <c r="B46" s="167">
        <f>'[8]Activos '!EH48</f>
        <v>5.3846759236523427</v>
      </c>
      <c r="C46" s="167">
        <f>'[8]Activos '!EI48</f>
        <v>7.0230782094945345</v>
      </c>
      <c r="D46" s="167">
        <f>'[8]Activos '!EJ48</f>
        <v>35.187712204268195</v>
      </c>
      <c r="E46" s="167">
        <f>'[8]Activos '!EK48</f>
        <v>7.7377203560113603</v>
      </c>
      <c r="F46" s="167">
        <f>'[8]Activos '!EG48</f>
        <v>13.156236849579811</v>
      </c>
      <c r="G46" s="168">
        <f>'[8]Activos '!EM48</f>
        <v>5.3846759236523427</v>
      </c>
      <c r="H46" s="167">
        <f>'[8]Activos '!EN48</f>
        <v>7.0230782094945345</v>
      </c>
      <c r="I46" s="167">
        <f>'[8]Activos '!EO48</f>
        <v>35.187712204268195</v>
      </c>
      <c r="J46" s="167">
        <v>7.7377203560113603</v>
      </c>
      <c r="K46" s="169">
        <f>'[8]Activos '!EL48</f>
        <v>18.517139765752532</v>
      </c>
      <c r="L46" s="169">
        <v>0</v>
      </c>
      <c r="M46" s="167"/>
    </row>
    <row r="47" spans="1:15" x14ac:dyDescent="0.3">
      <c r="A47" s="134">
        <v>37438</v>
      </c>
      <c r="B47" s="167">
        <f>'[8]Activos '!EH49</f>
        <v>5.2659139136306878</v>
      </c>
      <c r="C47" s="167">
        <f>'[8]Activos '!EI49</f>
        <v>6.526713227834116</v>
      </c>
      <c r="D47" s="167">
        <f>'[8]Activos '!EJ49</f>
        <v>34.962637199109309</v>
      </c>
      <c r="E47" s="167">
        <f>'[8]Activos '!EK49</f>
        <v>7.7887318582914382</v>
      </c>
      <c r="F47" s="167">
        <f>'[8]Activos '!EG49</f>
        <v>12.795471799286851</v>
      </c>
      <c r="G47" s="168">
        <f>'[8]Activos '!EM49</f>
        <v>5.2659139136306878</v>
      </c>
      <c r="H47" s="167">
        <f>'[8]Activos '!EN49</f>
        <v>6.526713227834116</v>
      </c>
      <c r="I47" s="167">
        <f>'[8]Activos '!EO49</f>
        <v>34.962637199109309</v>
      </c>
      <c r="J47" s="167">
        <v>7.7887318582914382</v>
      </c>
      <c r="K47" s="169">
        <f>'[8]Activos '!EL49</f>
        <v>18.093214009645308</v>
      </c>
      <c r="L47" s="169">
        <v>0</v>
      </c>
      <c r="M47" s="167"/>
    </row>
    <row r="48" spans="1:15" x14ac:dyDescent="0.3">
      <c r="A48" s="134">
        <v>37469</v>
      </c>
      <c r="B48" s="167">
        <f>'[8]Activos '!EH50</f>
        <v>4.6428685407409267</v>
      </c>
      <c r="C48" s="167">
        <f>'[8]Activos '!EI50</f>
        <v>6.3218537518037046</v>
      </c>
      <c r="D48" s="167">
        <f>'[8]Activos '!EJ50</f>
        <v>35.307209207872582</v>
      </c>
      <c r="E48" s="167">
        <f>'[8]Activos '!EK50</f>
        <v>8.0639568595723485</v>
      </c>
      <c r="F48" s="167">
        <f>'[8]Activos '!EG50</f>
        <v>12.412743996054559</v>
      </c>
      <c r="G48" s="168">
        <f>'[8]Activos '!EM50</f>
        <v>4.6428685407409267</v>
      </c>
      <c r="H48" s="167">
        <f>'[8]Activos '!EN50</f>
        <v>6.3218537518037046</v>
      </c>
      <c r="I48" s="167">
        <f>'[8]Activos '!EO50</f>
        <v>35.307209207872582</v>
      </c>
      <c r="J48" s="167">
        <v>8.0639568595723485</v>
      </c>
      <c r="K48" s="169">
        <f>'[8]Activos '!EL50</f>
        <v>17.702904837785926</v>
      </c>
      <c r="L48" s="169">
        <v>0</v>
      </c>
      <c r="M48" s="167"/>
      <c r="O48" s="170"/>
    </row>
    <row r="49" spans="1:13" x14ac:dyDescent="0.3">
      <c r="A49" s="134">
        <v>37500</v>
      </c>
      <c r="B49" s="167">
        <f>'[8]Activos '!EH51</f>
        <v>4.3389020196668806</v>
      </c>
      <c r="C49" s="167">
        <f>'[8]Activos '!EI51</f>
        <v>6.5334695938527059</v>
      </c>
      <c r="D49" s="167">
        <f>'[8]Activos '!EJ51</f>
        <v>35.13295838693201</v>
      </c>
      <c r="E49" s="167">
        <f>'[8]Activos '!EK51</f>
        <v>8.0867140567082885</v>
      </c>
      <c r="F49" s="167">
        <f>'[8]Activos '!EG51</f>
        <v>12.067802873483902</v>
      </c>
      <c r="G49" s="168">
        <f>'[8]Activos '!EM51</f>
        <v>4.3389020196668806</v>
      </c>
      <c r="H49" s="167">
        <f>'[8]Activos '!EN51</f>
        <v>6.5334695938527059</v>
      </c>
      <c r="I49" s="167">
        <f>'[8]Activos '!EO51</f>
        <v>35.13295838693201</v>
      </c>
      <c r="J49" s="167">
        <v>8.0867140567082885</v>
      </c>
      <c r="K49" s="169">
        <f>'[8]Activos '!EL51</f>
        <v>17.365465914742039</v>
      </c>
      <c r="L49" s="169">
        <v>0</v>
      </c>
      <c r="M49" s="167"/>
    </row>
    <row r="50" spans="1:13" x14ac:dyDescent="0.3">
      <c r="A50" s="134">
        <v>37530</v>
      </c>
      <c r="B50" s="167">
        <f>'[8]Activos '!EH52</f>
        <v>4.2408036669184499</v>
      </c>
      <c r="C50" s="167">
        <f>'[8]Activos '!EI52</f>
        <v>6.3922503740542629</v>
      </c>
      <c r="D50" s="167">
        <f>'[8]Activos '!EJ52</f>
        <v>35.066128547091758</v>
      </c>
      <c r="E50" s="167">
        <f>'[8]Activos '!EK52</f>
        <v>8.0796384066530003</v>
      </c>
      <c r="F50" s="167">
        <f>'[8]Activos '!EG52</f>
        <v>11.897857053804332</v>
      </c>
      <c r="G50" s="168">
        <f>'[8]Activos '!EM52</f>
        <v>4.2408036669184499</v>
      </c>
      <c r="H50" s="167">
        <f>'[8]Activos '!EN52</f>
        <v>6.3922503740542629</v>
      </c>
      <c r="I50" s="167">
        <f>'[8]Activos '!EO52</f>
        <v>35.066128547091758</v>
      </c>
      <c r="J50" s="167">
        <v>8.0796384066530003</v>
      </c>
      <c r="K50" s="169">
        <f>'[8]Activos '!EL52</f>
        <v>17.05189358837136</v>
      </c>
      <c r="L50" s="169">
        <v>0</v>
      </c>
      <c r="M50" s="167"/>
    </row>
    <row r="51" spans="1:13" x14ac:dyDescent="0.3">
      <c r="A51" s="134">
        <v>37561</v>
      </c>
      <c r="B51" s="167">
        <f>'[8]Activos '!EH53</f>
        <v>4.2615485400030515</v>
      </c>
      <c r="C51" s="167">
        <f>'[8]Activos '!EI53</f>
        <v>6.5918051704599616</v>
      </c>
      <c r="D51" s="167">
        <f>'[8]Activos '!EJ53</f>
        <v>36.467058775073504</v>
      </c>
      <c r="E51" s="167">
        <f>'[8]Activos '!EK53</f>
        <v>8.1316568592436891</v>
      </c>
      <c r="F51" s="167">
        <f>'[8]Activos '!EG53</f>
        <v>11.859270315102169</v>
      </c>
      <c r="G51" s="168">
        <f>'[8]Activos '!EM53</f>
        <v>4.2615485400030515</v>
      </c>
      <c r="H51" s="167">
        <f>'[8]Activos '!EN53</f>
        <v>6.5918051704599616</v>
      </c>
      <c r="I51" s="167">
        <f>'[8]Activos '!EO53</f>
        <v>36.467058775073504</v>
      </c>
      <c r="J51" s="167">
        <v>8.1316568592436891</v>
      </c>
      <c r="K51" s="169">
        <f>'[8]Activos '!EL53</f>
        <v>16.944752729596569</v>
      </c>
      <c r="L51" s="169">
        <v>0</v>
      </c>
      <c r="M51" s="167"/>
    </row>
    <row r="52" spans="1:13" x14ac:dyDescent="0.3">
      <c r="A52" s="134">
        <v>37591</v>
      </c>
      <c r="B52" s="167">
        <f>'[8]Activos '!EH54</f>
        <v>3.7994214609086638</v>
      </c>
      <c r="C52" s="167">
        <f>'[8]Activos '!EI54</f>
        <v>5.7775304237369092</v>
      </c>
      <c r="D52" s="167">
        <f>'[8]Activos '!EJ54</f>
        <v>34.690695641475536</v>
      </c>
      <c r="E52" s="167">
        <f>'[8]Activos '!EK54</f>
        <v>6.5593014061155923</v>
      </c>
      <c r="F52" s="167">
        <f>'[8]Activos '!EG54</f>
        <v>11.01589049435367</v>
      </c>
      <c r="G52" s="168">
        <f>'[8]Activos '!EM54</f>
        <v>3.7994214609086638</v>
      </c>
      <c r="H52" s="167">
        <f>'[8]Activos '!EN54</f>
        <v>5.7775304237369092</v>
      </c>
      <c r="I52" s="167">
        <f>'[8]Activos '!EO54</f>
        <v>34.690695641475536</v>
      </c>
      <c r="J52" s="167">
        <v>6.5593014061155923</v>
      </c>
      <c r="K52" s="169">
        <f>'[8]Activos '!EL54</f>
        <v>16.151764251300563</v>
      </c>
      <c r="L52" s="169">
        <v>0</v>
      </c>
      <c r="M52" s="167"/>
    </row>
    <row r="53" spans="1:13" x14ac:dyDescent="0.3">
      <c r="A53" s="134">
        <v>37622</v>
      </c>
      <c r="B53" s="167">
        <f>'[8]Activos '!EH55</f>
        <v>3.7769855384974718</v>
      </c>
      <c r="C53" s="167">
        <f>'[8]Activos '!EI55</f>
        <v>5.9957358168979633</v>
      </c>
      <c r="D53" s="167">
        <f>'[8]Activos '!EJ55</f>
        <v>34.702310759655575</v>
      </c>
      <c r="E53" s="167">
        <f>'[8]Activos '!EK55</f>
        <v>6.5128025482046157</v>
      </c>
      <c r="F53" s="167">
        <f>'[8]Activos '!EG55</f>
        <v>11.005856037937821</v>
      </c>
      <c r="G53" s="168">
        <f>'[8]Activos '!EM55</f>
        <v>3.7769855384974718</v>
      </c>
      <c r="H53" s="167">
        <f>'[8]Activos '!EN55</f>
        <v>5.9957358168979633</v>
      </c>
      <c r="I53" s="167">
        <f>'[8]Activos '!EO55</f>
        <v>34.702310759655575</v>
      </c>
      <c r="J53" s="167">
        <v>6.5128025482046157</v>
      </c>
      <c r="K53" s="169">
        <f>'[8]Activos '!EL55</f>
        <v>16.157106310471132</v>
      </c>
      <c r="L53" s="169">
        <v>0</v>
      </c>
      <c r="M53" s="167"/>
    </row>
    <row r="54" spans="1:13" x14ac:dyDescent="0.3">
      <c r="A54" s="134">
        <v>37653</v>
      </c>
      <c r="B54" s="167">
        <f>'[8]Activos '!EH56</f>
        <v>3.8829658025884504</v>
      </c>
      <c r="C54" s="167">
        <f>'[8]Activos '!EI56</f>
        <v>6.2721335821802349</v>
      </c>
      <c r="D54" s="167">
        <f>'[8]Activos '!EJ56</f>
        <v>34.39704444689913</v>
      </c>
      <c r="E54" s="167">
        <f>'[8]Activos '!EK56</f>
        <v>6.5751381747505642</v>
      </c>
      <c r="F54" s="167">
        <f>'[8]Activos '!EG56</f>
        <v>10.977485577653738</v>
      </c>
      <c r="G54" s="168">
        <f>'[8]Activos '!EM56</f>
        <v>3.8829658025884504</v>
      </c>
      <c r="H54" s="167">
        <f>'[8]Activos '!EN56</f>
        <v>6.2721335821802349</v>
      </c>
      <c r="I54" s="167">
        <f>'[8]Activos '!EO56</f>
        <v>34.39704444689913</v>
      </c>
      <c r="J54" s="167">
        <v>6.5751381747505642</v>
      </c>
      <c r="K54" s="169">
        <f>'[8]Activos '!EL56</f>
        <v>16.090019685565405</v>
      </c>
      <c r="L54" s="169">
        <v>0</v>
      </c>
      <c r="M54" s="167"/>
    </row>
    <row r="55" spans="1:13" x14ac:dyDescent="0.3">
      <c r="A55" s="134">
        <v>37681</v>
      </c>
      <c r="B55" s="167">
        <f>'[8]Activos '!EH57</f>
        <v>3.6557254647752204</v>
      </c>
      <c r="C55" s="167">
        <f>'[8]Activos '!EI57</f>
        <v>6.4568016450375145</v>
      </c>
      <c r="D55" s="167">
        <f>'[8]Activos '!EJ57</f>
        <v>35.611024261847099</v>
      </c>
      <c r="E55" s="167">
        <f>'[8]Activos '!EK57</f>
        <v>6.4452945124967895</v>
      </c>
      <c r="F55" s="167">
        <f>'[8]Activos '!EG57</f>
        <v>11.108049683588952</v>
      </c>
      <c r="G55" s="168">
        <f>'[8]Activos '!EM57</f>
        <v>3.6557254647752204</v>
      </c>
      <c r="H55" s="167">
        <f>'[8]Activos '!EN57</f>
        <v>6.4568016450375145</v>
      </c>
      <c r="I55" s="167">
        <f>'[8]Activos '!EO57</f>
        <v>35.611024261847099</v>
      </c>
      <c r="J55" s="167">
        <v>6.4452945124967895</v>
      </c>
      <c r="K55" s="169">
        <f>'[8]Activos '!EL57</f>
        <v>16.301366255653242</v>
      </c>
      <c r="L55" s="169">
        <v>0</v>
      </c>
      <c r="M55" s="167"/>
    </row>
    <row r="56" spans="1:13" x14ac:dyDescent="0.3">
      <c r="A56" s="134">
        <v>37712</v>
      </c>
      <c r="B56" s="167">
        <f>'[8]Activos '!EH58</f>
        <v>3.500232062857997</v>
      </c>
      <c r="C56" s="167">
        <f>'[8]Activos '!EI58</f>
        <v>6.2394745981990765</v>
      </c>
      <c r="D56" s="167">
        <f>'[8]Activos '!EJ58</f>
        <v>35.46611676189454</v>
      </c>
      <c r="E56" s="167">
        <f>'[8]Activos '!EK58</f>
        <v>6.8260177261803374</v>
      </c>
      <c r="F56" s="167">
        <f>'[8]Activos '!EG58</f>
        <v>10.880563915177742</v>
      </c>
      <c r="G56" s="168">
        <f>'[8]Activos '!EM58</f>
        <v>3.500232062857997</v>
      </c>
      <c r="H56" s="167">
        <f>'[8]Activos '!EN58</f>
        <v>6.2394745981990765</v>
      </c>
      <c r="I56" s="167">
        <f>'[8]Activos '!EO58</f>
        <v>35.46611676189454</v>
      </c>
      <c r="J56" s="167">
        <v>6.8260177261803374</v>
      </c>
      <c r="K56" s="169">
        <f>'[8]Activos '!EL58</f>
        <v>16.010059659001413</v>
      </c>
      <c r="L56" s="169">
        <v>0</v>
      </c>
      <c r="M56" s="167"/>
    </row>
    <row r="57" spans="1:13" x14ac:dyDescent="0.3">
      <c r="A57" s="134">
        <v>37742</v>
      </c>
      <c r="B57" s="167">
        <f>'[8]Activos '!EH59</f>
        <v>3.5810151118121061</v>
      </c>
      <c r="C57" s="167">
        <f>'[8]Activos '!EI59</f>
        <v>6.0536584331417007</v>
      </c>
      <c r="D57" s="167">
        <f>'[8]Activos '!EJ59</f>
        <v>35.812510508721239</v>
      </c>
      <c r="E57" s="167">
        <f>'[8]Activos '!EK59</f>
        <v>6.4322751975239054</v>
      </c>
      <c r="F57" s="167">
        <f>'[8]Activos '!EG59</f>
        <v>10.916304737827669</v>
      </c>
      <c r="G57" s="168">
        <f>'[8]Activos '!EM59</f>
        <v>3.5810151118121061</v>
      </c>
      <c r="H57" s="167">
        <f>'[8]Activos '!EN59</f>
        <v>6.0536584331417007</v>
      </c>
      <c r="I57" s="167">
        <f>'[8]Activos '!EO59</f>
        <v>35.812510508721239</v>
      </c>
      <c r="J57" s="167">
        <v>6.4322751975239054</v>
      </c>
      <c r="K57" s="169">
        <f>'[8]Activos '!EL59</f>
        <v>16.04861879355753</v>
      </c>
      <c r="L57" s="169">
        <v>0</v>
      </c>
      <c r="M57" s="167"/>
    </row>
    <row r="58" spans="1:13" x14ac:dyDescent="0.3">
      <c r="A58" s="134">
        <v>37773</v>
      </c>
      <c r="B58" s="167">
        <f>'[8]Activos '!EH60</f>
        <v>3.161448152159573</v>
      </c>
      <c r="C58" s="167">
        <f>'[8]Activos '!EI60</f>
        <v>6.0041535654923397</v>
      </c>
      <c r="D58" s="167">
        <f>'[8]Activos '!EJ60</f>
        <v>36.485448605202983</v>
      </c>
      <c r="E58" s="167">
        <f>'[8]Activos '!EK60</f>
        <v>6.4464112292135569</v>
      </c>
      <c r="F58" s="167">
        <f>'[8]Activos '!EG60</f>
        <v>10.584595002882864</v>
      </c>
      <c r="G58" s="168">
        <f>'[8]Activos '!EM60</f>
        <v>3.161448152159573</v>
      </c>
      <c r="H58" s="167">
        <f>'[8]Activos '!EN60</f>
        <v>6.0041535654923397</v>
      </c>
      <c r="I58" s="167">
        <f>'[8]Activos '!EO60</f>
        <v>36.485448605202983</v>
      </c>
      <c r="J58" s="167">
        <v>6.4464112292135569</v>
      </c>
      <c r="K58" s="169">
        <f>'[8]Activos '!EL60</f>
        <v>15.47071405790158</v>
      </c>
      <c r="L58" s="169">
        <v>0</v>
      </c>
      <c r="M58" s="167"/>
    </row>
    <row r="59" spans="1:13" x14ac:dyDescent="0.3">
      <c r="A59" s="134">
        <v>37803</v>
      </c>
      <c r="B59" s="167">
        <f>'[8]Activos '!EH61</f>
        <v>3.0930322676647948</v>
      </c>
      <c r="C59" s="167">
        <f>'[8]Activos '!EI61</f>
        <v>5.4689075772859326</v>
      </c>
      <c r="D59" s="167">
        <f>'[8]Activos '!EJ61</f>
        <v>35.765993581683688</v>
      </c>
      <c r="E59" s="167">
        <f>'[8]Activos '!EK61</f>
        <v>5.9687046878937116</v>
      </c>
      <c r="F59" s="167">
        <f>'[8]Activos '!EG61</f>
        <v>10.239327201370456</v>
      </c>
      <c r="G59" s="168">
        <f>'[8]Activos '!EM61</f>
        <v>3.0930322676647948</v>
      </c>
      <c r="H59" s="167">
        <f>'[8]Activos '!EN61</f>
        <v>5.4689075772859326</v>
      </c>
      <c r="I59" s="167">
        <f>'[8]Activos '!EO61</f>
        <v>35.765993581683688</v>
      </c>
      <c r="J59" s="167">
        <v>5.9687046878937116</v>
      </c>
      <c r="K59" s="169">
        <f>'[8]Activos '!EL61</f>
        <v>15.188281286322237</v>
      </c>
      <c r="L59" s="169">
        <v>0</v>
      </c>
      <c r="M59" s="167"/>
    </row>
    <row r="60" spans="1:13" x14ac:dyDescent="0.3">
      <c r="A60" s="134">
        <v>37834</v>
      </c>
      <c r="B60" s="167">
        <f>'[8]Activos '!EH62</f>
        <v>3.0803043989445547</v>
      </c>
      <c r="C60" s="167">
        <f>'[8]Activos '!EI62</f>
        <v>5.7228667857515614</v>
      </c>
      <c r="D60" s="167">
        <f>'[8]Activos '!EJ62</f>
        <v>36.012901629801839</v>
      </c>
      <c r="E60" s="167">
        <f>'[8]Activos '!EK62</f>
        <v>5.8211023489711247</v>
      </c>
      <c r="F60" s="167">
        <f>'[8]Activos '!EG62</f>
        <v>10.274956470359916</v>
      </c>
      <c r="G60" s="168">
        <f>'[8]Activos '!EM62</f>
        <v>3.0803043989445547</v>
      </c>
      <c r="H60" s="167">
        <f>'[8]Activos '!EN62</f>
        <v>5.7228667857515614</v>
      </c>
      <c r="I60" s="167">
        <f>'[8]Activos '!EO62</f>
        <v>36.012901629801839</v>
      </c>
      <c r="J60" s="167">
        <v>5.8211023489711247</v>
      </c>
      <c r="K60" s="169">
        <f>'[8]Activos '!EL62</f>
        <v>15.199234034393724</v>
      </c>
      <c r="L60" s="169">
        <v>0</v>
      </c>
      <c r="M60" s="167"/>
    </row>
    <row r="61" spans="1:13" x14ac:dyDescent="0.3">
      <c r="A61" s="134">
        <v>37865</v>
      </c>
      <c r="B61" s="167">
        <f>'[8]Activos '!EH63</f>
        <v>2.9746236305222697</v>
      </c>
      <c r="C61" s="167">
        <f>'[8]Activos '!EI63</f>
        <v>5.6695532007862743</v>
      </c>
      <c r="D61" s="167">
        <f>'[8]Activos '!EJ63</f>
        <v>35.875934974280447</v>
      </c>
      <c r="E61" s="167">
        <f>'[8]Activos '!EK63</f>
        <v>5.2902946542244953</v>
      </c>
      <c r="F61" s="167">
        <f>'[8]Activos '!EG63</f>
        <v>10.068269678366601</v>
      </c>
      <c r="G61" s="168">
        <f>'[8]Activos '!EM63</f>
        <v>2.9746236305222697</v>
      </c>
      <c r="H61" s="167">
        <f>'[8]Activos '!EN63</f>
        <v>5.6695532007862743</v>
      </c>
      <c r="I61" s="167">
        <f>'[8]Activos '!EO63</f>
        <v>35.875934974280447</v>
      </c>
      <c r="J61" s="167">
        <v>5.2902946542244953</v>
      </c>
      <c r="K61" s="169">
        <f>'[8]Activos '!EL63</f>
        <v>14.975441005483155</v>
      </c>
      <c r="L61" s="169">
        <v>0</v>
      </c>
      <c r="M61" s="167"/>
    </row>
    <row r="62" spans="1:13" x14ac:dyDescent="0.3">
      <c r="A62" s="134">
        <v>37895</v>
      </c>
      <c r="B62" s="167">
        <f>'[8]Activos '!EH64</f>
        <v>2.7701025287390491</v>
      </c>
      <c r="C62" s="167">
        <f>'[8]Activos '!EI64</f>
        <v>5.5276818934733392</v>
      </c>
      <c r="D62" s="167">
        <f>'[8]Activos '!EJ64</f>
        <v>35.731690078149178</v>
      </c>
      <c r="E62" s="167">
        <f>'[8]Activos '!EK64</f>
        <v>5.2730410166034982</v>
      </c>
      <c r="F62" s="167">
        <f>'[8]Activos '!EG64</f>
        <v>9.7819876218494475</v>
      </c>
      <c r="G62" s="168">
        <f>'[8]Activos '!EM64</f>
        <v>2.7701025287390491</v>
      </c>
      <c r="H62" s="167">
        <f>'[8]Activos '!EN64</f>
        <v>5.5276818934733392</v>
      </c>
      <c r="I62" s="167">
        <f>'[8]Activos '!EO64</f>
        <v>35.731690078149178</v>
      </c>
      <c r="J62" s="167">
        <v>5.2730410166034982</v>
      </c>
      <c r="K62" s="169">
        <f>'[8]Activos '!EL64</f>
        <v>14.692263789431861</v>
      </c>
      <c r="L62" s="169">
        <v>0</v>
      </c>
      <c r="M62" s="167"/>
    </row>
    <row r="63" spans="1:13" x14ac:dyDescent="0.3">
      <c r="A63" s="134">
        <v>37926</v>
      </c>
      <c r="B63" s="167">
        <f>'[8]Activos '!EH65</f>
        <v>2.590198327844861</v>
      </c>
      <c r="C63" s="167">
        <f>'[8]Activos '!EI65</f>
        <v>5.7232419315228142</v>
      </c>
      <c r="D63" s="167">
        <f>'[8]Activos '!EJ65</f>
        <v>36.737386653708477</v>
      </c>
      <c r="E63" s="167">
        <f>'[8]Activos '!EK65</f>
        <v>5.506016584535204</v>
      </c>
      <c r="F63" s="167">
        <f>'[8]Activos '!EG65</f>
        <v>9.6679957293985073</v>
      </c>
      <c r="G63" s="168">
        <f>'[8]Activos '!EM65</f>
        <v>2.590198327844861</v>
      </c>
      <c r="H63" s="167">
        <f>'[8]Activos '!EN65</f>
        <v>5.7232419315228142</v>
      </c>
      <c r="I63" s="167">
        <f>'[8]Activos '!EO65</f>
        <v>36.737386653708477</v>
      </c>
      <c r="J63" s="167">
        <v>5.506016584535204</v>
      </c>
      <c r="K63" s="169">
        <f>'[8]Activos '!EL65</f>
        <v>14.70830956544714</v>
      </c>
      <c r="L63" s="169">
        <v>0</v>
      </c>
      <c r="M63" s="167"/>
    </row>
    <row r="64" spans="1:13" x14ac:dyDescent="0.3">
      <c r="A64" s="134">
        <v>37956</v>
      </c>
      <c r="B64" s="167">
        <f>'[8]Activos '!EH66</f>
        <v>2.3897376661527314</v>
      </c>
      <c r="C64" s="167">
        <f>'[8]Activos '!EI66</f>
        <v>4.9545009563379514</v>
      </c>
      <c r="D64" s="167">
        <f>'[8]Activos '!EJ66</f>
        <v>33.822525967516022</v>
      </c>
      <c r="E64" s="167">
        <f>'[8]Activos '!EK66</f>
        <v>5.3418417485275853</v>
      </c>
      <c r="F64" s="167">
        <f>'[8]Activos '!EG66</f>
        <v>8.7452716243403987</v>
      </c>
      <c r="G64" s="168">
        <f>'[8]Activos '!EM66</f>
        <v>2.3897376661527314</v>
      </c>
      <c r="H64" s="167">
        <f>'[8]Activos '!EN66</f>
        <v>4.9545009563379514</v>
      </c>
      <c r="I64" s="167">
        <f>'[8]Activos '!EO66</f>
        <v>33.822525967516022</v>
      </c>
      <c r="J64" s="167">
        <v>5.3418417485275853</v>
      </c>
      <c r="K64" s="169">
        <f>'[8]Activos '!EL66</f>
        <v>13.806261162160766</v>
      </c>
      <c r="L64" s="169">
        <v>0</v>
      </c>
      <c r="M64" s="167"/>
    </row>
    <row r="65" spans="1:13" x14ac:dyDescent="0.3">
      <c r="A65" s="134">
        <v>37987</v>
      </c>
      <c r="B65" s="167">
        <f>'[8]Activos '!EH67</f>
        <v>2.7543588770127316</v>
      </c>
      <c r="C65" s="167">
        <f>'[8]Activos '!EI67</f>
        <v>5.1802618062993337</v>
      </c>
      <c r="D65" s="167">
        <f>'[8]Activos '!EJ67</f>
        <v>34.193500738334848</v>
      </c>
      <c r="E65" s="167">
        <f>'[8]Activos '!EK67</f>
        <v>5.6024539575770307</v>
      </c>
      <c r="F65" s="167">
        <f>'[8]Activos '!EG67</f>
        <v>8.7972845742146788</v>
      </c>
      <c r="G65" s="168">
        <f>'[8]Activos '!EM67</f>
        <v>2.7543588770127316</v>
      </c>
      <c r="H65" s="167">
        <f>'[8]Activos '!EN67</f>
        <v>5.1802618062993337</v>
      </c>
      <c r="I65" s="167">
        <f>'[8]Activos '!EO67</f>
        <v>34.193500738334848</v>
      </c>
      <c r="J65" s="167">
        <v>5.6024539575770307</v>
      </c>
      <c r="K65" s="169">
        <f>'[8]Activos '!EL67</f>
        <v>13.630699079773478</v>
      </c>
      <c r="L65" s="169">
        <v>0</v>
      </c>
      <c r="M65" s="167"/>
    </row>
    <row r="66" spans="1:13" x14ac:dyDescent="0.3">
      <c r="A66" s="134">
        <v>38018</v>
      </c>
      <c r="B66" s="167">
        <f>'[8]Activos '!EH68</f>
        <v>2.6671749619636387</v>
      </c>
      <c r="C66" s="167">
        <f>'[8]Activos '!EI68</f>
        <v>5.4101595571543477</v>
      </c>
      <c r="D66" s="167">
        <f>'[8]Activos '!EJ68</f>
        <v>33.796655234565733</v>
      </c>
      <c r="E66" s="167">
        <f>'[8]Activos '!EK68</f>
        <v>5.5760656434235241</v>
      </c>
      <c r="F66" s="167">
        <f>'[8]Activos '!EG68</f>
        <v>8.6462396704703419</v>
      </c>
      <c r="G66" s="168">
        <f>'[8]Activos '!EM68</f>
        <v>2.6671749619636387</v>
      </c>
      <c r="H66" s="167">
        <f>'[8]Activos '!EN68</f>
        <v>5.4101595571543477</v>
      </c>
      <c r="I66" s="167">
        <f>'[8]Activos '!EO68</f>
        <v>33.796655234565733</v>
      </c>
      <c r="J66" s="167">
        <v>5.5760656434235241</v>
      </c>
      <c r="K66" s="169">
        <f>'[8]Activos '!EL68</f>
        <v>13.449991664978567</v>
      </c>
      <c r="L66" s="169">
        <v>0</v>
      </c>
      <c r="M66" s="167"/>
    </row>
    <row r="67" spans="1:13" x14ac:dyDescent="0.3">
      <c r="A67" s="134">
        <v>38047</v>
      </c>
      <c r="B67" s="167">
        <f>'[8]Activos '!EH69</f>
        <v>2.5940280566444098</v>
      </c>
      <c r="C67" s="167">
        <f>'[8]Activos '!EI69</f>
        <v>5.4378438621601219</v>
      </c>
      <c r="D67" s="167">
        <f>'[8]Activos '!EJ69</f>
        <v>33.807769809933127</v>
      </c>
      <c r="E67" s="167">
        <f>'[8]Activos '!EK69</f>
        <v>5.9484023060365292</v>
      </c>
      <c r="F67" s="167">
        <f>'[8]Activos '!EG69</f>
        <v>8.6472776006873708</v>
      </c>
      <c r="G67" s="168">
        <f>'[8]Activos '!EM69</f>
        <v>2.5940280566444098</v>
      </c>
      <c r="H67" s="167">
        <f>'[8]Activos '!EN69</f>
        <v>5.4378438621601219</v>
      </c>
      <c r="I67" s="167">
        <f>'[8]Activos '!EO69</f>
        <v>33.807769809933127</v>
      </c>
      <c r="J67" s="167">
        <v>5.9484023060365292</v>
      </c>
      <c r="K67" s="169">
        <f>'[8]Activos '!EL69</f>
        <v>13.460612014594888</v>
      </c>
      <c r="L67" s="169">
        <v>0</v>
      </c>
      <c r="M67" s="167"/>
    </row>
    <row r="68" spans="1:13" x14ac:dyDescent="0.3">
      <c r="A68" s="134">
        <v>38078</v>
      </c>
      <c r="B68" s="167">
        <f>'[8]Activos '!EH70</f>
        <v>2.6343542998737939</v>
      </c>
      <c r="C68" s="167">
        <f>'[8]Activos '!EI70</f>
        <v>5.5064995060117115</v>
      </c>
      <c r="D68" s="167">
        <f>'[8]Activos '!EJ70</f>
        <v>33.741688432330122</v>
      </c>
      <c r="E68" s="167">
        <f>'[8]Activos '!EK70</f>
        <v>6.5044527479538132</v>
      </c>
      <c r="F68" s="167">
        <f>'[8]Activos '!EG70</f>
        <v>8.6302430356800013</v>
      </c>
      <c r="G68" s="168">
        <f>'[8]Activos '!EM70</f>
        <v>2.6343542998737939</v>
      </c>
      <c r="H68" s="167">
        <f>'[8]Activos '!EN70</f>
        <v>5.5064995060117115</v>
      </c>
      <c r="I68" s="167">
        <f>'[8]Activos '!EO70</f>
        <v>33.741688432330122</v>
      </c>
      <c r="J68" s="167">
        <v>6.5044527479538132</v>
      </c>
      <c r="K68" s="169">
        <f>'[8]Activos '!EL70</f>
        <v>13.400793125321266</v>
      </c>
      <c r="L68" s="169">
        <v>0</v>
      </c>
      <c r="M68" s="167"/>
    </row>
    <row r="69" spans="1:13" x14ac:dyDescent="0.3">
      <c r="A69" s="134">
        <v>38108</v>
      </c>
      <c r="B69" s="167">
        <f>'[8]Activos '!EH71</f>
        <v>2.4849335634067886</v>
      </c>
      <c r="C69" s="167">
        <f>'[8]Activos '!EI71</f>
        <v>5.4573794560864473</v>
      </c>
      <c r="D69" s="167">
        <f>'[8]Activos '!EJ71</f>
        <v>32.930015986281482</v>
      </c>
      <c r="E69" s="167">
        <f>'[8]Activos '!EK71</f>
        <v>6.6044704712029629</v>
      </c>
      <c r="F69" s="167">
        <f>'[8]Activos '!EG71</f>
        <v>8.2315879274082455</v>
      </c>
      <c r="G69" s="168">
        <f>'[8]Activos '!EM71</f>
        <v>2.4849335634067886</v>
      </c>
      <c r="H69" s="167">
        <f>'[8]Activos '!EN71</f>
        <v>5.4573794560864473</v>
      </c>
      <c r="I69" s="167">
        <f>'[8]Activos '!EO71</f>
        <v>32.930015986281482</v>
      </c>
      <c r="J69" s="167">
        <v>6.6044704712029629</v>
      </c>
      <c r="K69" s="169">
        <f>'[8]Activos '!EL71</f>
        <v>13.046661353126584</v>
      </c>
      <c r="L69" s="169">
        <v>0</v>
      </c>
      <c r="M69" s="167"/>
    </row>
    <row r="70" spans="1:13" x14ac:dyDescent="0.3">
      <c r="A70" s="134">
        <v>38139</v>
      </c>
      <c r="B70" s="167">
        <f>'[8]Activos '!EH72</f>
        <v>2.3838036613413123</v>
      </c>
      <c r="C70" s="167">
        <f>'[8]Activos '!EI72</f>
        <v>5.2055328725275931</v>
      </c>
      <c r="D70" s="167">
        <f>'[8]Activos '!EJ72</f>
        <v>29.031714860518509</v>
      </c>
      <c r="E70" s="167">
        <f>'[8]Activos '!EK72</f>
        <v>6.5305325089780109</v>
      </c>
      <c r="F70" s="167">
        <f>'[8]Activos '!EG72</f>
        <v>7.2079620968999798</v>
      </c>
      <c r="G70" s="168">
        <f>'[8]Activos '!EM72</f>
        <v>2.3838036613413123</v>
      </c>
      <c r="H70" s="167">
        <f>'[8]Activos '!EN72</f>
        <v>5.2055328725275931</v>
      </c>
      <c r="I70" s="167">
        <f>'[8]Activos '!EO72</f>
        <v>29.031714860518509</v>
      </c>
      <c r="J70" s="167">
        <v>6.5305325089780109</v>
      </c>
      <c r="K70" s="169">
        <f>'[8]Activos '!EL72</f>
        <v>11.989888523204458</v>
      </c>
      <c r="L70" s="169">
        <v>0</v>
      </c>
      <c r="M70" s="167"/>
    </row>
    <row r="71" spans="1:13" x14ac:dyDescent="0.3">
      <c r="A71" s="134">
        <v>38169</v>
      </c>
      <c r="B71" s="167">
        <f>'[8]Activos '!EH73</f>
        <v>2.4790150925950871</v>
      </c>
      <c r="C71" s="167">
        <f>'[8]Activos '!EI73</f>
        <v>5.2592262434378787</v>
      </c>
      <c r="D71" s="167">
        <f>'[8]Activos '!EJ73</f>
        <v>28.573958548989342</v>
      </c>
      <c r="E71" s="167">
        <f>'[8]Activos '!EK73</f>
        <v>6.6352380579769443</v>
      </c>
      <c r="F71" s="167">
        <f>'[8]Activos '!EG73</f>
        <v>7.1362783900055478</v>
      </c>
      <c r="G71" s="168">
        <f>'[8]Activos '!EM73</f>
        <v>2.4790150925950871</v>
      </c>
      <c r="H71" s="167">
        <f>'[8]Activos '!EN73</f>
        <v>5.2592262434378787</v>
      </c>
      <c r="I71" s="167">
        <f>'[8]Activos '!EO73</f>
        <v>28.573958548989342</v>
      </c>
      <c r="J71" s="167">
        <v>6.6352380579769443</v>
      </c>
      <c r="K71" s="169">
        <f>'[8]Activos '!EL73</f>
        <v>11.861073991202547</v>
      </c>
      <c r="L71" s="169">
        <v>0</v>
      </c>
      <c r="M71" s="167"/>
    </row>
    <row r="72" spans="1:13" x14ac:dyDescent="0.3">
      <c r="A72" s="134">
        <v>38200</v>
      </c>
      <c r="B72" s="167">
        <f>'[8]Activos '!EH74</f>
        <v>2.4113964587989254</v>
      </c>
      <c r="C72" s="167">
        <f>'[8]Activos '!EI74</f>
        <v>5.0230517868190416</v>
      </c>
      <c r="D72" s="167">
        <f>'[8]Activos '!EJ74</f>
        <v>26.850416523219504</v>
      </c>
      <c r="E72" s="167">
        <f>'[8]Activos '!EK74</f>
        <v>6.0842722216911937</v>
      </c>
      <c r="F72" s="167">
        <f>'[8]Activos '!EG74</f>
        <v>6.6559050338044834</v>
      </c>
      <c r="G72" s="168">
        <f>'[8]Activos '!EM74</f>
        <v>2.4113964587989254</v>
      </c>
      <c r="H72" s="167">
        <f>'[8]Activos '!EN74</f>
        <v>5.0230517868190416</v>
      </c>
      <c r="I72" s="167">
        <f>'[8]Activos '!EO74</f>
        <v>26.850416523219504</v>
      </c>
      <c r="J72" s="167">
        <v>6.0842722216911937</v>
      </c>
      <c r="K72" s="169">
        <f>'[8]Activos '!EL74</f>
        <v>11.384179954523352</v>
      </c>
      <c r="L72" s="169">
        <v>0</v>
      </c>
      <c r="M72" s="167"/>
    </row>
    <row r="73" spans="1:13" x14ac:dyDescent="0.3">
      <c r="A73" s="134">
        <v>38231</v>
      </c>
      <c r="B73" s="167">
        <f>'[8]Activos '!EH75</f>
        <v>2.1859907629624318</v>
      </c>
      <c r="C73" s="167">
        <f>'[8]Activos '!EI75</f>
        <v>5.1048579130681313</v>
      </c>
      <c r="D73" s="167">
        <f>'[8]Activos '!EJ75</f>
        <v>24.522723158416429</v>
      </c>
      <c r="E73" s="167">
        <f>'[8]Activos '!EK75</f>
        <v>5.8801891951221892</v>
      </c>
      <c r="F73" s="167">
        <f>'[8]Activos '!EG75</f>
        <v>6.046798678296172</v>
      </c>
      <c r="G73" s="168">
        <f>'[8]Activos '!EM75</f>
        <v>2.1859907629624318</v>
      </c>
      <c r="H73" s="167">
        <f>'[8]Activos '!EN75</f>
        <v>5.1048579130681313</v>
      </c>
      <c r="I73" s="167">
        <f>'[8]Activos '!EO75</f>
        <v>24.522723158416429</v>
      </c>
      <c r="J73" s="167">
        <v>5.8801891951221892</v>
      </c>
      <c r="K73" s="169">
        <f>'[8]Activos '!EL75</f>
        <v>10.747999640806091</v>
      </c>
      <c r="L73" s="169">
        <v>0</v>
      </c>
      <c r="M73" s="167"/>
    </row>
    <row r="74" spans="1:13" x14ac:dyDescent="0.3">
      <c r="A74" s="134">
        <v>38261</v>
      </c>
      <c r="B74" s="167">
        <f>'[8]Activos '!EH76</f>
        <v>2.1234207932126212</v>
      </c>
      <c r="C74" s="167">
        <f>'[8]Activos '!EI76</f>
        <v>5.0320977477369562</v>
      </c>
      <c r="D74" s="167">
        <f>'[8]Activos '!EJ76</f>
        <v>24.089389664526262</v>
      </c>
      <c r="E74" s="167">
        <f>'[8]Activos '!EK76</f>
        <v>5.8750673124461441</v>
      </c>
      <c r="F74" s="167">
        <f>'[8]Activos '!EG76</f>
        <v>5.8882378550242205</v>
      </c>
      <c r="G74" s="168">
        <f>'[8]Activos '!EM76</f>
        <v>2.1234207932126212</v>
      </c>
      <c r="H74" s="167">
        <f>'[8]Activos '!EN76</f>
        <v>5.0320977477369562</v>
      </c>
      <c r="I74" s="167">
        <f>'[8]Activos '!EO76</f>
        <v>24.089389664526262</v>
      </c>
      <c r="J74" s="167">
        <v>5.8750673124461441</v>
      </c>
      <c r="K74" s="169">
        <f>'[8]Activos '!EL76</f>
        <v>10.690282824568198</v>
      </c>
      <c r="L74" s="169">
        <v>0</v>
      </c>
      <c r="M74" s="167"/>
    </row>
    <row r="75" spans="1:13" x14ac:dyDescent="0.3">
      <c r="A75" s="134">
        <v>38292</v>
      </c>
      <c r="B75" s="167">
        <f>'[8]Activos '!EH77</f>
        <v>2.0859176535722086</v>
      </c>
      <c r="C75" s="167">
        <f>'[8]Activos '!EI77</f>
        <v>4.9133276453773531</v>
      </c>
      <c r="D75" s="167">
        <f>'[8]Activos '!EJ77</f>
        <v>24.408496676073341</v>
      </c>
      <c r="E75" s="167">
        <f>'[8]Activos '!EK77</f>
        <v>5.9037388868164147</v>
      </c>
      <c r="F75" s="167">
        <f>'[8]Activos '!EG77</f>
        <v>5.6863269600525452</v>
      </c>
      <c r="G75" s="168">
        <f>'[8]Activos '!EM77</f>
        <v>2.0859176535722086</v>
      </c>
      <c r="H75" s="167">
        <f>'[8]Activos '!EN77</f>
        <v>4.9133276453773531</v>
      </c>
      <c r="I75" s="167">
        <f>'[8]Activos '!EO77</f>
        <v>24.408496676073341</v>
      </c>
      <c r="J75" s="167">
        <v>5.9037388868164147</v>
      </c>
      <c r="K75" s="169">
        <f>'[8]Activos '!EL77</f>
        <v>10.666865788419159</v>
      </c>
      <c r="L75" s="169">
        <v>0</v>
      </c>
      <c r="M75" s="167"/>
    </row>
    <row r="76" spans="1:13" x14ac:dyDescent="0.3">
      <c r="A76" s="134">
        <v>38322</v>
      </c>
      <c r="B76" s="167">
        <f>'[8]Activos '!EH78</f>
        <v>1.8058158774024538</v>
      </c>
      <c r="C76" s="167">
        <f>'[8]Activos '!EI78</f>
        <v>4.1267935289500812</v>
      </c>
      <c r="D76" s="167">
        <f>'[8]Activos '!EJ78</f>
        <v>20.580236350830646</v>
      </c>
      <c r="E76" s="167">
        <f>'[8]Activos '!EK78</f>
        <v>5.4033892295929338</v>
      </c>
      <c r="F76" s="167">
        <f>'[8]Activos '!EG78</f>
        <v>4.5651602686133721</v>
      </c>
      <c r="G76" s="168">
        <f>'[8]Activos '!EM78</f>
        <v>1.8058158774024538</v>
      </c>
      <c r="H76" s="167">
        <f>'[8]Activos '!EN78</f>
        <v>4.1267935289500812</v>
      </c>
      <c r="I76" s="167">
        <f>'[8]Activos '!EO78</f>
        <v>20.580236350830646</v>
      </c>
      <c r="J76" s="167">
        <v>5.4033892295929338</v>
      </c>
      <c r="K76" s="169">
        <f>'[8]Activos '!EL78</f>
        <v>9.3566153214893308</v>
      </c>
      <c r="L76" s="169">
        <v>0</v>
      </c>
      <c r="M76" s="167"/>
    </row>
    <row r="77" spans="1:13" x14ac:dyDescent="0.3">
      <c r="A77" s="134">
        <v>38353</v>
      </c>
      <c r="B77" s="167">
        <f>'[8]Activos '!EH79</f>
        <v>1.9801725491896658</v>
      </c>
      <c r="C77" s="167">
        <f>'[8]Activos '!EI79</f>
        <v>4.3827093233591379</v>
      </c>
      <c r="D77" s="167">
        <f>'[8]Activos '!EJ79</f>
        <v>21.347538042123933</v>
      </c>
      <c r="E77" s="167">
        <f>'[8]Activos '!EK79</f>
        <v>5.8567450385602502</v>
      </c>
      <c r="F77" s="167">
        <f>'[8]Activos '!EG79</f>
        <v>4.8448683438205169</v>
      </c>
      <c r="G77" s="168">
        <f>'[8]Activos '!EM79</f>
        <v>1.9801725491896658</v>
      </c>
      <c r="H77" s="167">
        <f>'[8]Activos '!EN79</f>
        <v>4.3827093233591379</v>
      </c>
      <c r="I77" s="167">
        <f>'[8]Activos '!EO79</f>
        <v>21.347538042123933</v>
      </c>
      <c r="J77" s="167">
        <v>5.8567450385602502</v>
      </c>
      <c r="K77" s="169">
        <f>'[8]Activos '!EL79</f>
        <v>9.6279617009419312</v>
      </c>
      <c r="L77" s="169">
        <v>0</v>
      </c>
      <c r="M77" s="167"/>
    </row>
    <row r="78" spans="1:13" x14ac:dyDescent="0.3">
      <c r="A78" s="134">
        <v>38384</v>
      </c>
      <c r="B78" s="167">
        <f>'[8]Activos '!EH80</f>
        <v>1.921000413448307</v>
      </c>
      <c r="C78" s="167">
        <f>'[8]Activos '!EI80</f>
        <v>4.7396564388937454</v>
      </c>
      <c r="D78" s="167">
        <f>'[8]Activos '!EJ80</f>
        <v>20.712005135867273</v>
      </c>
      <c r="E78" s="167">
        <f>'[8]Activos '!EK80</f>
        <v>5.8045497820624741</v>
      </c>
      <c r="F78" s="167">
        <f>'[8]Activos '!EG80</f>
        <v>4.797222352432291</v>
      </c>
      <c r="G78" s="168">
        <f>'[8]Activos '!EM80</f>
        <v>1.921000413448307</v>
      </c>
      <c r="H78" s="167">
        <f>'[8]Activos '!EN80</f>
        <v>4.7396564388937454</v>
      </c>
      <c r="I78" s="167">
        <f>'[8]Activos '!EO80</f>
        <v>20.712005135867273</v>
      </c>
      <c r="J78" s="167">
        <v>5.8045497820624741</v>
      </c>
      <c r="K78" s="169">
        <f>'[8]Activos '!EL80</f>
        <v>9.5340120451313339</v>
      </c>
      <c r="L78" s="169">
        <v>0</v>
      </c>
      <c r="M78" s="167"/>
    </row>
    <row r="79" spans="1:13" x14ac:dyDescent="0.3">
      <c r="A79" s="134">
        <v>38412</v>
      </c>
      <c r="B79" s="167">
        <f>'[8]Activos '!EH81</f>
        <v>1.9533630024754889</v>
      </c>
      <c r="C79" s="167">
        <f>'[8]Activos '!EI81</f>
        <v>4.8996552109665883</v>
      </c>
      <c r="D79" s="167">
        <f>'[8]Activos '!EJ81</f>
        <v>21.339556860058799</v>
      </c>
      <c r="E79" s="167">
        <f>'[8]Activos '!EK81</f>
        <v>5.5648010796689844</v>
      </c>
      <c r="F79" s="167">
        <f>'[8]Activos '!EG81</f>
        <v>4.8640117963545375</v>
      </c>
      <c r="G79" s="168">
        <f>'[8]Activos '!EM81</f>
        <v>1.9533630024754889</v>
      </c>
      <c r="H79" s="167">
        <f>'[8]Activos '!EN81</f>
        <v>4.8996552109665883</v>
      </c>
      <c r="I79" s="167">
        <f>'[8]Activos '!EO81</f>
        <v>21.339556860058799</v>
      </c>
      <c r="J79" s="167">
        <v>5.5648010796689844</v>
      </c>
      <c r="K79" s="169">
        <f>'[8]Activos '!EL81</f>
        <v>9.6579576447355819</v>
      </c>
      <c r="L79" s="169">
        <v>0</v>
      </c>
      <c r="M79" s="167"/>
    </row>
    <row r="80" spans="1:13" x14ac:dyDescent="0.3">
      <c r="A80" s="134">
        <v>38443</v>
      </c>
      <c r="B80" s="167">
        <f>'[8]Activos '!EH82</f>
        <v>1.9484262579978355</v>
      </c>
      <c r="C80" s="167">
        <f>'[8]Activos '!EI82</f>
        <v>4.7903491753950744</v>
      </c>
      <c r="D80" s="167">
        <f>'[8]Activos '!EJ82</f>
        <v>20.314865274976277</v>
      </c>
      <c r="E80" s="167">
        <f>'[8]Activos '!EK82</f>
        <v>5.3962556518690956</v>
      </c>
      <c r="F80" s="167">
        <f>'[8]Activos '!EG82</f>
        <v>4.7145525156558694</v>
      </c>
      <c r="G80" s="168">
        <f>'[8]Activos '!EM82</f>
        <v>1.9484262579978355</v>
      </c>
      <c r="H80" s="167">
        <f>'[8]Activos '!EN82</f>
        <v>4.7903491753950744</v>
      </c>
      <c r="I80" s="167">
        <f>'[8]Activos '!EO82</f>
        <v>20.314865274976277</v>
      </c>
      <c r="J80" s="167">
        <v>5.3962556518690956</v>
      </c>
      <c r="K80" s="169">
        <f>'[8]Activos '!EL82</f>
        <v>9.4555101796606653</v>
      </c>
      <c r="L80" s="169">
        <v>0</v>
      </c>
      <c r="M80" s="167"/>
    </row>
    <row r="81" spans="1:13" x14ac:dyDescent="0.3">
      <c r="A81" s="134">
        <v>38473</v>
      </c>
      <c r="B81" s="167">
        <f>'[8]Activos '!EH83</f>
        <v>1.988530907038534</v>
      </c>
      <c r="C81" s="167">
        <f>'[8]Activos '!EI83</f>
        <v>4.8251888754203902</v>
      </c>
      <c r="D81" s="167">
        <f>'[8]Activos '!EJ83</f>
        <v>20.72076432175399</v>
      </c>
      <c r="E81" s="167">
        <f>'[8]Activos '!EK83</f>
        <v>5.3462556255893032</v>
      </c>
      <c r="F81" s="167">
        <f>'[8]Activos '!EG83</f>
        <v>4.7802875559826123</v>
      </c>
      <c r="G81" s="168">
        <f>'[8]Activos '!EM83</f>
        <v>1.988530907038534</v>
      </c>
      <c r="H81" s="167">
        <f>'[8]Activos '!EN83</f>
        <v>4.8251888754203902</v>
      </c>
      <c r="I81" s="167">
        <f>'[8]Activos '!EO83</f>
        <v>20.72076432175399</v>
      </c>
      <c r="J81" s="167">
        <v>5.3462556255893032</v>
      </c>
      <c r="K81" s="169">
        <f>'[8]Activos '!EL83</f>
        <v>9.5957889104858687</v>
      </c>
      <c r="L81" s="169">
        <v>0</v>
      </c>
      <c r="M81" s="167"/>
    </row>
    <row r="82" spans="1:13" x14ac:dyDescent="0.3">
      <c r="A82" s="134">
        <v>38504</v>
      </c>
      <c r="B82" s="167">
        <f>'[8]Activos '!EH84</f>
        <v>1.7988978036840433</v>
      </c>
      <c r="C82" s="167">
        <f>'[8]Activos '!EI84</f>
        <v>4.3579460129437617</v>
      </c>
      <c r="D82" s="167">
        <f>'[8]Activos '!EJ84</f>
        <v>19.563880962870897</v>
      </c>
      <c r="E82" s="167">
        <f>'[8]Activos '!EK84</f>
        <v>4.9904964885761114</v>
      </c>
      <c r="F82" s="167">
        <f>'[8]Activos '!EG84</f>
        <v>4.389562034242708</v>
      </c>
      <c r="G82" s="168">
        <f>'[8]Activos '!EM84</f>
        <v>1.7988978036840433</v>
      </c>
      <c r="H82" s="167">
        <f>'[8]Activos '!EN84</f>
        <v>4.3579460129437617</v>
      </c>
      <c r="I82" s="167">
        <f>'[8]Activos '!EO84</f>
        <v>19.563880962870897</v>
      </c>
      <c r="J82" s="167">
        <v>4.9904964885761114</v>
      </c>
      <c r="K82" s="169">
        <f>'[8]Activos '!EL84</f>
        <v>9.1702182748954524</v>
      </c>
      <c r="L82" s="169">
        <v>0</v>
      </c>
      <c r="M82" s="167"/>
    </row>
    <row r="83" spans="1:13" x14ac:dyDescent="0.3">
      <c r="A83" s="134">
        <v>38534</v>
      </c>
      <c r="B83" s="167">
        <f>'[8]Activos '!EH85</f>
        <v>2.032957705266436</v>
      </c>
      <c r="C83" s="167">
        <f>'[8]Activos '!EI85</f>
        <v>4.4574672699839883</v>
      </c>
      <c r="D83" s="167">
        <f>'[8]Activos '!EJ85</f>
        <v>19.047138197929982</v>
      </c>
      <c r="E83" s="167">
        <f>'[8]Activos '!EK85</f>
        <v>5.0889173929470131</v>
      </c>
      <c r="F83" s="167">
        <f>'[8]Activos '!EG85</f>
        <v>4.511187313447353</v>
      </c>
      <c r="G83" s="168">
        <f>'[8]Activos '!EM85</f>
        <v>2.032957705266436</v>
      </c>
      <c r="H83" s="167">
        <f>'[8]Activos '!EN85</f>
        <v>4.4574672699839883</v>
      </c>
      <c r="I83" s="167">
        <f>'[8]Activos '!EO85</f>
        <v>19.047138197929982</v>
      </c>
      <c r="J83" s="167">
        <v>5.0889173929470131</v>
      </c>
      <c r="K83" s="169">
        <f>'[8]Activos '!EL85</f>
        <v>9.2368460587485757</v>
      </c>
      <c r="L83" s="169">
        <v>0</v>
      </c>
      <c r="M83" s="167"/>
    </row>
    <row r="84" spans="1:13" x14ac:dyDescent="0.3">
      <c r="A84" s="134">
        <v>38565</v>
      </c>
      <c r="B84" s="167">
        <f>'[8]Activos '!EH86</f>
        <v>1.9935811390595581</v>
      </c>
      <c r="C84" s="167">
        <f>'[8]Activos '!EI86</f>
        <v>4.3068260590602678</v>
      </c>
      <c r="D84" s="167">
        <f>'[8]Activos '!EJ86</f>
        <v>19.018185240933736</v>
      </c>
      <c r="E84" s="167">
        <f>'[8]Activos '!EK86</f>
        <v>4.987350341189658</v>
      </c>
      <c r="F84" s="167">
        <f>'[8]Activos '!EG86</f>
        <v>4.4638425433909905</v>
      </c>
      <c r="G84" s="168">
        <f>'[8]Activos '!EM86</f>
        <v>1.9935811390595581</v>
      </c>
      <c r="H84" s="167">
        <f>'[8]Activos '!EN86</f>
        <v>4.3068260590602678</v>
      </c>
      <c r="I84" s="167">
        <f>'[8]Activos '!EO86</f>
        <v>19.018185240933736</v>
      </c>
      <c r="J84" s="167">
        <v>4.987350341189658</v>
      </c>
      <c r="K84" s="169">
        <f>'[8]Activos '!EL86</f>
        <v>9.1908616439375859</v>
      </c>
      <c r="L84" s="169">
        <v>0</v>
      </c>
      <c r="M84" s="167"/>
    </row>
    <row r="85" spans="1:13" x14ac:dyDescent="0.3">
      <c r="A85" s="134">
        <v>38596</v>
      </c>
      <c r="B85" s="167">
        <f>'[8]Activos '!EH87</f>
        <v>1.9365305283354766</v>
      </c>
      <c r="C85" s="167">
        <f>'[8]Activos '!EI87</f>
        <v>4.1929625051805335</v>
      </c>
      <c r="D85" s="167">
        <f>'[8]Activos '!EJ87</f>
        <v>19.432032864056939</v>
      </c>
      <c r="E85" s="167">
        <f>'[8]Activos '!EK87</f>
        <v>4.9591006380381586</v>
      </c>
      <c r="F85" s="167">
        <f>'[8]Activos '!EG87</f>
        <v>4.330843345465305</v>
      </c>
      <c r="G85" s="168">
        <f>'[8]Activos '!EM87</f>
        <v>1.9365305283354766</v>
      </c>
      <c r="H85" s="167">
        <f>'[8]Activos '!EN87</f>
        <v>4.1929625051805335</v>
      </c>
      <c r="I85" s="167">
        <f>'[8]Activos '!EO87</f>
        <v>19.432032864056939</v>
      </c>
      <c r="J85" s="167">
        <v>4.9591006380381586</v>
      </c>
      <c r="K85" s="169">
        <f>'[8]Activos '!EL87</f>
        <v>9.1016938711685498</v>
      </c>
      <c r="L85" s="169">
        <v>0</v>
      </c>
      <c r="M85" s="167"/>
    </row>
    <row r="86" spans="1:13" x14ac:dyDescent="0.3">
      <c r="A86" s="134">
        <v>38626</v>
      </c>
      <c r="B86" s="167">
        <f>'[8]Activos '!EH88</f>
        <v>1.9528614028498099</v>
      </c>
      <c r="C86" s="167">
        <f>'[8]Activos '!EI88</f>
        <v>4.547979525118059</v>
      </c>
      <c r="D86" s="167">
        <f>'[8]Activos '!EJ88</f>
        <v>19.624595596378612</v>
      </c>
      <c r="E86" s="167">
        <f>'[8]Activos '!EK88</f>
        <v>4.7870295675627794</v>
      </c>
      <c r="F86" s="167">
        <f>'[8]Activos '!EG88</f>
        <v>4.4273394995485305</v>
      </c>
      <c r="G86" s="168">
        <f>'[8]Activos '!EM88</f>
        <v>1.9528614028498099</v>
      </c>
      <c r="H86" s="167">
        <f>'[8]Activos '!EN88</f>
        <v>4.547979525118059</v>
      </c>
      <c r="I86" s="167">
        <f>'[8]Activos '!EO88</f>
        <v>19.624595596378612</v>
      </c>
      <c r="J86" s="167">
        <v>4.7870295675627794</v>
      </c>
      <c r="K86" s="169">
        <f>'[8]Activos '!EL88</f>
        <v>9.2243081024664999</v>
      </c>
      <c r="L86" s="169">
        <v>0</v>
      </c>
      <c r="M86" s="167"/>
    </row>
    <row r="87" spans="1:13" x14ac:dyDescent="0.3">
      <c r="A87" s="134">
        <v>38657</v>
      </c>
      <c r="B87" s="167">
        <f>'[8]Activos '!EH89</f>
        <v>1.8922862901021773</v>
      </c>
      <c r="C87" s="167">
        <f>'[8]Activos '!EI89</f>
        <v>4.3909199486993309</v>
      </c>
      <c r="D87" s="167">
        <f>'[8]Activos '!EJ89</f>
        <v>19.403101141020628</v>
      </c>
      <c r="E87" s="167">
        <f>'[8]Activos '!EK89</f>
        <v>4.6857674405867948</v>
      </c>
      <c r="F87" s="167">
        <f>'[8]Activos '!EG89</f>
        <v>4.3172431025740527</v>
      </c>
      <c r="G87" s="168">
        <f>'[8]Activos '!EM89</f>
        <v>1.8922862901021773</v>
      </c>
      <c r="H87" s="167">
        <f>'[8]Activos '!EN89</f>
        <v>4.3909199486993309</v>
      </c>
      <c r="I87" s="167">
        <f>'[8]Activos '!EO89</f>
        <v>19.403101141020628</v>
      </c>
      <c r="J87" s="167">
        <v>4.6857674405867948</v>
      </c>
      <c r="K87" s="169">
        <f>'[8]Activos '!EL89</f>
        <v>9.1988851482350551</v>
      </c>
      <c r="L87" s="169">
        <v>0</v>
      </c>
      <c r="M87" s="167"/>
    </row>
    <row r="88" spans="1:13" x14ac:dyDescent="0.3">
      <c r="A88" s="134">
        <v>38687</v>
      </c>
      <c r="B88" s="167">
        <f>'[8]Activos '!EH90</f>
        <v>1.6141557741652695</v>
      </c>
      <c r="C88" s="167">
        <f>'[8]Activos '!EI90</f>
        <v>3.8552466149003295</v>
      </c>
      <c r="D88" s="167">
        <f>'[8]Activos '!EJ90</f>
        <v>15.415221184435811</v>
      </c>
      <c r="E88" s="167">
        <f>'[8]Activos '!EK90</f>
        <v>4.5675818972604869</v>
      </c>
      <c r="F88" s="167">
        <f>'[8]Activos '!EG90</f>
        <v>3.5737805362574808</v>
      </c>
      <c r="G88" s="168">
        <f>'[8]Activos '!EM90</f>
        <v>1.6141557741652695</v>
      </c>
      <c r="H88" s="167">
        <f>'[8]Activos '!EN90</f>
        <v>3.8552466149003295</v>
      </c>
      <c r="I88" s="167">
        <f>'[8]Activos '!EO90</f>
        <v>15.415221184435811</v>
      </c>
      <c r="J88" s="167">
        <v>4.5675818972604869</v>
      </c>
      <c r="K88" s="169">
        <f>'[8]Activos '!EL90</f>
        <v>8.305921377842008</v>
      </c>
      <c r="L88" s="169">
        <v>0</v>
      </c>
      <c r="M88" s="167"/>
    </row>
    <row r="89" spans="1:13" x14ac:dyDescent="0.3">
      <c r="A89" s="134">
        <v>38718</v>
      </c>
      <c r="B89" s="167">
        <f>'[8]Activos '!EH91</f>
        <v>1.8561162149152228</v>
      </c>
      <c r="C89" s="167">
        <f>'[8]Activos '!EI91</f>
        <v>4.2128455608015276</v>
      </c>
      <c r="D89" s="167">
        <f>'[8]Activos '!EJ91</f>
        <v>16.284758805144872</v>
      </c>
      <c r="E89" s="167">
        <f>'[8]Activos '!EK91</f>
        <v>4.8815558563935522</v>
      </c>
      <c r="F89" s="167">
        <f>'[8]Activos '!EG91</f>
        <v>3.8966255834872823</v>
      </c>
      <c r="G89" s="168">
        <f>'[8]Activos '!EM91</f>
        <v>1.8561162149152228</v>
      </c>
      <c r="H89" s="167">
        <f>'[8]Activos '!EN91</f>
        <v>4.2128455608015276</v>
      </c>
      <c r="I89" s="167">
        <f>'[8]Activos '!EO91</f>
        <v>16.284758805144872</v>
      </c>
      <c r="J89" s="167">
        <v>4.8815558563935522</v>
      </c>
      <c r="K89" s="169">
        <f>'[8]Activos '!EL91</f>
        <v>8.474726934689663</v>
      </c>
      <c r="L89" s="169">
        <v>0</v>
      </c>
      <c r="M89" s="167"/>
    </row>
    <row r="90" spans="1:13" x14ac:dyDescent="0.3">
      <c r="A90" s="134">
        <v>38749</v>
      </c>
      <c r="B90" s="167">
        <f>'[8]Activos '!EH92</f>
        <v>1.8904855135201726</v>
      </c>
      <c r="C90" s="167">
        <f>'[8]Activos '!EI92</f>
        <v>4.3580302760680256</v>
      </c>
      <c r="D90" s="167">
        <f>'[8]Activos '!EJ92</f>
        <v>15.620276932457308</v>
      </c>
      <c r="E90" s="167">
        <f>'[8]Activos '!EK92</f>
        <v>5.2858076979375017</v>
      </c>
      <c r="F90" s="167">
        <f>'[8]Activos '!EG92</f>
        <v>3.8840899133554596</v>
      </c>
      <c r="G90" s="168">
        <f>'[8]Activos '!EM92</f>
        <v>1.8904855135201726</v>
      </c>
      <c r="H90" s="167">
        <f>'[8]Activos '!EN92</f>
        <v>4.3580302760680256</v>
      </c>
      <c r="I90" s="167">
        <f>'[8]Activos '!EO92</f>
        <v>15.620276932457308</v>
      </c>
      <c r="J90" s="167">
        <v>5.2858076979375017</v>
      </c>
      <c r="K90" s="169">
        <f>'[8]Activos '!EL92</f>
        <v>8.414135861740661</v>
      </c>
      <c r="L90" s="169">
        <v>0</v>
      </c>
      <c r="M90" s="167"/>
    </row>
    <row r="91" spans="1:13" x14ac:dyDescent="0.3">
      <c r="A91" s="134">
        <v>38777</v>
      </c>
      <c r="B91" s="167">
        <f>'[8]Activos '!EH93</f>
        <v>1.9622128720481837</v>
      </c>
      <c r="C91" s="167">
        <f>'[8]Activos '!EI93</f>
        <v>4.4344202384255693</v>
      </c>
      <c r="D91" s="167">
        <f>'[8]Activos '!EJ93</f>
        <v>15.762680538998037</v>
      </c>
      <c r="E91" s="167">
        <f>'[8]Activos '!EK93</f>
        <v>5.4044471849583333</v>
      </c>
      <c r="F91" s="167">
        <f>'[8]Activos '!EG93</f>
        <v>3.9898779351710454</v>
      </c>
      <c r="G91" s="168">
        <f>'[8]Activos '!EM93</f>
        <v>1.9622128720481837</v>
      </c>
      <c r="H91" s="167">
        <f>'[8]Activos '!EN93</f>
        <v>4.4344202384255693</v>
      </c>
      <c r="I91" s="167">
        <f>'[8]Activos '!EO93</f>
        <v>15.762680538998037</v>
      </c>
      <c r="J91" s="167">
        <v>5.4044471849583333</v>
      </c>
      <c r="K91" s="169">
        <f>'[8]Activos '!EL93</f>
        <v>8.6491728941267425</v>
      </c>
      <c r="L91" s="169">
        <v>0</v>
      </c>
      <c r="M91" s="167"/>
    </row>
    <row r="92" spans="1:13" x14ac:dyDescent="0.3">
      <c r="A92" s="134">
        <v>38808</v>
      </c>
      <c r="B92" s="167">
        <f>'[8]Activos '!EH94</f>
        <v>2.1133595919509731</v>
      </c>
      <c r="C92" s="167">
        <f>'[8]Activos '!EI94</f>
        <v>4.5846231067043695</v>
      </c>
      <c r="D92" s="167">
        <f>'[8]Activos '!EJ94</f>
        <v>14.987747528265125</v>
      </c>
      <c r="E92" s="167">
        <f>'[8]Activos '!EK94</f>
        <v>5.4865796495553374</v>
      </c>
      <c r="F92" s="167">
        <f>'[8]Activos '!EG94</f>
        <v>4.0372249838478966</v>
      </c>
      <c r="G92" s="168">
        <f>'[8]Activos '!EM94</f>
        <v>2.1133595919509731</v>
      </c>
      <c r="H92" s="167">
        <f>'[8]Activos '!EN94</f>
        <v>4.5846231067043695</v>
      </c>
      <c r="I92" s="167">
        <f>'[8]Activos '!EO94</f>
        <v>14.987747528265125</v>
      </c>
      <c r="J92" s="167">
        <v>5.4865796495553374</v>
      </c>
      <c r="K92" s="169">
        <f>'[8]Activos '!EL94</f>
        <v>8.5452994267715869</v>
      </c>
      <c r="L92" s="169">
        <v>0</v>
      </c>
      <c r="M92" s="167"/>
    </row>
    <row r="93" spans="1:13" x14ac:dyDescent="0.3">
      <c r="A93" s="134">
        <v>38838</v>
      </c>
      <c r="B93" s="167">
        <f>'[8]Activos '!EH95</f>
        <v>1.9523997296620663</v>
      </c>
      <c r="C93" s="167">
        <f>'[8]Activos '!EI95</f>
        <v>6.2658599369397852</v>
      </c>
      <c r="D93" s="167">
        <f>'[8]Activos '!EJ95</f>
        <v>14.614373888688304</v>
      </c>
      <c r="E93" s="167">
        <f>'[8]Activos '!EK95</f>
        <v>5.5852630038325541</v>
      </c>
      <c r="F93" s="167">
        <f>'[8]Activos '!EG95</f>
        <v>4.3360736573801706</v>
      </c>
      <c r="G93" s="168">
        <f>'[8]Activos '!EM95</f>
        <v>1.9523997296620663</v>
      </c>
      <c r="H93" s="167">
        <f>'[8]Activos '!EN95</f>
        <v>6.2658599369397852</v>
      </c>
      <c r="I93" s="167">
        <f>'[8]Activos '!EO95</f>
        <v>14.614373888688304</v>
      </c>
      <c r="J93" s="167">
        <v>5.5852630038325541</v>
      </c>
      <c r="K93" s="169">
        <f>'[8]Activos '!EL95</f>
        <v>8.7211350583128482</v>
      </c>
      <c r="L93" s="169">
        <v>0</v>
      </c>
      <c r="M93" s="167"/>
    </row>
    <row r="94" spans="1:13" x14ac:dyDescent="0.3">
      <c r="A94" s="134">
        <v>38869</v>
      </c>
      <c r="B94" s="167">
        <f>'[8]Activos '!EH96</f>
        <v>1.7769792141876184</v>
      </c>
      <c r="C94" s="167">
        <f>'[8]Activos '!EI96</f>
        <v>4.5580995542802443</v>
      </c>
      <c r="D94" s="167">
        <f>'[8]Activos '!EJ96</f>
        <v>13.332735500515517</v>
      </c>
      <c r="E94" s="167">
        <f>'[8]Activos '!EK96</f>
        <v>5.4507304692196286</v>
      </c>
      <c r="F94" s="167">
        <f>'[8]Activos '!EG96</f>
        <v>3.6578649440134163</v>
      </c>
      <c r="G94" s="168">
        <f>'[8]Activos '!EM96</f>
        <v>1.7769792141876184</v>
      </c>
      <c r="H94" s="167">
        <f>'[8]Activos '!EN96</f>
        <v>4.5580995542802443</v>
      </c>
      <c r="I94" s="167">
        <f>'[8]Activos '!EO96</f>
        <v>13.332735500515517</v>
      </c>
      <c r="J94" s="167">
        <v>5.4507304692196286</v>
      </c>
      <c r="K94" s="169">
        <f>'[8]Activos '!EL96</f>
        <v>8.0462993569296124</v>
      </c>
      <c r="L94" s="169">
        <v>0</v>
      </c>
      <c r="M94" s="167"/>
    </row>
    <row r="95" spans="1:13" x14ac:dyDescent="0.3">
      <c r="A95" s="134">
        <v>38899</v>
      </c>
      <c r="B95" s="167">
        <f>'[8]Activos '!EH97</f>
        <v>1.9521194672149851</v>
      </c>
      <c r="C95" s="167">
        <f>'[8]Activos '!EI97</f>
        <v>4.6574623975647507</v>
      </c>
      <c r="D95" s="167">
        <f>'[8]Activos '!EJ97</f>
        <v>12.831182114170293</v>
      </c>
      <c r="E95" s="167">
        <f>'[8]Activos '!EK97</f>
        <v>5.4931436689457565</v>
      </c>
      <c r="F95" s="167">
        <f>'[8]Activos '!EG97</f>
        <v>3.7507861968255534</v>
      </c>
      <c r="G95" s="168">
        <f>'[8]Activos '!EM97</f>
        <v>1.9521194672149851</v>
      </c>
      <c r="H95" s="167">
        <f>'[8]Activos '!EN97</f>
        <v>4.6574623975647507</v>
      </c>
      <c r="I95" s="167">
        <f>'[8]Activos '!EO97</f>
        <v>12.831182114170293</v>
      </c>
      <c r="J95" s="167">
        <v>5.4931436689457565</v>
      </c>
      <c r="K95" s="169">
        <f>'[8]Activos '!EL97</f>
        <v>7.955737981779305</v>
      </c>
      <c r="L95" s="169">
        <v>0</v>
      </c>
      <c r="M95" s="167"/>
    </row>
    <row r="96" spans="1:13" x14ac:dyDescent="0.3">
      <c r="A96" s="134">
        <v>38930</v>
      </c>
      <c r="B96" s="167">
        <f>'[8]Activos '!EH98</f>
        <v>1.6648146399763457</v>
      </c>
      <c r="C96" s="167">
        <f>'[8]Activos '!EI98</f>
        <v>4.4814151356315062</v>
      </c>
      <c r="D96" s="167">
        <f>'[8]Activos '!EJ98</f>
        <v>12.488445195927616</v>
      </c>
      <c r="E96" s="167">
        <f>'[8]Activos '!EK98</f>
        <v>5.3030998757429417</v>
      </c>
      <c r="F96" s="167">
        <f>'[8]Activos '!EG98</f>
        <v>3.5107050142368443</v>
      </c>
      <c r="G96" s="168">
        <f>'[8]Activos '!EM98</f>
        <v>1.6648146399763457</v>
      </c>
      <c r="H96" s="167">
        <f>'[8]Activos '!EN98</f>
        <v>4.4814151356315062</v>
      </c>
      <c r="I96" s="167">
        <f>'[8]Activos '!EO98</f>
        <v>12.488445195927616</v>
      </c>
      <c r="J96" s="167">
        <v>5.3030998757429417</v>
      </c>
      <c r="K96" s="169">
        <f>'[8]Activos '!EL98</f>
        <v>7.6859914923230379</v>
      </c>
      <c r="L96" s="169">
        <v>0</v>
      </c>
      <c r="M96" s="167"/>
    </row>
    <row r="97" spans="1:13" x14ac:dyDescent="0.3">
      <c r="A97" s="134">
        <v>38961</v>
      </c>
      <c r="B97" s="167">
        <f>'[8]Activos '!EH99</f>
        <v>1.7643142682748358</v>
      </c>
      <c r="C97" s="167">
        <f>'[8]Activos '!EI99</f>
        <v>4.4292463730358929</v>
      </c>
      <c r="D97" s="167">
        <f>'[8]Activos '!EJ99</f>
        <v>11.53150317219548</v>
      </c>
      <c r="E97" s="167">
        <f>'[8]Activos '!EK99</f>
        <v>5.3816653153061171</v>
      </c>
      <c r="F97" s="167">
        <f>'[8]Activos '!EG99</f>
        <v>3.4878702316980545</v>
      </c>
      <c r="G97" s="168">
        <f>'[8]Activos '!EM99</f>
        <v>1.7643142682748358</v>
      </c>
      <c r="H97" s="167">
        <f>'[8]Activos '!EN99</f>
        <v>4.4292463730358929</v>
      </c>
      <c r="I97" s="167">
        <f>'[8]Activos '!EO99</f>
        <v>11.53150317219548</v>
      </c>
      <c r="J97" s="167">
        <v>5.3816653153061171</v>
      </c>
      <c r="K97" s="169">
        <f>'[8]Activos '!EL99</f>
        <v>7.5716092529540129</v>
      </c>
      <c r="L97" s="169">
        <v>0</v>
      </c>
      <c r="M97" s="167"/>
    </row>
    <row r="98" spans="1:13" x14ac:dyDescent="0.3">
      <c r="A98" s="134">
        <v>38991</v>
      </c>
      <c r="B98" s="167">
        <f>'[8]Activos '!EH100</f>
        <v>1.7208708951719331</v>
      </c>
      <c r="C98" s="167">
        <f>'[8]Activos '!EI100</f>
        <v>4.6654547510776014</v>
      </c>
      <c r="D98" s="167">
        <f>'[8]Activos '!EJ100</f>
        <v>12.401247529431187</v>
      </c>
      <c r="E98" s="167">
        <f>'[8]Activos '!EK100</f>
        <v>5.2426382249627039</v>
      </c>
      <c r="F98" s="167">
        <f>'[8]Activos '!EG100</f>
        <v>3.5405887056953524</v>
      </c>
      <c r="G98" s="168">
        <f>'[8]Activos '!EM100</f>
        <v>1.7208708951719331</v>
      </c>
      <c r="H98" s="167">
        <f>'[8]Activos '!EN100</f>
        <v>4.6654547510776014</v>
      </c>
      <c r="I98" s="167">
        <f>'[8]Activos '!EO100</f>
        <v>12.401247529431187</v>
      </c>
      <c r="J98" s="167">
        <v>5.2426382249627039</v>
      </c>
      <c r="K98" s="169">
        <f>'[8]Activos '!EL100</f>
        <v>7.5436364873563742</v>
      </c>
      <c r="L98" s="169">
        <v>0</v>
      </c>
      <c r="M98" s="167"/>
    </row>
    <row r="99" spans="1:13" x14ac:dyDescent="0.3">
      <c r="A99" s="134">
        <v>39022</v>
      </c>
      <c r="B99" s="167">
        <f>'[8]Activos '!EH101</f>
        <v>1.5987649078576471</v>
      </c>
      <c r="C99" s="167">
        <f>'[8]Activos '!EI101</f>
        <v>4.7190414156695679</v>
      </c>
      <c r="D99" s="167">
        <f>'[8]Activos '!EJ101</f>
        <v>12.312241969338059</v>
      </c>
      <c r="E99" s="167">
        <f>'[8]Activos '!EK101</f>
        <v>5.2588062976469026</v>
      </c>
      <c r="F99" s="167">
        <f>'[8]Activos '!EG101</f>
        <v>3.4498740566352342</v>
      </c>
      <c r="G99" s="168">
        <f>'[8]Activos '!EM101</f>
        <v>1.5987649078576471</v>
      </c>
      <c r="H99" s="167">
        <f>'[8]Activos '!EN101</f>
        <v>4.7190414156695679</v>
      </c>
      <c r="I99" s="167">
        <f>'[8]Activos '!EO101</f>
        <v>12.312241969338059</v>
      </c>
      <c r="J99" s="167">
        <v>5.2588062976469026</v>
      </c>
      <c r="K99" s="169">
        <f>'[8]Activos '!EL101</f>
        <v>7.4104720692915498</v>
      </c>
      <c r="L99" s="169">
        <v>0</v>
      </c>
      <c r="M99" s="167"/>
    </row>
    <row r="100" spans="1:13" x14ac:dyDescent="0.3">
      <c r="A100" s="134">
        <v>39052</v>
      </c>
      <c r="B100" s="167">
        <f>'[8]Activos '!EH102</f>
        <v>1.5147783990952084</v>
      </c>
      <c r="C100" s="167">
        <f>'[8]Activos '!EI102</f>
        <v>4.4479482838845019</v>
      </c>
      <c r="D100" s="167">
        <f>'[8]Activos '!EJ102</f>
        <v>11.104502729632369</v>
      </c>
      <c r="E100" s="167">
        <f>'[8]Activos '!EK102</f>
        <v>5.3540533200168188</v>
      </c>
      <c r="F100" s="167">
        <f>'[8]Activos '!EG102</f>
        <v>3.207409086231289</v>
      </c>
      <c r="G100" s="168">
        <f>'[8]Activos '!EM102</f>
        <v>1.5147783990952084</v>
      </c>
      <c r="H100" s="167">
        <f>'[8]Activos '!EN102</f>
        <v>4.4479482838845019</v>
      </c>
      <c r="I100" s="167">
        <f>'[8]Activos '!EO102</f>
        <v>11.104502729632369</v>
      </c>
      <c r="J100" s="167">
        <v>5.3540533200168188</v>
      </c>
      <c r="K100" s="169">
        <f>'[8]Activos '!EL102</f>
        <v>7.0493329364415009</v>
      </c>
      <c r="L100" s="169">
        <v>0</v>
      </c>
      <c r="M100" s="167"/>
    </row>
    <row r="101" spans="1:13" x14ac:dyDescent="0.3">
      <c r="A101" s="134">
        <v>39083</v>
      </c>
      <c r="B101" s="167">
        <f>'[8]Activos '!EH103</f>
        <v>1.6691508148353216</v>
      </c>
      <c r="C101" s="167">
        <f>'[8]Activos '!EI103</f>
        <v>4.7015576185426635</v>
      </c>
      <c r="D101" s="167">
        <f>'[8]Activos '!EJ103</f>
        <v>11.457170400079496</v>
      </c>
      <c r="E101" s="167">
        <f>'[8]Activos '!EK103</f>
        <v>5.5014800167609188</v>
      </c>
      <c r="F101" s="167">
        <f>'[8]Activos '!EG103</f>
        <v>3.4300061651797704</v>
      </c>
      <c r="G101" s="168">
        <f>'[8]Activos '!EM103</f>
        <v>1.6691508148353216</v>
      </c>
      <c r="H101" s="167">
        <f>'[8]Activos '!EN103</f>
        <v>4.7015576185426635</v>
      </c>
      <c r="I101" s="167">
        <f>'[8]Activos '!EO103</f>
        <v>11.457170400079496</v>
      </c>
      <c r="J101" s="167">
        <v>5.5014800167609188</v>
      </c>
      <c r="K101" s="169">
        <f>'[8]Activos '!EL103</f>
        <v>7.2587227246543939</v>
      </c>
      <c r="L101" s="169">
        <v>0</v>
      </c>
      <c r="M101" s="167"/>
    </row>
    <row r="102" spans="1:13" x14ac:dyDescent="0.3">
      <c r="A102" s="134">
        <v>39114</v>
      </c>
      <c r="B102" s="167">
        <f>'[8]Activos '!EH104</f>
        <v>1.7255137154323235</v>
      </c>
      <c r="C102" s="167">
        <f>'[8]Activos '!EI104</f>
        <v>4.8770911654258722</v>
      </c>
      <c r="D102" s="167">
        <f>'[8]Activos '!EJ104</f>
        <v>10.609086656819287</v>
      </c>
      <c r="E102" s="167">
        <f>'[8]Activos '!EK104</f>
        <v>5.7552655625167457</v>
      </c>
      <c r="F102" s="167">
        <f>'[8]Activos '!EG104</f>
        <v>3.4462647626047622</v>
      </c>
      <c r="G102" s="168">
        <f>'[8]Activos '!EM104</f>
        <v>1.7255137154323235</v>
      </c>
      <c r="H102" s="167">
        <f>'[8]Activos '!EN104</f>
        <v>4.8770911654258722</v>
      </c>
      <c r="I102" s="167">
        <f>'[8]Activos '!EO104</f>
        <v>10.609086656819287</v>
      </c>
      <c r="J102" s="167">
        <v>5.7552655625167457</v>
      </c>
      <c r="K102" s="169">
        <f>'[8]Activos '!EL104</f>
        <v>7.2309096264868549</v>
      </c>
      <c r="L102" s="169">
        <v>0</v>
      </c>
      <c r="M102" s="167"/>
    </row>
    <row r="103" spans="1:13" x14ac:dyDescent="0.3">
      <c r="A103" s="134">
        <v>39142</v>
      </c>
      <c r="B103" s="167">
        <f>'[8]Activos '!EH105</f>
        <v>1.693370385577873</v>
      </c>
      <c r="C103" s="167">
        <f>'[8]Activos '!EI105</f>
        <v>4.8806329877895065</v>
      </c>
      <c r="D103" s="167">
        <f>'[8]Activos '!EJ105</f>
        <v>10.759039832758905</v>
      </c>
      <c r="E103" s="167">
        <f>'[8]Activos '!EK105</f>
        <v>5.8771298285534037</v>
      </c>
      <c r="F103" s="167">
        <f>'[8]Activos '!EG105</f>
        <v>3.4604488506597697</v>
      </c>
      <c r="G103" s="168">
        <f>'[8]Activos '!EM105</f>
        <v>1.693370385577873</v>
      </c>
      <c r="H103" s="167">
        <f>'[8]Activos '!EN105</f>
        <v>4.8806329877895065</v>
      </c>
      <c r="I103" s="167">
        <f>'[8]Activos '!EO105</f>
        <v>10.759039832758905</v>
      </c>
      <c r="J103" s="167">
        <v>5.8771298285534037</v>
      </c>
      <c r="K103" s="169">
        <f>'[8]Activos '!EL105</f>
        <v>7.1108948140791455</v>
      </c>
      <c r="L103" s="169">
        <v>0</v>
      </c>
      <c r="M103" s="167"/>
    </row>
    <row r="104" spans="1:13" x14ac:dyDescent="0.3">
      <c r="A104" s="134">
        <v>39173</v>
      </c>
      <c r="B104" s="167">
        <f>'[8]Activos '!EH106</f>
        <v>1.9217502332022067</v>
      </c>
      <c r="C104" s="167">
        <f>'[8]Activos '!EI106</f>
        <v>4.9746204310359374</v>
      </c>
      <c r="D104" s="167">
        <f>'[8]Activos '!EJ106</f>
        <v>10.92665951771566</v>
      </c>
      <c r="E104" s="167">
        <f>'[8]Activos '!EK106</f>
        <v>5.9435464095535178</v>
      </c>
      <c r="F104" s="167">
        <f>'[8]Activos '!EG106</f>
        <v>3.661790019212749</v>
      </c>
      <c r="G104" s="168">
        <f>'[8]Activos '!EM106</f>
        <v>1.9217502332022067</v>
      </c>
      <c r="H104" s="167">
        <f>'[8]Activos '!EN106</f>
        <v>4.9746204310359374</v>
      </c>
      <c r="I104" s="167">
        <f>'[8]Activos '!EO106</f>
        <v>10.92665951771566</v>
      </c>
      <c r="J104" s="167">
        <v>5.9435464095535178</v>
      </c>
      <c r="K104" s="169">
        <f>'[8]Activos '!EL106</f>
        <v>7.3055978814421083</v>
      </c>
      <c r="L104" s="169">
        <v>0</v>
      </c>
      <c r="M104" s="167"/>
    </row>
    <row r="105" spans="1:13" x14ac:dyDescent="0.3">
      <c r="A105" s="134">
        <v>39203</v>
      </c>
      <c r="B105" s="167">
        <f>'[8]Activos '!EH107</f>
        <v>1.7998997841324174</v>
      </c>
      <c r="C105" s="167">
        <f>'[8]Activos '!EI107</f>
        <v>4.9840906739097823</v>
      </c>
      <c r="D105" s="167">
        <f>'[8]Activos '!EJ107</f>
        <v>10.741106728286521</v>
      </c>
      <c r="E105" s="167">
        <f>'[8]Activos '!EK107</f>
        <v>5.9313053719440436</v>
      </c>
      <c r="F105" s="167">
        <f>'[8]Activos '!EG107</f>
        <v>3.5742397725115014</v>
      </c>
      <c r="G105" s="168">
        <f>'[8]Activos '!EM107</f>
        <v>1.7998997841324174</v>
      </c>
      <c r="H105" s="167">
        <f>'[8]Activos '!EN107</f>
        <v>4.9840906739097823</v>
      </c>
      <c r="I105" s="167">
        <f>'[8]Activos '!EO107</f>
        <v>10.741106728286521</v>
      </c>
      <c r="J105" s="167">
        <v>5.9313053719440436</v>
      </c>
      <c r="K105" s="169">
        <f>'[8]Activos '!EL107</f>
        <v>7.0071131193994427</v>
      </c>
      <c r="L105" s="169">
        <v>0</v>
      </c>
      <c r="M105" s="167"/>
    </row>
    <row r="106" spans="1:13" x14ac:dyDescent="0.3">
      <c r="A106" s="134">
        <v>39234</v>
      </c>
      <c r="B106" s="167">
        <f>'[8]Activos '!EH108</f>
        <v>1.8185154291347796</v>
      </c>
      <c r="C106" s="167">
        <f>'[8]Activos '!EI108</f>
        <v>5.2316775310215524</v>
      </c>
      <c r="D106" s="167">
        <f>'[8]Activos '!EJ108</f>
        <v>10.314466755930123</v>
      </c>
      <c r="E106" s="167">
        <f>'[8]Activos '!EK108</f>
        <v>6.2164817049928951</v>
      </c>
      <c r="F106" s="167">
        <f>'[8]Activos '!EG108</f>
        <v>3.608582043452055</v>
      </c>
      <c r="G106" s="168">
        <f>'[8]Activos '!EM108</f>
        <v>1.8185154291347796</v>
      </c>
      <c r="H106" s="167">
        <f>'[8]Activos '!EN108</f>
        <v>5.2316775310215524</v>
      </c>
      <c r="I106" s="167">
        <f>'[8]Activos '!EO108</f>
        <v>10.314466755930123</v>
      </c>
      <c r="J106" s="167">
        <v>6.2164817049928951</v>
      </c>
      <c r="K106" s="169">
        <f>'[8]Activos '!EL108</f>
        <v>6.888081105113157</v>
      </c>
      <c r="L106" s="169">
        <v>0</v>
      </c>
      <c r="M106" s="167"/>
    </row>
    <row r="107" spans="1:13" x14ac:dyDescent="0.3">
      <c r="A107" s="134">
        <v>39264</v>
      </c>
      <c r="B107" s="167">
        <f>'[8]Activos '!EH109</f>
        <v>1.946002658468601</v>
      </c>
      <c r="C107" s="167">
        <f>'[8]Activos '!EI109</f>
        <v>5.3293399534302903</v>
      </c>
      <c r="D107" s="167">
        <f>'[8]Activos '!EJ109</f>
        <v>10.830139720033511</v>
      </c>
      <c r="E107" s="167">
        <f>'[8]Activos '!EK109</f>
        <v>6.4641977325514386</v>
      </c>
      <c r="F107" s="167">
        <f>'[8]Activos '!EG109</f>
        <v>3.7444466002434154</v>
      </c>
      <c r="G107" s="168">
        <f>'[8]Activos '!EM109</f>
        <v>1.946002658468601</v>
      </c>
      <c r="H107" s="167">
        <f>'[8]Activos '!EN109</f>
        <v>5.3293399534302903</v>
      </c>
      <c r="I107" s="167">
        <f>'[8]Activos '!EO109</f>
        <v>10.830139720033511</v>
      </c>
      <c r="J107" s="167">
        <v>6.4641977325514386</v>
      </c>
      <c r="K107" s="169">
        <f>'[8]Activos '!EL109</f>
        <v>6.9645950980562015</v>
      </c>
      <c r="L107" s="169">
        <v>0</v>
      </c>
      <c r="M107" s="167"/>
    </row>
    <row r="108" spans="1:13" x14ac:dyDescent="0.3">
      <c r="A108" s="134">
        <v>39295</v>
      </c>
      <c r="B108" s="167">
        <f>'[8]Activos '!EH110</f>
        <v>1.9461123712640835</v>
      </c>
      <c r="C108" s="167">
        <f>'[8]Activos '!EI110</f>
        <v>5.2893109770886877</v>
      </c>
      <c r="D108" s="167">
        <f>'[8]Activos '!EJ110</f>
        <v>10.464940201972906</v>
      </c>
      <c r="E108" s="167">
        <f>'[8]Activos '!EK110</f>
        <v>6.4133856010799102</v>
      </c>
      <c r="F108" s="167">
        <f>'[8]Activos '!EG110</f>
        <v>3.7021494987714068</v>
      </c>
      <c r="G108" s="168">
        <f>'[8]Activos '!EM110</f>
        <v>1.9461123712640835</v>
      </c>
      <c r="H108" s="167">
        <f>'[8]Activos '!EN110</f>
        <v>5.2893109770886877</v>
      </c>
      <c r="I108" s="167">
        <f>'[8]Activos '!EO110</f>
        <v>10.464940201972906</v>
      </c>
      <c r="J108" s="167">
        <v>6.4133856010799102</v>
      </c>
      <c r="K108" s="169">
        <f>'[8]Activos '!EL110</f>
        <v>6.8545457082291161</v>
      </c>
      <c r="L108" s="169">
        <v>0</v>
      </c>
      <c r="M108" s="167"/>
    </row>
    <row r="109" spans="1:13" x14ac:dyDescent="0.3">
      <c r="A109" s="134">
        <v>39326</v>
      </c>
      <c r="B109" s="167">
        <f>'[8]Activos '!EH111</f>
        <v>1.9390113364340358</v>
      </c>
      <c r="C109" s="167">
        <f>'[8]Activos '!EI111</f>
        <v>5.5381700105279048</v>
      </c>
      <c r="D109" s="167">
        <f>'[8]Activos '!EJ111</f>
        <v>10.079438997672874</v>
      </c>
      <c r="E109" s="167">
        <f>'[8]Activos '!EK111</f>
        <v>6.943351792200585</v>
      </c>
      <c r="F109" s="167">
        <f>'[8]Activos '!EG111</f>
        <v>3.7433083154823312</v>
      </c>
      <c r="G109" s="168">
        <f>'[8]Activos '!EM111</f>
        <v>1.9390113364340358</v>
      </c>
      <c r="H109" s="167">
        <f>'[8]Activos '!EN111</f>
        <v>5.5381700105279048</v>
      </c>
      <c r="I109" s="167">
        <f>'[8]Activos '!EO111</f>
        <v>10.079438997672874</v>
      </c>
      <c r="J109" s="167">
        <v>6.943351792200585</v>
      </c>
      <c r="K109" s="169">
        <f>'[8]Activos '!EL111</f>
        <v>6.8927924197125066</v>
      </c>
      <c r="L109" s="169">
        <v>0</v>
      </c>
      <c r="M109" s="167"/>
    </row>
    <row r="110" spans="1:13" x14ac:dyDescent="0.3">
      <c r="A110" s="134">
        <v>39356</v>
      </c>
      <c r="B110" s="167">
        <f>'[8]Activos '!EH112</f>
        <v>2.0236825550711957</v>
      </c>
      <c r="C110" s="167">
        <f>'[8]Activos '!EI112</f>
        <v>5.6508637696204831</v>
      </c>
      <c r="D110" s="167">
        <f>'[8]Activos '!EJ112</f>
        <v>9.9864452192546445</v>
      </c>
      <c r="E110" s="167">
        <f>'[8]Activos '!EK112</f>
        <v>6.9424088443511733</v>
      </c>
      <c r="F110" s="167">
        <f>'[8]Activos '!EG112</f>
        <v>3.8561431804848882</v>
      </c>
      <c r="G110" s="168">
        <f>'[8]Activos '!EM112</f>
        <v>2.0236825550711957</v>
      </c>
      <c r="H110" s="167">
        <f>'[8]Activos '!EN112</f>
        <v>5.6508637696204831</v>
      </c>
      <c r="I110" s="167">
        <f>'[8]Activos '!EO112</f>
        <v>9.9864452192546445</v>
      </c>
      <c r="J110" s="167">
        <v>6.9424088443511733</v>
      </c>
      <c r="K110" s="169">
        <f>'[8]Activos '!EL112</f>
        <v>7.0222486021895625</v>
      </c>
      <c r="L110" s="169">
        <v>0</v>
      </c>
      <c r="M110" s="167"/>
    </row>
    <row r="111" spans="1:13" x14ac:dyDescent="0.3">
      <c r="A111" s="134">
        <v>39387</v>
      </c>
      <c r="B111" s="167">
        <f>'[8]Activos '!EH113</f>
        <v>2.1393633266953009</v>
      </c>
      <c r="C111" s="167">
        <f>'[8]Activos '!EI113</f>
        <v>5.8918888636965887</v>
      </c>
      <c r="D111" s="167">
        <f>'[8]Activos '!EJ113</f>
        <v>10.246668734777074</v>
      </c>
      <c r="E111" s="167">
        <f>'[8]Activos '!EK113</f>
        <v>7.1362957295027192</v>
      </c>
      <c r="F111" s="167">
        <f>'[8]Activos '!EG113</f>
        <v>3.9942416149614384</v>
      </c>
      <c r="G111" s="168">
        <f>'[8]Activos '!EM113</f>
        <v>2.1393633266953009</v>
      </c>
      <c r="H111" s="167">
        <f>'[8]Activos '!EN113</f>
        <v>5.8918888636965887</v>
      </c>
      <c r="I111" s="167">
        <f>'[8]Activos '!EO113</f>
        <v>10.246668734777074</v>
      </c>
      <c r="J111" s="167">
        <v>7.1362957295027192</v>
      </c>
      <c r="K111" s="169">
        <f>'[8]Activos '!EL113</f>
        <v>7.1847655023396477</v>
      </c>
      <c r="L111" s="169">
        <v>0</v>
      </c>
      <c r="M111" s="167"/>
    </row>
    <row r="112" spans="1:13" x14ac:dyDescent="0.3">
      <c r="A112" s="134">
        <v>39417</v>
      </c>
      <c r="B112" s="167">
        <f>'[8]Activos '!EH114</f>
        <v>2.0540984908817683</v>
      </c>
      <c r="C112" s="167">
        <f>'[8]Activos '!EI114</f>
        <v>5.578680871890997</v>
      </c>
      <c r="D112" s="167">
        <f>'[8]Activos '!EJ114</f>
        <v>9.167105188112771</v>
      </c>
      <c r="E112" s="167">
        <f>'[8]Activos '!EK114</f>
        <v>6.9480324235009414</v>
      </c>
      <c r="F112" s="167">
        <f>'[8]Activos '!EG114</f>
        <v>3.7598040454919079</v>
      </c>
      <c r="G112" s="168">
        <f>'[8]Activos '!EM114</f>
        <v>2.0540984908817683</v>
      </c>
      <c r="H112" s="167">
        <f>'[8]Activos '!EN114</f>
        <v>5.578680871890997</v>
      </c>
      <c r="I112" s="167">
        <f>'[8]Activos '!EO114</f>
        <v>9.167105188112771</v>
      </c>
      <c r="J112" s="167">
        <v>6.9480324235009414</v>
      </c>
      <c r="K112" s="169">
        <f>'[8]Activos '!EL114</f>
        <v>7.0487790864968147</v>
      </c>
      <c r="L112" s="169">
        <v>0</v>
      </c>
      <c r="M112" s="167"/>
    </row>
    <row r="113" spans="1:13" x14ac:dyDescent="0.3">
      <c r="A113" s="134">
        <v>39448</v>
      </c>
      <c r="B113" s="167">
        <f>'[8]Activos '!EH115</f>
        <v>2.2535631133897622</v>
      </c>
      <c r="C113" s="167">
        <f>'[8]Activos '!EI115</f>
        <v>5.9613389635910243</v>
      </c>
      <c r="D113" s="167">
        <f>'[8]Activos '!EJ115</f>
        <v>9.7632928388961115</v>
      </c>
      <c r="E113" s="167">
        <f>'[8]Activos '!EK115</f>
        <v>7.3572125638515384</v>
      </c>
      <c r="F113" s="167">
        <f>'[8]Activos '!EG115</f>
        <v>4.0633682561050577</v>
      </c>
      <c r="G113" s="168">
        <f>'[8]Activos '!EM115</f>
        <v>2.2535631133897622</v>
      </c>
      <c r="H113" s="167">
        <f>'[8]Activos '!EN115</f>
        <v>5.9613389635910243</v>
      </c>
      <c r="I113" s="167">
        <f>'[8]Activos '!EO115</f>
        <v>9.7632928388961115</v>
      </c>
      <c r="J113" s="167">
        <v>7.3572125638515384</v>
      </c>
      <c r="K113" s="169">
        <f>'[8]Activos '!EL115</f>
        <v>7.3738432140662109</v>
      </c>
      <c r="L113" s="169">
        <v>0</v>
      </c>
      <c r="M113" s="167"/>
    </row>
    <row r="114" spans="1:13" x14ac:dyDescent="0.3">
      <c r="A114" s="134">
        <v>39479</v>
      </c>
      <c r="B114" s="167">
        <f>'[8]Activos '!EH116</f>
        <v>2.3829190479468072</v>
      </c>
      <c r="C114" s="167">
        <f>'[8]Activos '!EI116</f>
        <v>6.2919084764280093</v>
      </c>
      <c r="D114" s="167">
        <f>'[8]Activos '!EJ116</f>
        <v>9.5054863380979224</v>
      </c>
      <c r="E114" s="167">
        <f>'[8]Activos '!EK116</f>
        <v>7.401279047509882</v>
      </c>
      <c r="F114" s="167">
        <f>'[8]Activos '!EG116</f>
        <v>4.2191645173276227</v>
      </c>
      <c r="G114" s="168">
        <f>'[8]Activos '!EM116</f>
        <v>2.3829190479468072</v>
      </c>
      <c r="H114" s="167">
        <f>'[8]Activos '!EN116</f>
        <v>6.2919084764280093</v>
      </c>
      <c r="I114" s="167">
        <f>'[8]Activos '!EO116</f>
        <v>9.5054863380979224</v>
      </c>
      <c r="J114" s="167">
        <v>7.401279047509882</v>
      </c>
      <c r="K114" s="169">
        <f>'[8]Activos '!EL116</f>
        <v>7.5844741046057234</v>
      </c>
      <c r="L114" s="169">
        <v>0</v>
      </c>
      <c r="M114" s="167"/>
    </row>
    <row r="115" spans="1:13" x14ac:dyDescent="0.3">
      <c r="A115" s="134">
        <v>39508</v>
      </c>
      <c r="B115" s="167">
        <f>'[8]Activos '!EH117</f>
        <v>2.5529216342185643</v>
      </c>
      <c r="C115" s="167">
        <f>'[8]Activos '!EI117</f>
        <v>6.961400056041084</v>
      </c>
      <c r="D115" s="167">
        <f>'[8]Activos '!EJ117</f>
        <v>9.9406226875444155</v>
      </c>
      <c r="E115" s="167">
        <f>'[8]Activos '!EK117</f>
        <v>8.0215534789656839</v>
      </c>
      <c r="F115" s="167">
        <f>'[8]Activos '!EG117</f>
        <v>4.5647999725002819</v>
      </c>
      <c r="G115" s="168">
        <f>'[8]Activos '!EM117</f>
        <v>2.5529216342185643</v>
      </c>
      <c r="H115" s="167">
        <f>'[8]Activos '!EN117</f>
        <v>6.961400056041084</v>
      </c>
      <c r="I115" s="167">
        <f>'[8]Activos '!EO117</f>
        <v>9.9406226875444155</v>
      </c>
      <c r="J115" s="167">
        <v>8.0215534789656839</v>
      </c>
      <c r="K115" s="169">
        <f>'[8]Activos '!EL117</f>
        <v>7.9165925858741328</v>
      </c>
      <c r="L115" s="169">
        <v>0</v>
      </c>
      <c r="M115" s="167"/>
    </row>
    <row r="116" spans="1:13" x14ac:dyDescent="0.3">
      <c r="A116" s="134">
        <v>39539</v>
      </c>
      <c r="B116" s="167">
        <f>'[8]Activos '!EH118</f>
        <v>2.5579908266418419</v>
      </c>
      <c r="C116" s="167">
        <f>'[8]Activos '!EI118</f>
        <v>7.0251618854261606</v>
      </c>
      <c r="D116" s="167">
        <f>'[8]Activos '!EJ118</f>
        <v>9.59441014627836</v>
      </c>
      <c r="E116" s="167">
        <f>'[8]Activos '!EK118</f>
        <v>7.9098827939738632</v>
      </c>
      <c r="F116" s="167">
        <f>'[8]Activos '!EG118</f>
        <v>4.5625536807718667</v>
      </c>
      <c r="G116" s="168">
        <f>'[8]Activos '!EM118</f>
        <v>2.5579908266418419</v>
      </c>
      <c r="H116" s="167">
        <f>'[8]Activos '!EN118</f>
        <v>7.0251618854261606</v>
      </c>
      <c r="I116" s="167">
        <f>'[8]Activos '!EO118</f>
        <v>9.59441014627836</v>
      </c>
      <c r="J116" s="167">
        <v>7.9098827939738632</v>
      </c>
      <c r="K116" s="169">
        <f>'[8]Activos '!EL118</f>
        <v>7.9046133349627938</v>
      </c>
      <c r="L116" s="169">
        <v>0</v>
      </c>
      <c r="M116" s="167"/>
    </row>
    <row r="117" spans="1:13" x14ac:dyDescent="0.3">
      <c r="A117" s="134">
        <v>39569</v>
      </c>
      <c r="B117" s="167">
        <f>'[8]Activos '!EH119</f>
        <v>2.7591927487128527</v>
      </c>
      <c r="C117" s="167">
        <f>'[8]Activos '!EI119</f>
        <v>7.0668207089017177</v>
      </c>
      <c r="D117" s="167">
        <f>'[8]Activos '!EJ119</f>
        <v>10.072858302661764</v>
      </c>
      <c r="E117" s="167">
        <f>'[8]Activos '!EK119</f>
        <v>7.6778737751057795</v>
      </c>
      <c r="F117" s="167">
        <f>'[8]Activos '!EG119</f>
        <v>4.7270159240941858</v>
      </c>
      <c r="G117" s="168">
        <f>'[8]Activos '!EM119</f>
        <v>2.7591927487128527</v>
      </c>
      <c r="H117" s="167">
        <f>'[8]Activos '!EN119</f>
        <v>7.0668207089017177</v>
      </c>
      <c r="I117" s="167">
        <f>'[8]Activos '!EO119</f>
        <v>10.072858302661764</v>
      </c>
      <c r="J117" s="167">
        <v>7.6778737751057795</v>
      </c>
      <c r="K117" s="169">
        <f>'[8]Activos '!EL119</f>
        <v>8.1214967961823419</v>
      </c>
      <c r="L117" s="169">
        <v>0</v>
      </c>
      <c r="M117" s="167"/>
    </row>
    <row r="118" spans="1:13" x14ac:dyDescent="0.3">
      <c r="A118" s="134">
        <v>39600</v>
      </c>
      <c r="B118" s="167">
        <f>'[8]Activos '!EH120</f>
        <v>2.6893916212937694</v>
      </c>
      <c r="C118" s="167">
        <f>'[8]Activos '!EI120</f>
        <v>6.74931058075562</v>
      </c>
      <c r="D118" s="167">
        <f>'[8]Activos '!EJ120</f>
        <v>9.3825444498788944</v>
      </c>
      <c r="E118" s="167">
        <f>'[8]Activos '!EK120</f>
        <v>7.4315105200797902</v>
      </c>
      <c r="F118" s="167">
        <f>'[8]Activos '!EG120</f>
        <v>4.5066545907872477</v>
      </c>
      <c r="G118" s="168">
        <f>'[8]Activos '!EM120</f>
        <v>2.6893916212937694</v>
      </c>
      <c r="H118" s="167">
        <f>'[8]Activos '!EN120</f>
        <v>6.74931058075562</v>
      </c>
      <c r="I118" s="167">
        <f>'[8]Activos '!EO120</f>
        <v>9.3825444498788944</v>
      </c>
      <c r="J118" s="167">
        <v>7.4315105200797902</v>
      </c>
      <c r="K118" s="169">
        <f>'[8]Activos '!EL120</f>
        <v>8.0247638450468006</v>
      </c>
      <c r="L118" s="169">
        <v>0</v>
      </c>
      <c r="M118" s="167"/>
    </row>
    <row r="119" spans="1:13" x14ac:dyDescent="0.3">
      <c r="A119" s="134">
        <v>39630</v>
      </c>
      <c r="B119" s="167">
        <f>'[8]Activos '!EH121</f>
        <v>2.7363887558103386</v>
      </c>
      <c r="C119" s="167">
        <f>'[8]Activos '!EI121</f>
        <v>6.7042510617569215</v>
      </c>
      <c r="D119" s="167">
        <f>'[8]Activos '!EJ121</f>
        <v>8.9999915646421478</v>
      </c>
      <c r="E119" s="167">
        <f>'[8]Activos '!EK121</f>
        <v>7.1431778639574031</v>
      </c>
      <c r="F119" s="167">
        <f>'[8]Activos '!EG121</f>
        <v>4.4942708074153579</v>
      </c>
      <c r="G119" s="168">
        <f>'[8]Activos '!EM121</f>
        <v>2.7363887558103386</v>
      </c>
      <c r="H119" s="167">
        <f>'[8]Activos '!EN121</f>
        <v>6.7042510617569215</v>
      </c>
      <c r="I119" s="167">
        <f>'[8]Activos '!EO121</f>
        <v>8.9999915646421478</v>
      </c>
      <c r="J119" s="167">
        <v>7.1431778639574031</v>
      </c>
      <c r="K119" s="169">
        <f>'[8]Activos '!EL121</f>
        <v>7.99218748170592</v>
      </c>
      <c r="L119" s="169">
        <v>0</v>
      </c>
      <c r="M119" s="167"/>
    </row>
    <row r="120" spans="1:13" x14ac:dyDescent="0.3">
      <c r="A120" s="134">
        <v>39661</v>
      </c>
      <c r="B120" s="167">
        <f>'[8]Activos '!EH122</f>
        <v>2.825583147762222</v>
      </c>
      <c r="C120" s="167">
        <f>'[8]Activos '!EI122</f>
        <v>7.3172060516478847</v>
      </c>
      <c r="D120" s="167">
        <f>'[8]Activos '!EJ122</f>
        <v>9.6146777533716339</v>
      </c>
      <c r="E120" s="167">
        <f>'[8]Activos '!EK122</f>
        <v>7.4585774662928221</v>
      </c>
      <c r="F120" s="167">
        <f>'[8]Activos '!EG122</f>
        <v>4.7642548422984383</v>
      </c>
      <c r="G120" s="168">
        <f>'[8]Activos '!EM122</f>
        <v>2.825583147762222</v>
      </c>
      <c r="H120" s="167">
        <f>'[8]Activos '!EN122</f>
        <v>7.3172060516478847</v>
      </c>
      <c r="I120" s="167">
        <f>'[8]Activos '!EO122</f>
        <v>9.6146777533716339</v>
      </c>
      <c r="J120" s="167">
        <v>7.4585774662928221</v>
      </c>
      <c r="K120" s="169">
        <f>'[8]Activos '!EL122</f>
        <v>8.2748062255788284</v>
      </c>
      <c r="L120" s="169">
        <v>0</v>
      </c>
      <c r="M120" s="167"/>
    </row>
    <row r="121" spans="1:13" x14ac:dyDescent="0.3">
      <c r="A121" s="134">
        <v>39692</v>
      </c>
      <c r="B121" s="167">
        <f>'[8]Activos '!EH123</f>
        <v>2.7615296737603856</v>
      </c>
      <c r="C121" s="167">
        <f>'[8]Activos '!EI123</f>
        <v>7.2856359944480653</v>
      </c>
      <c r="D121" s="167">
        <f>'[8]Activos '!EJ123</f>
        <v>9.4725627492618063</v>
      </c>
      <c r="E121" s="167">
        <f>'[8]Activos '!EK123</f>
        <v>7.5255342894851527</v>
      </c>
      <c r="F121" s="167">
        <f>'[8]Activos '!EG123</f>
        <v>4.6901057355658127</v>
      </c>
      <c r="G121" s="168">
        <f>'[8]Activos '!EM123</f>
        <v>2.7615296737603856</v>
      </c>
      <c r="H121" s="167">
        <f>'[8]Activos '!EN123</f>
        <v>7.2856359944480653</v>
      </c>
      <c r="I121" s="167">
        <f>'[8]Activos '!EO123</f>
        <v>9.4725627492618063</v>
      </c>
      <c r="J121" s="167">
        <v>7.5255342894851527</v>
      </c>
      <c r="K121" s="169">
        <f>'[8]Activos '!EL123</f>
        <v>8.2500005719078295</v>
      </c>
      <c r="L121" s="169">
        <v>0</v>
      </c>
      <c r="M121" s="167"/>
    </row>
    <row r="122" spans="1:13" x14ac:dyDescent="0.3">
      <c r="A122" s="134">
        <v>39722</v>
      </c>
      <c r="B122" s="167">
        <f>'[8]Activos '!EH124</f>
        <v>2.7773727193706317</v>
      </c>
      <c r="C122" s="167">
        <f>'[8]Activos '!EI124</f>
        <v>7.2395789390775604</v>
      </c>
      <c r="D122" s="167">
        <f>'[8]Activos '!EJ124</f>
        <v>9.4730645035420267</v>
      </c>
      <c r="E122" s="167">
        <f>'[8]Activos '!EK124</f>
        <v>6.9277021459973147</v>
      </c>
      <c r="F122" s="167">
        <f>'[8]Activos '!EG124</f>
        <v>4.6584232822974174</v>
      </c>
      <c r="G122" s="168">
        <f>'[8]Activos '!EM124</f>
        <v>2.7773727193706317</v>
      </c>
      <c r="H122" s="167">
        <f>'[8]Activos '!EN124</f>
        <v>7.2395789390775604</v>
      </c>
      <c r="I122" s="167">
        <f>'[8]Activos '!EO124</f>
        <v>9.4730645035420267</v>
      </c>
      <c r="J122" s="167">
        <v>6.9277021459973147</v>
      </c>
      <c r="K122" s="169">
        <f>'[8]Activos '!EL124</f>
        <v>8.2873514965788573</v>
      </c>
      <c r="L122" s="169">
        <v>0</v>
      </c>
      <c r="M122" s="167"/>
    </row>
    <row r="123" spans="1:13" x14ac:dyDescent="0.3">
      <c r="A123" s="134">
        <v>39753</v>
      </c>
      <c r="B123" s="167">
        <f>'[8]Activos '!EH125</f>
        <v>2.9603401991312568</v>
      </c>
      <c r="C123" s="167">
        <f>'[8]Activos '!EI125</f>
        <v>7.8070115083868323</v>
      </c>
      <c r="D123" s="167">
        <f>'[8]Activos '!EJ125</f>
        <v>10.04855431938832</v>
      </c>
      <c r="E123" s="167">
        <f>'[8]Activos '!EK125</f>
        <v>7.1663396634911196</v>
      </c>
      <c r="F123" s="167">
        <f>'[8]Activos '!EG125</f>
        <v>4.966344472383966</v>
      </c>
      <c r="G123" s="168">
        <f>'[8]Activos '!EM125</f>
        <v>2.9603401991312568</v>
      </c>
      <c r="H123" s="167">
        <f>'[8]Activos '!EN125</f>
        <v>7.8070115083868323</v>
      </c>
      <c r="I123" s="167">
        <f>'[8]Activos '!EO125</f>
        <v>10.04855431938832</v>
      </c>
      <c r="J123" s="167">
        <v>7.1663396634911196</v>
      </c>
      <c r="K123" s="169">
        <f>'[8]Activos '!EL125</f>
        <v>8.620398555688956</v>
      </c>
      <c r="L123" s="169">
        <v>0</v>
      </c>
      <c r="M123" s="167"/>
    </row>
    <row r="124" spans="1:13" x14ac:dyDescent="0.3">
      <c r="A124" s="134">
        <v>39783</v>
      </c>
      <c r="B124" s="167">
        <f>'[8]Activos '!EH126</f>
        <v>2.7435799871157034</v>
      </c>
      <c r="C124" s="167">
        <f>'[8]Activos '!EI126</f>
        <v>7.1692310656999974</v>
      </c>
      <c r="D124" s="167">
        <f>'[8]Activos '!EJ126</f>
        <v>9.4537726015224166</v>
      </c>
      <c r="E124" s="167">
        <f>'[8]Activos '!EK126</f>
        <v>6.1486268729238933</v>
      </c>
      <c r="F124" s="167">
        <f>'[8]Activos '!EG126</f>
        <v>4.5912083285280101</v>
      </c>
      <c r="G124" s="168">
        <f>'[8]Activos '!EM126</f>
        <v>2.7435799871157034</v>
      </c>
      <c r="H124" s="167">
        <f>'[8]Activos '!EN126</f>
        <v>7.1692310656999974</v>
      </c>
      <c r="I124" s="167">
        <f>'[8]Activos '!EO126</f>
        <v>9.4537726015224166</v>
      </c>
      <c r="J124" s="167">
        <v>6.1486268729238933</v>
      </c>
      <c r="K124" s="169">
        <f>'[8]Activos '!EL126</f>
        <v>8.2559845346464513</v>
      </c>
      <c r="L124" s="169">
        <v>0</v>
      </c>
      <c r="M124" s="167"/>
    </row>
    <row r="125" spans="1:13" x14ac:dyDescent="0.3">
      <c r="A125" s="134">
        <v>39814</v>
      </c>
      <c r="B125" s="167">
        <f>'[8]Activos '!EH127</f>
        <v>3.0663252134299093</v>
      </c>
      <c r="C125" s="167">
        <f>'[8]Activos '!EI127</f>
        <v>7.6824735957103112</v>
      </c>
      <c r="D125" s="167">
        <f>'[8]Activos '!EJ127</f>
        <v>10.140660429715844</v>
      </c>
      <c r="E125" s="167">
        <f>'[8]Activos '!EK127</f>
        <v>6.5722506930707327</v>
      </c>
      <c r="F125" s="167">
        <f>'[8]Activos '!EG127</f>
        <v>5.0014264302679763</v>
      </c>
      <c r="G125" s="168">
        <f>'[8]Activos '!EM127</f>
        <v>3.0663252134299093</v>
      </c>
      <c r="H125" s="167">
        <f>'[8]Activos '!EN127</f>
        <v>7.6824735957103112</v>
      </c>
      <c r="I125" s="167">
        <f>'[8]Activos '!EO127</f>
        <v>10.140660429715844</v>
      </c>
      <c r="J125" s="167">
        <v>6.5722506930707327</v>
      </c>
      <c r="K125" s="169">
        <f>'[8]Activos '!EL127</f>
        <v>8.7598312973491694</v>
      </c>
      <c r="L125" s="169">
        <v>0</v>
      </c>
      <c r="M125" s="167"/>
    </row>
    <row r="126" spans="1:13" x14ac:dyDescent="0.3">
      <c r="A126" s="134">
        <v>39845</v>
      </c>
      <c r="B126" s="167">
        <f>'[8]Activos '!EH128</f>
        <v>3.1580809252188029</v>
      </c>
      <c r="C126" s="167">
        <f>'[8]Activos '!EI128</f>
        <v>8.0318182159467977</v>
      </c>
      <c r="D126" s="167">
        <f>'[8]Activos '!EJ128</f>
        <v>9.9854604871140449</v>
      </c>
      <c r="E126" s="167">
        <f>'[8]Activos '!EK128</f>
        <v>6.7204969563944079</v>
      </c>
      <c r="F126" s="167">
        <f>'[8]Activos '!EG128</f>
        <v>5.1451523592792494</v>
      </c>
      <c r="G126" s="168">
        <f>'[8]Activos '!EM128</f>
        <v>3.1580809252188029</v>
      </c>
      <c r="H126" s="167">
        <f>'[8]Activos '!EN128</f>
        <v>8.0318182159467977</v>
      </c>
      <c r="I126" s="167">
        <f>'[8]Activos '!EO128</f>
        <v>9.9854604871140449</v>
      </c>
      <c r="J126" s="167">
        <v>6.7204969563944079</v>
      </c>
      <c r="K126" s="169">
        <f>'[8]Activos '!EL128</f>
        <v>8.9831588227756214</v>
      </c>
      <c r="L126" s="169">
        <v>0</v>
      </c>
      <c r="M126" s="167"/>
    </row>
    <row r="127" spans="1:13" x14ac:dyDescent="0.3">
      <c r="A127" s="134">
        <v>39873</v>
      </c>
      <c r="B127" s="167">
        <f>'[8]Activos '!EH129</f>
        <v>3.2068993800802885</v>
      </c>
      <c r="C127" s="167">
        <f>'[8]Activos '!EI129</f>
        <v>8.0381924860692067</v>
      </c>
      <c r="D127" s="167">
        <f>'[8]Activos '!EJ129</f>
        <v>10.100481486384655</v>
      </c>
      <c r="E127" s="167">
        <f>'[8]Activos '!EK129</f>
        <v>6.5751928033249172</v>
      </c>
      <c r="F127" s="167">
        <f>'[8]Activos '!EG129</f>
        <v>5.1676329425298748</v>
      </c>
      <c r="G127" s="168">
        <f>'[8]Activos '!EM129</f>
        <v>3.2068993800802885</v>
      </c>
      <c r="H127" s="167">
        <f>'[8]Activos '!EN129</f>
        <v>8.0381924860692067</v>
      </c>
      <c r="I127" s="167">
        <f>'[8]Activos '!EO129</f>
        <v>10.100481486384655</v>
      </c>
      <c r="J127" s="167">
        <v>6.5751928033249172</v>
      </c>
      <c r="K127" s="169">
        <f>'[8]Activos '!EL129</f>
        <v>9.1336496929432727</v>
      </c>
      <c r="L127" s="169">
        <v>0</v>
      </c>
      <c r="M127" s="167"/>
    </row>
    <row r="128" spans="1:13" x14ac:dyDescent="0.3">
      <c r="A128" s="134">
        <v>39904</v>
      </c>
      <c r="B128" s="167">
        <f>'[8]Activos '!EH130</f>
        <v>3.3264105435353066</v>
      </c>
      <c r="C128" s="167">
        <f>'[8]Activos '!EI130</f>
        <v>8.2861278543302603</v>
      </c>
      <c r="D128" s="167">
        <f>'[8]Activos '!EJ130</f>
        <v>10.520582863228316</v>
      </c>
      <c r="E128" s="167">
        <f>'[8]Activos '!EK130</f>
        <v>6.6253425274358122</v>
      </c>
      <c r="F128" s="167">
        <f>'[8]Activos '!EG130</f>
        <v>5.35186705913486</v>
      </c>
      <c r="G128" s="168">
        <f>'[8]Activos '!EM130</f>
        <v>3.3264105435353066</v>
      </c>
      <c r="H128" s="167">
        <f>'[8]Activos '!EN130</f>
        <v>8.2861278543302603</v>
      </c>
      <c r="I128" s="167">
        <f>'[8]Activos '!EO130</f>
        <v>10.520582863228316</v>
      </c>
      <c r="J128" s="167">
        <v>6.6253425274358122</v>
      </c>
      <c r="K128" s="169">
        <f>'[8]Activos '!EL130</f>
        <v>9.4794439331632372</v>
      </c>
      <c r="L128" s="169">
        <v>0</v>
      </c>
      <c r="M128" s="167"/>
    </row>
    <row r="129" spans="1:13" x14ac:dyDescent="0.3">
      <c r="A129" s="134">
        <v>39934</v>
      </c>
      <c r="B129" s="167">
        <f>'[8]Activos '!EH131</f>
        <v>3.3490943140716865</v>
      </c>
      <c r="C129" s="167">
        <f>'[8]Activos '!EI131</f>
        <v>8.3217469140534757</v>
      </c>
      <c r="D129" s="167">
        <f>'[8]Activos '!EJ131</f>
        <v>11.157472163982693</v>
      </c>
      <c r="E129" s="167">
        <f>'[8]Activos '!EK131</f>
        <v>6.7489347248032656</v>
      </c>
      <c r="F129" s="167">
        <f>'[8]Activos '!EG131</f>
        <v>5.3905630376240019</v>
      </c>
      <c r="G129" s="168">
        <f>'[8]Activos '!EM131</f>
        <v>3.3490943140716865</v>
      </c>
      <c r="H129" s="167">
        <f>'[8]Activos '!EN131</f>
        <v>8.3217469140534757</v>
      </c>
      <c r="I129" s="167">
        <f>'[8]Activos '!EO131</f>
        <v>11.157472163982693</v>
      </c>
      <c r="J129" s="167">
        <v>6.7489347248032656</v>
      </c>
      <c r="K129" s="169">
        <f>'[8]Activos '!EL131</f>
        <v>9.6165484422329026</v>
      </c>
      <c r="L129" s="169">
        <v>0</v>
      </c>
      <c r="M129" s="167"/>
    </row>
    <row r="130" spans="1:13" x14ac:dyDescent="0.3">
      <c r="A130" s="134">
        <v>39965</v>
      </c>
      <c r="B130" s="167">
        <f>'[8]Activos '!EH132</f>
        <v>3.3230528421058141</v>
      </c>
      <c r="C130" s="167">
        <f>'[8]Activos '!EI132</f>
        <v>8.0586258426193567</v>
      </c>
      <c r="D130" s="167">
        <f>'[8]Activos '!EJ132</f>
        <v>10.36880684218319</v>
      </c>
      <c r="E130" s="167">
        <f>'[8]Activos '!EK132</f>
        <v>6.5894122136722046</v>
      </c>
      <c r="F130" s="167">
        <f>'[8]Activos '!EG132</f>
        <v>5.2402213268982107</v>
      </c>
      <c r="G130" s="168">
        <f>'[8]Activos '!EM132</f>
        <v>3.3230528421058141</v>
      </c>
      <c r="H130" s="167">
        <f>'[8]Activos '!EN132</f>
        <v>8.0586258426193567</v>
      </c>
      <c r="I130" s="167">
        <f>'[8]Activos '!EO132</f>
        <v>10.36880684218319</v>
      </c>
      <c r="J130" s="167">
        <v>6.5894122136722046</v>
      </c>
      <c r="K130" s="169">
        <f>'[8]Activos '!EL132</f>
        <v>9.5192734086656561</v>
      </c>
      <c r="L130" s="169">
        <v>0</v>
      </c>
      <c r="M130" s="167"/>
    </row>
    <row r="131" spans="1:13" x14ac:dyDescent="0.3">
      <c r="A131" s="134">
        <v>39995</v>
      </c>
      <c r="B131" s="167">
        <f>'[8]Activos '!EH133</f>
        <v>3.3612881916351069</v>
      </c>
      <c r="C131" s="167">
        <f>'[8]Activos '!EI133</f>
        <v>7.6058745895380655</v>
      </c>
      <c r="D131" s="167">
        <f>'[8]Activos '!EJ133</f>
        <v>9.8080963545821831</v>
      </c>
      <c r="E131" s="167">
        <f>'[8]Activos '!EK133</f>
        <v>6.186476162874917</v>
      </c>
      <c r="F131" s="167">
        <f>'[8]Activos '!EG133</f>
        <v>5.1066739844939901</v>
      </c>
      <c r="G131" s="168">
        <f>'[8]Activos '!EM133</f>
        <v>3.3612881916351069</v>
      </c>
      <c r="H131" s="167">
        <f>'[8]Activos '!EN133</f>
        <v>7.6058745895380655</v>
      </c>
      <c r="I131" s="167">
        <f>'[8]Activos '!EO133</f>
        <v>9.8080963545821831</v>
      </c>
      <c r="J131" s="167">
        <v>6.186476162874917</v>
      </c>
      <c r="K131" s="169">
        <f>'[8]Activos '!EL133</f>
        <v>9.4898099365649724</v>
      </c>
      <c r="L131" s="169">
        <v>0</v>
      </c>
      <c r="M131" s="167"/>
    </row>
    <row r="132" spans="1:13" x14ac:dyDescent="0.3">
      <c r="A132" s="134">
        <v>40026</v>
      </c>
      <c r="B132" s="167">
        <f>'[8]Activos '!EH134</f>
        <v>3.5486381087430461</v>
      </c>
      <c r="C132" s="167">
        <f>'[8]Activos '!EI134</f>
        <v>7.813139090963217</v>
      </c>
      <c r="D132" s="167">
        <f>'[8]Activos '!EJ134</f>
        <v>10.252619430584133</v>
      </c>
      <c r="E132" s="167">
        <f>'[8]Activos '!EK134</f>
        <v>6.4133874415581609</v>
      </c>
      <c r="F132" s="167">
        <f>'[8]Activos '!EG134</f>
        <v>5.3424959430091219</v>
      </c>
      <c r="G132" s="168">
        <f>'[8]Activos '!EM134</f>
        <v>3.5486381087430461</v>
      </c>
      <c r="H132" s="167">
        <f>'[8]Activos '!EN134</f>
        <v>7.813139090963217</v>
      </c>
      <c r="I132" s="167">
        <f>'[8]Activos '!EO134</f>
        <v>10.252619430584133</v>
      </c>
      <c r="J132" s="167">
        <v>6.4133874415581609</v>
      </c>
      <c r="K132" s="169">
        <f>'[8]Activos '!EL134</f>
        <v>9.8397290789318514</v>
      </c>
      <c r="L132" s="169">
        <v>0</v>
      </c>
      <c r="M132" s="167"/>
    </row>
    <row r="133" spans="1:13" x14ac:dyDescent="0.3">
      <c r="A133" s="134">
        <v>40057</v>
      </c>
      <c r="B133" s="167">
        <f>'[8]Activos '!EH135</f>
        <v>3.4001114254623843</v>
      </c>
      <c r="C133" s="167">
        <f>'[8]Activos '!EI135</f>
        <v>7.4111467581268169</v>
      </c>
      <c r="D133" s="167">
        <f>'[8]Activos '!EJ135</f>
        <v>9.6179828427368754</v>
      </c>
      <c r="E133" s="167">
        <f>'[8]Activos '!EK135</f>
        <v>6.2290637223654803</v>
      </c>
      <c r="F133" s="167">
        <f>'[8]Activos '!EG135</f>
        <v>5.1018160582215799</v>
      </c>
      <c r="G133" s="168">
        <f>'[8]Activos '!EM135</f>
        <v>3.4001114254623843</v>
      </c>
      <c r="H133" s="167">
        <f>'[8]Activos '!EN135</f>
        <v>7.4111467581268169</v>
      </c>
      <c r="I133" s="167">
        <f>'[8]Activos '!EO135</f>
        <v>9.6179828427368754</v>
      </c>
      <c r="J133" s="167">
        <v>6.2290637223654803</v>
      </c>
      <c r="K133" s="169">
        <f>'[8]Activos '!EL135</f>
        <v>9.6659998624488352</v>
      </c>
      <c r="L133" s="169">
        <v>0</v>
      </c>
      <c r="M133" s="167"/>
    </row>
    <row r="134" spans="1:13" x14ac:dyDescent="0.3">
      <c r="A134" s="134">
        <v>40087</v>
      </c>
      <c r="B134" s="167">
        <f>'[8]Activos '!EH136</f>
        <v>3.429375441589269</v>
      </c>
      <c r="C134" s="167">
        <f>'[8]Activos '!EI136</f>
        <v>7.4343184728580525</v>
      </c>
      <c r="D134" s="167">
        <f>'[8]Activos '!EJ136</f>
        <v>9.603339548223655</v>
      </c>
      <c r="E134" s="167">
        <f>'[8]Activos '!EK136</f>
        <v>6.2902470469771155</v>
      </c>
      <c r="F134" s="167">
        <f>'[8]Activos '!EG136</f>
        <v>5.1409242892721982</v>
      </c>
      <c r="G134" s="168">
        <f>'[8]Activos '!EM136</f>
        <v>3.429375441589269</v>
      </c>
      <c r="H134" s="167">
        <f>'[8]Activos '!EN136</f>
        <v>7.4343184728580525</v>
      </c>
      <c r="I134" s="167">
        <f>'[8]Activos '!EO136</f>
        <v>9.603339548223655</v>
      </c>
      <c r="J134" s="167">
        <v>6.2902470469771155</v>
      </c>
      <c r="K134" s="169">
        <f>'[8]Activos '!EL136</f>
        <v>9.786109928502345</v>
      </c>
      <c r="L134" s="169">
        <v>0</v>
      </c>
      <c r="M134" s="167"/>
    </row>
    <row r="135" spans="1:13" x14ac:dyDescent="0.3">
      <c r="A135" s="134">
        <v>40118</v>
      </c>
      <c r="B135" s="167">
        <f>'[8]Activos '!EH137</f>
        <v>3.5599310839112275</v>
      </c>
      <c r="C135" s="167">
        <f>'[8]Activos '!EI137</f>
        <v>7.374432854966873</v>
      </c>
      <c r="D135" s="167">
        <f>'[8]Activos '!EJ137</f>
        <v>9.482073204223731</v>
      </c>
      <c r="E135" s="167">
        <f>'[8]Activos '!EK137</f>
        <v>6.1826304054661305</v>
      </c>
      <c r="F135" s="167">
        <f>'[8]Activos '!EG137</f>
        <v>5.2133574000361058</v>
      </c>
      <c r="G135" s="168">
        <f>'[8]Activos '!EM137</f>
        <v>3.5599310839112275</v>
      </c>
      <c r="H135" s="167">
        <f>'[8]Activos '!EN137</f>
        <v>7.374432854966873</v>
      </c>
      <c r="I135" s="167">
        <f>'[8]Activos '!EO137</f>
        <v>9.482073204223731</v>
      </c>
      <c r="J135" s="167">
        <v>6.1826304054661305</v>
      </c>
      <c r="K135" s="169">
        <f>'[8]Activos '!EL137</f>
        <v>9.8783491538202703</v>
      </c>
      <c r="L135" s="169">
        <v>0</v>
      </c>
      <c r="M135" s="167"/>
    </row>
    <row r="136" spans="1:13" x14ac:dyDescent="0.3">
      <c r="A136" s="134">
        <f t="shared" ref="A136:A199" si="0">+DATE(YEAR(A135),MONTH(A135)+1,1)</f>
        <v>40148</v>
      </c>
      <c r="B136" s="167">
        <f>'[8]Activos '!EH138</f>
        <v>3.1633737404644862</v>
      </c>
      <c r="C136" s="167">
        <f>'[8]Activos '!EI138</f>
        <v>6.4745276665132714</v>
      </c>
      <c r="D136" s="167">
        <f>'[8]Activos '!EJ138</f>
        <v>8.0837335984795864</v>
      </c>
      <c r="E136" s="167">
        <f>'[8]Activos '!EK138</f>
        <v>5.7445698759610275</v>
      </c>
      <c r="F136" s="167">
        <f>'[8]Activos '!EG138</f>
        <v>4.5858333397022939</v>
      </c>
      <c r="G136" s="168">
        <f>'[8]Activos '!EM138</f>
        <v>3.1633737404644862</v>
      </c>
      <c r="H136" s="167">
        <f>'[8]Activos '!EN138</f>
        <v>6.4745276665132714</v>
      </c>
      <c r="I136" s="167">
        <f>'[8]Activos '!EO138</f>
        <v>8.0837335984795864</v>
      </c>
      <c r="J136" s="167">
        <v>5.7445698759610275</v>
      </c>
      <c r="K136" s="169">
        <f>'[8]Activos '!EL138</f>
        <v>9.3281676448631821</v>
      </c>
      <c r="L136" s="169">
        <v>0</v>
      </c>
      <c r="M136" s="167"/>
    </row>
    <row r="137" spans="1:13" x14ac:dyDescent="0.3">
      <c r="A137" s="134">
        <f t="shared" si="0"/>
        <v>40179</v>
      </c>
      <c r="B137" s="167">
        <f>'[8]Activos '!EH139</f>
        <v>3.4286359439711629</v>
      </c>
      <c r="C137" s="167">
        <f>'[8]Activos '!EI139</f>
        <v>6.7323858568648349</v>
      </c>
      <c r="D137" s="167">
        <f>'[8]Activos '!EJ139</f>
        <v>8.3444237679826809</v>
      </c>
      <c r="E137" s="167">
        <f>'[8]Activos '!EK139</f>
        <v>5.9401833451112163</v>
      </c>
      <c r="F137" s="167">
        <f>'[8]Activos '!EG139</f>
        <v>4.85993755247015</v>
      </c>
      <c r="G137" s="168">
        <f>'[8]Activos '!EM139</f>
        <v>3.4286359439711629</v>
      </c>
      <c r="H137" s="167">
        <f>'[8]Activos '!EN139</f>
        <v>6.7323858568648349</v>
      </c>
      <c r="I137" s="167">
        <f>'[8]Activos '!EO139</f>
        <v>8.3444237679826809</v>
      </c>
      <c r="J137" s="167">
        <v>5.9401833451112163</v>
      </c>
      <c r="K137" s="169">
        <f>'[8]Activos '!EL139</f>
        <v>9.6825163392063018</v>
      </c>
      <c r="L137" s="169">
        <v>0</v>
      </c>
      <c r="M137" s="167"/>
    </row>
    <row r="138" spans="1:13" x14ac:dyDescent="0.3">
      <c r="A138" s="134">
        <f t="shared" si="0"/>
        <v>40210</v>
      </c>
      <c r="B138" s="167">
        <f>'[8]Activos '!EH140</f>
        <v>3.4914188216115494</v>
      </c>
      <c r="C138" s="167">
        <f>'[8]Activos '!EI140</f>
        <v>6.932239491958196</v>
      </c>
      <c r="D138" s="167">
        <f>'[8]Activos '!EJ140</f>
        <v>8.4665534587368807</v>
      </c>
      <c r="E138" s="167">
        <f>'[8]Activos '!EK140</f>
        <v>6.2283289670230264</v>
      </c>
      <c r="F138" s="167">
        <f>'[8]Activos '!EG140</f>
        <v>4.9723677672142932</v>
      </c>
      <c r="G138" s="168">
        <f>'[8]Activos '!EM140</f>
        <v>3.4914188216115494</v>
      </c>
      <c r="H138" s="167">
        <f>'[8]Activos '!EN140</f>
        <v>6.932239491958196</v>
      </c>
      <c r="I138" s="167">
        <f>'[8]Activos '!EO140</f>
        <v>8.4665534587368807</v>
      </c>
      <c r="J138" s="167">
        <v>6.2283289670230264</v>
      </c>
      <c r="K138" s="169">
        <f>'[8]Activos '!EL140</f>
        <v>9.8372684311944187</v>
      </c>
      <c r="L138" s="169">
        <v>0</v>
      </c>
      <c r="M138" s="167"/>
    </row>
    <row r="139" spans="1:13" x14ac:dyDescent="0.3">
      <c r="A139" s="134">
        <f t="shared" si="0"/>
        <v>40238</v>
      </c>
      <c r="B139" s="167">
        <f>'[8]Activos '!EH141</f>
        <v>3.5454085386790846</v>
      </c>
      <c r="C139" s="167">
        <f>'[8]Activos '!EI141</f>
        <v>6.6802209408539035</v>
      </c>
      <c r="D139" s="167">
        <f>'[8]Activos '!EJ141</f>
        <v>7.6917097663960199</v>
      </c>
      <c r="E139" s="167">
        <f>'[8]Activos '!EK141</f>
        <v>6.0901542048989583</v>
      </c>
      <c r="F139" s="167">
        <f>'[8]Activos '!EG141</f>
        <v>4.8675164512988607</v>
      </c>
      <c r="G139" s="168">
        <f>'[8]Activos '!EM141</f>
        <v>3.5454085386790846</v>
      </c>
      <c r="H139" s="167">
        <f>'[8]Activos '!EN141</f>
        <v>6.6802209408539035</v>
      </c>
      <c r="I139" s="167">
        <f>'[8]Activos '!EO141</f>
        <v>7.6917097663960199</v>
      </c>
      <c r="J139" s="167">
        <v>6.0901542048989583</v>
      </c>
      <c r="K139" s="169">
        <f>'[8]Activos '!EL141</f>
        <v>9.8186240657585202</v>
      </c>
      <c r="L139" s="169">
        <v>0</v>
      </c>
      <c r="M139" s="167"/>
    </row>
    <row r="140" spans="1:13" x14ac:dyDescent="0.3">
      <c r="A140" s="134">
        <f t="shared" si="0"/>
        <v>40269</v>
      </c>
      <c r="B140" s="167">
        <f>'[8]Activos '!EH142</f>
        <v>3.6076809658720594</v>
      </c>
      <c r="C140" s="167">
        <f>'[8]Activos '!EI142</f>
        <v>6.5962675608981964</v>
      </c>
      <c r="D140" s="167">
        <f>'[8]Activos '!EJ142</f>
        <v>8.6926658945148567</v>
      </c>
      <c r="E140" s="167">
        <f>'[8]Activos '!EK142</f>
        <v>6.1161240223595552</v>
      </c>
      <c r="F140" s="167">
        <f>'[8]Activos '!EG142</f>
        <v>4.9718978707960888</v>
      </c>
      <c r="G140" s="168">
        <f>'[8]Activos '!EM142</f>
        <v>3.6076809658720594</v>
      </c>
      <c r="H140" s="167">
        <f>'[8]Activos '!EN142</f>
        <v>6.5962675608981964</v>
      </c>
      <c r="I140" s="167">
        <f>'[8]Activos '!EO142</f>
        <v>8.6926658945148567</v>
      </c>
      <c r="J140" s="167">
        <v>6.1161240223595552</v>
      </c>
      <c r="K140" s="169">
        <f>'[8]Activos '!EL142</f>
        <v>10.047123939655418</v>
      </c>
      <c r="L140" s="169">
        <v>0</v>
      </c>
      <c r="M140" s="167"/>
    </row>
    <row r="141" spans="1:13" x14ac:dyDescent="0.3">
      <c r="A141" s="134">
        <f t="shared" si="0"/>
        <v>40299</v>
      </c>
      <c r="B141" s="167">
        <f>'[8]Activos '!EH143</f>
        <v>3.3994122275074883</v>
      </c>
      <c r="C141" s="167">
        <f>'[8]Activos '!EI143</f>
        <v>6.3835890356102656</v>
      </c>
      <c r="D141" s="167">
        <f>'[8]Activos '!EJ143</f>
        <v>8.4620724942651293</v>
      </c>
      <c r="E141" s="167">
        <f>'[8]Activos '!EK143</f>
        <v>5.9154878466851875</v>
      </c>
      <c r="F141" s="167">
        <f>'[8]Activos '!EG143</f>
        <v>4.7652667962197661</v>
      </c>
      <c r="G141" s="168">
        <f>'[8]Activos '!EM143</f>
        <v>3.3994122275074883</v>
      </c>
      <c r="H141" s="167">
        <f>'[8]Activos '!EN143</f>
        <v>6.3835890356102656</v>
      </c>
      <c r="I141" s="167">
        <f>'[8]Activos '!EO143</f>
        <v>8.4620724942651293</v>
      </c>
      <c r="J141" s="167">
        <v>5.9154878466851875</v>
      </c>
      <c r="K141" s="169">
        <f>'[8]Activos '!EL143</f>
        <v>9.991958599385196</v>
      </c>
      <c r="L141" s="169">
        <v>0</v>
      </c>
      <c r="M141" s="167"/>
    </row>
    <row r="142" spans="1:13" x14ac:dyDescent="0.3">
      <c r="A142" s="134">
        <f t="shared" si="0"/>
        <v>40330</v>
      </c>
      <c r="B142" s="167">
        <f>'[8]Activos '!EH144</f>
        <v>3.0899993569832316</v>
      </c>
      <c r="C142" s="167">
        <f>'[8]Activos '!EI144</f>
        <v>6.0206690656881507</v>
      </c>
      <c r="D142" s="167">
        <f>'[8]Activos '!EJ144</f>
        <v>7.7740287186637627</v>
      </c>
      <c r="E142" s="167">
        <f>'[8]Activos '!EK144</f>
        <v>5.8055792778216357</v>
      </c>
      <c r="F142" s="167">
        <f>'[8]Activos '!EG144</f>
        <v>4.4090586303208994</v>
      </c>
      <c r="G142" s="168">
        <f>'[8]Activos '!EM144</f>
        <v>3.0899993569832316</v>
      </c>
      <c r="H142" s="167">
        <f>'[8]Activos '!EN144</f>
        <v>6.0206690656881507</v>
      </c>
      <c r="I142" s="167">
        <f>'[8]Activos '!EO144</f>
        <v>7.7740287186637627</v>
      </c>
      <c r="J142" s="167">
        <v>5.8055792778216357</v>
      </c>
      <c r="K142" s="169">
        <f>'[8]Activos '!EL144</f>
        <v>9.5935651279776462</v>
      </c>
      <c r="L142" s="169">
        <v>0</v>
      </c>
      <c r="M142" s="167"/>
    </row>
    <row r="143" spans="1:13" x14ac:dyDescent="0.3">
      <c r="A143" s="134">
        <f t="shared" si="0"/>
        <v>40360</v>
      </c>
      <c r="B143" s="167">
        <f>'[8]Activos '!EH145</f>
        <v>3.1662425700904508</v>
      </c>
      <c r="C143" s="167">
        <f>'[8]Activos '!EI145</f>
        <v>5.9338455925568496</v>
      </c>
      <c r="D143" s="167">
        <f>'[8]Activos '!EJ145</f>
        <v>8.0730987337760762</v>
      </c>
      <c r="E143" s="167">
        <f>'[8]Activos '!EK145</f>
        <v>5.7572570147361288</v>
      </c>
      <c r="F143" s="167">
        <f>'[8]Activos '!EG145</f>
        <v>4.4530296878909725</v>
      </c>
      <c r="G143" s="168">
        <f>'[8]Activos '!EM145</f>
        <v>3.1662425700904508</v>
      </c>
      <c r="H143" s="167">
        <f>'[8]Activos '!EN145</f>
        <v>5.9338455925568496</v>
      </c>
      <c r="I143" s="167">
        <f>'[8]Activos '!EO145</f>
        <v>8.0730987337760762</v>
      </c>
      <c r="J143" s="167">
        <v>5.7572570147361288</v>
      </c>
      <c r="K143" s="169">
        <f>'[8]Activos '!EL145</f>
        <v>9.6726388348074543</v>
      </c>
      <c r="L143" s="169">
        <v>0</v>
      </c>
      <c r="M143" s="167"/>
    </row>
    <row r="144" spans="1:13" x14ac:dyDescent="0.3">
      <c r="A144" s="134">
        <f t="shared" si="0"/>
        <v>40391</v>
      </c>
      <c r="B144" s="167">
        <f>'[8]Activos '!EH146</f>
        <v>3.0509865268437428</v>
      </c>
      <c r="C144" s="167">
        <f>'[8]Activos '!EI146</f>
        <v>5.6352566782218938</v>
      </c>
      <c r="D144" s="167">
        <f>'[8]Activos '!EJ146</f>
        <v>7.712271321671496</v>
      </c>
      <c r="E144" s="167">
        <f>'[8]Activos '!EK146</f>
        <v>5.5809728004009234</v>
      </c>
      <c r="F144" s="167">
        <f>'[8]Activos '!EG146</f>
        <v>4.2667331891127827</v>
      </c>
      <c r="G144" s="168">
        <f>'[8]Activos '!EM146</f>
        <v>3.0509865268437428</v>
      </c>
      <c r="H144" s="167">
        <f>'[8]Activos '!EN146</f>
        <v>5.6352566782218938</v>
      </c>
      <c r="I144" s="167">
        <f>'[8]Activos '!EO146</f>
        <v>7.712271321671496</v>
      </c>
      <c r="J144" s="167">
        <v>5.5809728004009234</v>
      </c>
      <c r="K144" s="169">
        <f>'[8]Activos '!EL146</f>
        <v>9.4750586927926115</v>
      </c>
      <c r="L144" s="169">
        <v>0</v>
      </c>
      <c r="M144" s="167"/>
    </row>
    <row r="145" spans="1:13" x14ac:dyDescent="0.3">
      <c r="A145" s="134">
        <f t="shared" si="0"/>
        <v>40422</v>
      </c>
      <c r="B145" s="167">
        <f>'[8]Activos '!EH147</f>
        <v>2.6633145175073367</v>
      </c>
      <c r="C145" s="167">
        <f>'[8]Activos '!EI147</f>
        <v>5.3224405905836365</v>
      </c>
      <c r="D145" s="167">
        <f>'[8]Activos '!EJ147</f>
        <v>7.479279335846269</v>
      </c>
      <c r="E145" s="167">
        <f>'[8]Activos '!EK147</f>
        <v>5.3544191562404917</v>
      </c>
      <c r="F145" s="167">
        <f>'[8]Activos '!EG147</f>
        <v>3.9175144944808902</v>
      </c>
      <c r="G145" s="168">
        <f>'[8]Activos '!EM147</f>
        <v>2.6633145175073367</v>
      </c>
      <c r="H145" s="167">
        <f>'[8]Activos '!EN147</f>
        <v>5.3224405905836365</v>
      </c>
      <c r="I145" s="167">
        <f>'[8]Activos '!EO147</f>
        <v>7.479279335846269</v>
      </c>
      <c r="J145" s="167">
        <v>5.3544191562404917</v>
      </c>
      <c r="K145" s="169">
        <f>'[8]Activos '!EL147</f>
        <v>9.1309495475695623</v>
      </c>
      <c r="L145" s="169">
        <v>0</v>
      </c>
      <c r="M145" s="167"/>
    </row>
    <row r="146" spans="1:13" x14ac:dyDescent="0.3">
      <c r="A146" s="134">
        <f t="shared" si="0"/>
        <v>40452</v>
      </c>
      <c r="B146" s="167">
        <f>'[8]Activos '!EH148</f>
        <v>2.6387457991273982</v>
      </c>
      <c r="C146" s="167">
        <f>'[8]Activos '!EI148</f>
        <v>5.3039682461047137</v>
      </c>
      <c r="D146" s="167">
        <f>'[8]Activos '!EJ148</f>
        <v>7.603525018311438</v>
      </c>
      <c r="E146" s="167">
        <f>'[8]Activos '!EK148</f>
        <v>5.1259485649377687</v>
      </c>
      <c r="F146" s="167">
        <f>'[8]Activos '!EG148</f>
        <v>3.8994103093933004</v>
      </c>
      <c r="G146" s="168">
        <f>'[8]Activos '!EM148</f>
        <v>2.6387457991273982</v>
      </c>
      <c r="H146" s="167">
        <f>'[8]Activos '!EN148</f>
        <v>5.3039682461047137</v>
      </c>
      <c r="I146" s="167">
        <f>'[8]Activos '!EO148</f>
        <v>7.603525018311438</v>
      </c>
      <c r="J146" s="167">
        <v>5.1259485649377687</v>
      </c>
      <c r="K146" s="169">
        <f>'[8]Activos '!EL148</f>
        <v>9.0175262814130139</v>
      </c>
      <c r="L146" s="169">
        <v>0</v>
      </c>
      <c r="M146" s="167"/>
    </row>
    <row r="147" spans="1:13" x14ac:dyDescent="0.3">
      <c r="A147" s="134">
        <f t="shared" si="0"/>
        <v>40483</v>
      </c>
      <c r="B147" s="167">
        <f>'[8]Activos '!EH149</f>
        <v>2.4923558323120321</v>
      </c>
      <c r="C147" s="167">
        <f>'[8]Activos '!EI149</f>
        <v>5.0886344644260513</v>
      </c>
      <c r="D147" s="167">
        <f>'[8]Activos '!EJ149</f>
        <v>7.2543122838815535</v>
      </c>
      <c r="E147" s="167">
        <f>'[8]Activos '!EK149</f>
        <v>4.9432426247723944</v>
      </c>
      <c r="F147" s="167">
        <f>'[8]Activos '!EG149</f>
        <v>3.7038845468197441</v>
      </c>
      <c r="G147" s="168">
        <f>'[8]Activos '!EM149</f>
        <v>2.4923558323120321</v>
      </c>
      <c r="H147" s="167">
        <f>'[8]Activos '!EN149</f>
        <v>5.0886344644260513</v>
      </c>
      <c r="I147" s="167">
        <f>'[8]Activos '!EO149</f>
        <v>7.2543122838815535</v>
      </c>
      <c r="J147" s="167">
        <v>4.9432426247723944</v>
      </c>
      <c r="K147" s="169">
        <f>'[8]Activos '!EL149</f>
        <v>8.5920502482284071</v>
      </c>
      <c r="L147" s="169">
        <v>0</v>
      </c>
      <c r="M147" s="167"/>
    </row>
    <row r="148" spans="1:13" x14ac:dyDescent="0.3">
      <c r="A148" s="134">
        <f t="shared" si="0"/>
        <v>40513</v>
      </c>
      <c r="B148" s="167">
        <f>'[8]Activos '!EH150</f>
        <v>2.1023923990565181</v>
      </c>
      <c r="C148" s="167">
        <f>'[8]Activos '!EI150</f>
        <v>4.4349195236639707</v>
      </c>
      <c r="D148" s="167">
        <f>'[8]Activos '!EJ150</f>
        <v>7.305657470764257</v>
      </c>
      <c r="E148" s="167">
        <f>'[8]Activos '!EK150</f>
        <v>4.3814347262107196</v>
      </c>
      <c r="F148" s="167">
        <f>'[8]Activos '!EG150</f>
        <v>3.2199867195202554</v>
      </c>
      <c r="G148" s="168">
        <f>'[8]Activos '!EM150</f>
        <v>2.1023923990565181</v>
      </c>
      <c r="H148" s="167">
        <f>'[8]Activos '!EN150</f>
        <v>4.4349195236639707</v>
      </c>
      <c r="I148" s="167">
        <f>'[8]Activos '!EO150</f>
        <v>7.305657470764257</v>
      </c>
      <c r="J148" s="167">
        <v>4.3814347262107196</v>
      </c>
      <c r="K148" s="169">
        <f>'[8]Activos '!EL150</f>
        <v>8.2097838216069583</v>
      </c>
      <c r="L148" s="169">
        <v>0</v>
      </c>
      <c r="M148" s="167"/>
    </row>
    <row r="149" spans="1:13" x14ac:dyDescent="0.3">
      <c r="A149" s="171">
        <f t="shared" si="0"/>
        <v>40544</v>
      </c>
      <c r="B149" s="167">
        <f>'[8]Activos '!EH151</f>
        <v>2.3323886182386415</v>
      </c>
      <c r="C149" s="167">
        <f>'[8]Activos '!EI151</f>
        <v>4.5961804105373494</v>
      </c>
      <c r="D149" s="167">
        <f>'[8]Activos '!EJ151</f>
        <v>7.4191479604261339</v>
      </c>
      <c r="E149" s="167">
        <f>'[8]Activos '!EK151</f>
        <v>4.6258488815232877</v>
      </c>
      <c r="F149" s="167">
        <f>'[8]Activos '!EG151</f>
        <v>3.4380527418300022</v>
      </c>
      <c r="G149" s="168">
        <f>'[8]Activos '!EM151</f>
        <v>5.7995771571203418</v>
      </c>
      <c r="H149" s="167">
        <f>'[8]Activos '!EN151</f>
        <v>13.208288726467634</v>
      </c>
      <c r="I149" s="167">
        <f>'[8]Activos '!EO151</f>
        <v>10.260549771952281</v>
      </c>
      <c r="J149" s="167">
        <v>11.460366863476121</v>
      </c>
      <c r="K149" s="169">
        <f>'[8]Activos '!EL151</f>
        <v>8.4371548352363632</v>
      </c>
      <c r="L149" s="169">
        <v>0</v>
      </c>
      <c r="M149" s="167"/>
    </row>
    <row r="150" spans="1:13" x14ac:dyDescent="0.3">
      <c r="A150" s="134">
        <f t="shared" si="0"/>
        <v>40575</v>
      </c>
      <c r="B150" s="167">
        <f>'[8]Activos '!EH152</f>
        <v>2.3084370806205978</v>
      </c>
      <c r="C150" s="167">
        <f>'[8]Activos '!EI152</f>
        <v>4.8205612879136934</v>
      </c>
      <c r="D150" s="167">
        <f>'[8]Activos '!EJ152</f>
        <v>7.4010890433329477</v>
      </c>
      <c r="E150" s="167">
        <f>'[8]Activos '!EK152</f>
        <v>4.7370717605500428</v>
      </c>
      <c r="F150" s="167">
        <f>'[8]Activos '!EG152</f>
        <v>3.4908563340447665</v>
      </c>
      <c r="G150" s="168">
        <f>'[8]Activos '!EM152</f>
        <v>5.1325594792068623</v>
      </c>
      <c r="H150" s="167">
        <f>'[8]Activos '!EN152</f>
        <v>14.587532837161287</v>
      </c>
      <c r="I150" s="167">
        <f>'[8]Activos '!EO152</f>
        <v>10.108364368038023</v>
      </c>
      <c r="J150" s="167">
        <v>11.06775092309492</v>
      </c>
      <c r="K150" s="169">
        <f>'[8]Activos '!EL152</f>
        <v>8.4431180476990964</v>
      </c>
      <c r="L150" s="169">
        <v>0</v>
      </c>
      <c r="M150" s="167"/>
    </row>
    <row r="151" spans="1:13" x14ac:dyDescent="0.3">
      <c r="A151" s="134">
        <f t="shared" si="0"/>
        <v>40603</v>
      </c>
      <c r="B151" s="167">
        <f>'[8]Activos '!EH153</f>
        <v>2.3062329634631338</v>
      </c>
      <c r="C151" s="167">
        <f>'[8]Activos '!EI153</f>
        <v>4.6911087163782534</v>
      </c>
      <c r="D151" s="167">
        <f>'[8]Activos '!EJ153</f>
        <v>6.9213098876148207</v>
      </c>
      <c r="E151" s="167">
        <f>'[8]Activos '!EK153</f>
        <v>4.6349282928946378</v>
      </c>
      <c r="F151" s="167">
        <f>'[8]Activos '!EG153</f>
        <v>3.4165191298156095</v>
      </c>
      <c r="G151" s="168">
        <f>'[8]Activos '!EM153</f>
        <v>5.0978128725170899</v>
      </c>
      <c r="H151" s="167">
        <f>'[8]Activos '!EN153</f>
        <v>14.322049648540478</v>
      </c>
      <c r="I151" s="167">
        <f>'[8]Activos '!EO153</f>
        <v>9.4323410692723098</v>
      </c>
      <c r="J151" s="167">
        <v>10.944886158955777</v>
      </c>
      <c r="K151" s="169">
        <f>'[8]Activos '!EL153</f>
        <v>8.2871961797123852</v>
      </c>
      <c r="L151" s="169">
        <v>0</v>
      </c>
      <c r="M151" s="167"/>
    </row>
    <row r="152" spans="1:13" x14ac:dyDescent="0.3">
      <c r="A152" s="134">
        <f t="shared" si="0"/>
        <v>40634</v>
      </c>
      <c r="B152" s="167">
        <f>'[8]Activos '!EH154</f>
        <v>2.261410611145338</v>
      </c>
      <c r="C152" s="167">
        <f>'[8]Activos '!EI154</f>
        <v>4.8248891782990651</v>
      </c>
      <c r="D152" s="167">
        <f>'[8]Activos '!EJ154</f>
        <v>7.0967986691271774</v>
      </c>
      <c r="E152" s="167">
        <f>'[8]Activos '!EK154</f>
        <v>4.8301525233799225</v>
      </c>
      <c r="F152" s="167">
        <f>'[8]Activos '!EG154</f>
        <v>3.4542613505064863</v>
      </c>
      <c r="G152" s="168">
        <f>'[8]Activos '!EM154</f>
        <v>5.2211889004349725</v>
      </c>
      <c r="H152" s="167">
        <f>'[8]Activos '!EN154</f>
        <v>14.074506643565348</v>
      </c>
      <c r="I152" s="167">
        <f>'[8]Activos '!EO154</f>
        <v>9.5305213030118026</v>
      </c>
      <c r="J152" s="167">
        <v>10.953281335282988</v>
      </c>
      <c r="K152" s="169">
        <f>'[8]Activos '!EL154</f>
        <v>8.3040554292421334</v>
      </c>
      <c r="L152" s="169">
        <v>0</v>
      </c>
      <c r="M152" s="167"/>
    </row>
    <row r="153" spans="1:13" x14ac:dyDescent="0.3">
      <c r="A153" s="134">
        <f t="shared" si="0"/>
        <v>40664</v>
      </c>
      <c r="B153" s="167">
        <f>'[8]Activos '!EH155</f>
        <v>2.0787686309821605</v>
      </c>
      <c r="C153" s="167">
        <f>'[8]Activos '!EI155</f>
        <v>4.5723069691867773</v>
      </c>
      <c r="D153" s="167">
        <f>'[8]Activos '!EJ155</f>
        <v>6.5466559088814922</v>
      </c>
      <c r="E153" s="167">
        <f>'[8]Activos '!EK155</f>
        <v>4.7317829365671367</v>
      </c>
      <c r="F153" s="167">
        <f>'[8]Activos '!EG155</f>
        <v>3.2297191602965181</v>
      </c>
      <c r="G153" s="168">
        <f>'[8]Activos '!EM155</f>
        <v>5.0324230422925469</v>
      </c>
      <c r="H153" s="167">
        <f>'[8]Activos '!EN155</f>
        <v>13.487490475220065</v>
      </c>
      <c r="I153" s="167">
        <f>'[8]Activos '!EO155</f>
        <v>8.9065203339309775</v>
      </c>
      <c r="J153" s="167">
        <v>10.865118468037426</v>
      </c>
      <c r="K153" s="169">
        <f>'[8]Activos '!EL155</f>
        <v>7.9737153508486776</v>
      </c>
      <c r="L153" s="169">
        <v>0</v>
      </c>
      <c r="M153" s="167"/>
    </row>
    <row r="154" spans="1:13" x14ac:dyDescent="0.3">
      <c r="A154" s="134">
        <f t="shared" si="0"/>
        <v>40695</v>
      </c>
      <c r="B154" s="167">
        <f>'[8]Activos '!EH156</f>
        <v>1.9977120797748678</v>
      </c>
      <c r="C154" s="167">
        <f>'[8]Activos '!EI156</f>
        <v>4.4437044874865483</v>
      </c>
      <c r="D154" s="167">
        <f>'[8]Activos '!EJ156</f>
        <v>6.582959654841698</v>
      </c>
      <c r="E154" s="167">
        <f>'[8]Activos '!EK156</f>
        <v>4.7064549657943919</v>
      </c>
      <c r="F154" s="167">
        <f>'[8]Activos '!EG156</f>
        <v>3.1537020177141271</v>
      </c>
      <c r="G154" s="168">
        <f>'[8]Activos '!EM156</f>
        <v>4.376318067500903</v>
      </c>
      <c r="H154" s="167">
        <f>'[8]Activos '!EN156</f>
        <v>13.771777403850683</v>
      </c>
      <c r="I154" s="167">
        <f>'[8]Activos '!EO156</f>
        <v>8.8452687342941587</v>
      </c>
      <c r="J154" s="167">
        <v>11.386824705200961</v>
      </c>
      <c r="K154" s="169">
        <f>'[8]Activos '!EL156</f>
        <v>7.7143994703542553</v>
      </c>
      <c r="L154" s="169">
        <v>0</v>
      </c>
      <c r="M154" s="167"/>
    </row>
    <row r="155" spans="1:13" x14ac:dyDescent="0.3">
      <c r="A155" s="134">
        <f t="shared" si="0"/>
        <v>40725</v>
      </c>
      <c r="B155" s="167">
        <f>'[8]Activos '!EH157</f>
        <v>2.1299114464665592</v>
      </c>
      <c r="C155" s="167">
        <f>'[8]Activos '!EI157</f>
        <v>4.5316697690224217</v>
      </c>
      <c r="D155" s="167">
        <f>'[8]Activos '!EJ157</f>
        <v>6.3496544243147195</v>
      </c>
      <c r="E155" s="167">
        <f>'[8]Activos '!EK157</f>
        <v>4.8514775798710277</v>
      </c>
      <c r="F155" s="167">
        <f>'[8]Activos '!EG157</f>
        <v>3.2477937040575244</v>
      </c>
      <c r="G155" s="168">
        <f>'[8]Activos '!EM157</f>
        <v>4.4875149603024074</v>
      </c>
      <c r="H155" s="167">
        <f>'[8]Activos '!EN157</f>
        <v>13.751001012296216</v>
      </c>
      <c r="I155" s="167">
        <f>'[8]Activos '!EO157</f>
        <v>8.3282361425112228</v>
      </c>
      <c r="J155" s="167">
        <v>11.438461107164843</v>
      </c>
      <c r="K155" s="169">
        <f>'[8]Activos '!EL157</f>
        <v>7.7388187932627748</v>
      </c>
      <c r="L155" s="169">
        <v>0</v>
      </c>
      <c r="M155" s="167"/>
    </row>
    <row r="156" spans="1:13" x14ac:dyDescent="0.3">
      <c r="A156" s="134">
        <f t="shared" si="0"/>
        <v>40756</v>
      </c>
      <c r="B156" s="167">
        <f>'[8]Activos '!EH158</f>
        <v>2.0640955198703659</v>
      </c>
      <c r="C156" s="167">
        <f>'[8]Activos '!EI158</f>
        <v>4.4856538010531617</v>
      </c>
      <c r="D156" s="167">
        <f>'[8]Activos '!EJ158</f>
        <v>6.0274539849989592</v>
      </c>
      <c r="E156" s="167">
        <f>'[8]Activos '!EK158</f>
        <v>4.7024065411152467</v>
      </c>
      <c r="F156" s="167">
        <f>'[8]Activos '!EG158</f>
        <v>3.1691946091751424</v>
      </c>
      <c r="G156" s="168">
        <f>'[8]Activos '!EM158</f>
        <v>4.4009706199143137</v>
      </c>
      <c r="H156" s="167">
        <f>'[8]Activos '!EN158</f>
        <v>13.099045371820891</v>
      </c>
      <c r="I156" s="167">
        <f>'[8]Activos '!EO158</f>
        <v>7.9595432378628681</v>
      </c>
      <c r="J156" s="167">
        <v>11.177145813586243</v>
      </c>
      <c r="K156" s="169">
        <f>'[8]Activos '!EL158</f>
        <v>7.4551831845124816</v>
      </c>
      <c r="L156" s="169">
        <v>0</v>
      </c>
      <c r="M156" s="167"/>
    </row>
    <row r="157" spans="1:13" x14ac:dyDescent="0.3">
      <c r="A157" s="134">
        <f t="shared" si="0"/>
        <v>40787</v>
      </c>
      <c r="B157" s="167">
        <f>'[8]Activos '!EH159</f>
        <v>2.0659713935099759</v>
      </c>
      <c r="C157" s="167">
        <f>'[8]Activos '!EI159</f>
        <v>4.5075096029967154</v>
      </c>
      <c r="D157" s="167">
        <f>'[8]Activos '!EJ159</f>
        <v>6.0327746770745767</v>
      </c>
      <c r="E157" s="167">
        <f>'[8]Activos '!EK159</f>
        <v>4.4852073286644396</v>
      </c>
      <c r="F157" s="167">
        <f>'[8]Activos '!EG159</f>
        <v>3.1660767062986852</v>
      </c>
      <c r="G157" s="168">
        <f>'[8]Activos '!EM159</f>
        <v>4.3668853831101453</v>
      </c>
      <c r="H157" s="167">
        <f>'[8]Activos '!EN159</f>
        <v>12.892807828621381</v>
      </c>
      <c r="I157" s="167">
        <f>'[8]Activos '!EO159</f>
        <v>7.8652686975434625</v>
      </c>
      <c r="J157" s="167">
        <v>11.110351692247814</v>
      </c>
      <c r="K157" s="169">
        <f>'[8]Activos '!EL159</f>
        <v>7.3512313385426218</v>
      </c>
      <c r="L157" s="169">
        <v>0</v>
      </c>
      <c r="M157" s="167"/>
    </row>
    <row r="158" spans="1:13" x14ac:dyDescent="0.3">
      <c r="A158" s="134">
        <f t="shared" si="0"/>
        <v>40817</v>
      </c>
      <c r="B158" s="167">
        <f>'[8]Activos '!EH160</f>
        <v>2.1342113363542965</v>
      </c>
      <c r="C158" s="167">
        <f>'[8]Activos '!EI160</f>
        <v>4.6606156680729054</v>
      </c>
      <c r="D158" s="167">
        <f>'[8]Activos '!EJ160</f>
        <v>6.1007805534226645</v>
      </c>
      <c r="E158" s="167">
        <f>'[8]Activos '!EK160</f>
        <v>4.5144717731651971</v>
      </c>
      <c r="F158" s="167">
        <f>'[8]Activos '!EG160</f>
        <v>3.2663429216573996</v>
      </c>
      <c r="G158" s="168">
        <f>'[8]Activos '!EM160</f>
        <v>4.4500730775141113</v>
      </c>
      <c r="H158" s="167">
        <f>'[8]Activos '!EN160</f>
        <v>13.154781671666319</v>
      </c>
      <c r="I158" s="167">
        <f>'[8]Activos '!EO160</f>
        <v>7.8802516264928482</v>
      </c>
      <c r="J158" s="167">
        <v>11.05772731564787</v>
      </c>
      <c r="K158" s="169">
        <f>'[8]Activos '!EL160</f>
        <v>7.4962685109364786</v>
      </c>
      <c r="L158" s="169">
        <v>0</v>
      </c>
      <c r="M158" s="167"/>
    </row>
    <row r="159" spans="1:13" x14ac:dyDescent="0.3">
      <c r="A159" s="134">
        <f t="shared" si="0"/>
        <v>40848</v>
      </c>
      <c r="B159" s="167">
        <f>'[8]Activos '!EH161</f>
        <v>1.964272608287045</v>
      </c>
      <c r="C159" s="167">
        <f>'[8]Activos '!EI161</f>
        <v>4.6478378782774676</v>
      </c>
      <c r="D159" s="167">
        <f>'[8]Activos '!EJ161</f>
        <v>6.0466132387910134</v>
      </c>
      <c r="E159" s="167">
        <f>'[8]Activos '!EK161</f>
        <v>4.4576781139935102</v>
      </c>
      <c r="F159" s="167">
        <f>'[8]Activos '!EG161</f>
        <v>3.1414435732416841</v>
      </c>
      <c r="G159" s="168">
        <f>'[8]Activos '!EM161</f>
        <v>4.1424214240454154</v>
      </c>
      <c r="H159" s="167">
        <f>'[8]Activos '!EN161</f>
        <v>12.706081807119965</v>
      </c>
      <c r="I159" s="167">
        <f>'[8]Activos '!EO161</f>
        <v>7.8007936214798734</v>
      </c>
      <c r="J159" s="167">
        <v>10.829341082503774</v>
      </c>
      <c r="K159" s="169">
        <f>'[8]Activos '!EL161</f>
        <v>7.1395532156051322</v>
      </c>
      <c r="L159" s="169">
        <v>0</v>
      </c>
      <c r="M159" s="167"/>
    </row>
    <row r="160" spans="1:13" x14ac:dyDescent="0.3">
      <c r="A160" s="134">
        <f t="shared" si="0"/>
        <v>40878</v>
      </c>
      <c r="B160" s="167">
        <f>'[8]Activos '!EH162</f>
        <v>1.6932607360887573</v>
      </c>
      <c r="C160" s="167">
        <f>'[8]Activos '!EI162</f>
        <v>4.2146674988505621</v>
      </c>
      <c r="D160" s="167">
        <f>'[8]Activos '!EJ162</f>
        <v>5.4484550456743772</v>
      </c>
      <c r="E160" s="167">
        <f>'[8]Activos '!EK162</f>
        <v>4.0127774813213657</v>
      </c>
      <c r="F160" s="167">
        <f>'[8]Activos '!EG162</f>
        <v>2.8029710732072219</v>
      </c>
      <c r="G160" s="168">
        <f>'[8]Activos '!EM162</f>
        <v>4.0241489714573229</v>
      </c>
      <c r="H160" s="167">
        <f>'[8]Activos '!EN162</f>
        <v>11.963455126065188</v>
      </c>
      <c r="I160" s="167">
        <f>'[8]Activos '!EO162</f>
        <v>7.1649585441283277</v>
      </c>
      <c r="J160" s="167">
        <v>10.848650268240542</v>
      </c>
      <c r="K160" s="169">
        <f>'[8]Activos '!EL162</f>
        <v>6.8131153129000932</v>
      </c>
      <c r="L160" s="169">
        <v>0</v>
      </c>
      <c r="M160" s="167"/>
    </row>
    <row r="161" spans="1:13" x14ac:dyDescent="0.3">
      <c r="A161" s="134">
        <f t="shared" si="0"/>
        <v>40909</v>
      </c>
      <c r="B161" s="167">
        <f>'[8]Activos '!EH163</f>
        <v>1.9090748453748245</v>
      </c>
      <c r="C161" s="167">
        <f>'[8]Activos '!EI163</f>
        <v>4.5152410959153029</v>
      </c>
      <c r="D161" s="167">
        <f>'[8]Activos '!EJ163</f>
        <v>5.6961181191338621</v>
      </c>
      <c r="E161" s="167">
        <f>'[8]Activos '!EK163</f>
        <v>4.1489575253173241</v>
      </c>
      <c r="F161" s="167">
        <f>'[8]Activos '!EG163</f>
        <v>3.0584765461250005</v>
      </c>
      <c r="G161" s="168">
        <f>'[8]Activos '!EM163</f>
        <v>4.2447680291936587</v>
      </c>
      <c r="H161" s="167">
        <f>'[8]Activos '!EN163</f>
        <v>12.307562592849246</v>
      </c>
      <c r="I161" s="167">
        <f>'[8]Activos '!EO163</f>
        <v>7.2546709571082415</v>
      </c>
      <c r="J161" s="167">
        <v>11.003336173047956</v>
      </c>
      <c r="K161" s="169">
        <f>'[8]Activos '!EL163</f>
        <v>7.0875436572443204</v>
      </c>
      <c r="L161" s="169">
        <v>0</v>
      </c>
      <c r="M161" s="167"/>
    </row>
    <row r="162" spans="1:13" x14ac:dyDescent="0.3">
      <c r="A162" s="134">
        <f t="shared" si="0"/>
        <v>40940</v>
      </c>
      <c r="B162" s="167">
        <f>'[8]Activos '!EH164</f>
        <v>1.9669624462369921</v>
      </c>
      <c r="C162" s="167">
        <f>'[8]Activos '!EI164</f>
        <v>4.7355878899181336</v>
      </c>
      <c r="D162" s="167">
        <f>'[8]Activos '!EJ164</f>
        <v>5.6622558527946438</v>
      </c>
      <c r="E162" s="167">
        <f>'[8]Activos '!EK164</f>
        <v>4.472687069821311</v>
      </c>
      <c r="F162" s="167">
        <f>'[8]Activos '!EG164</f>
        <v>3.1634361288317843</v>
      </c>
      <c r="G162" s="168">
        <f>'[8]Activos '!EM164</f>
        <v>4.2850956814955055</v>
      </c>
      <c r="H162" s="167">
        <f>'[8]Activos '!EN164</f>
        <v>12.498350955002852</v>
      </c>
      <c r="I162" s="167">
        <f>'[8]Activos '!EO164</f>
        <v>7.2084800692935866</v>
      </c>
      <c r="J162" s="167">
        <v>11.264168739548872</v>
      </c>
      <c r="K162" s="169">
        <f>'[8]Activos '!EL164</f>
        <v>7.1823013271330423</v>
      </c>
      <c r="L162" s="169">
        <v>0</v>
      </c>
      <c r="M162" s="167"/>
    </row>
    <row r="163" spans="1:13" x14ac:dyDescent="0.3">
      <c r="A163" s="134">
        <f t="shared" si="0"/>
        <v>40969</v>
      </c>
      <c r="B163" s="167">
        <f>'[8]Activos '!EH165</f>
        <v>1.9376563967204978</v>
      </c>
      <c r="C163" s="167">
        <f>'[8]Activos '!EI165</f>
        <v>4.7583241627867974</v>
      </c>
      <c r="D163" s="167">
        <f>'[8]Activos '!EJ165</f>
        <v>5.6898503264860221</v>
      </c>
      <c r="E163" s="167">
        <f>'[8]Activos '!EK165</f>
        <v>4.6436654526111294</v>
      </c>
      <c r="F163" s="167">
        <f>'[8]Activos '!EG165</f>
        <v>3.1658332590289211</v>
      </c>
      <c r="G163" s="168">
        <f>'[8]Activos '!EM165</f>
        <v>4.658535052888233</v>
      </c>
      <c r="H163" s="167">
        <f>'[8]Activos '!EN165</f>
        <v>11.962651783078329</v>
      </c>
      <c r="I163" s="167">
        <f>'[8]Activos '!EO165</f>
        <v>7.2050911953426136</v>
      </c>
      <c r="J163" s="167">
        <v>10.498605929021133</v>
      </c>
      <c r="K163" s="169">
        <f>'[8]Activos '!EL165</f>
        <v>7.2115764033633063</v>
      </c>
      <c r="L163" s="169">
        <v>0</v>
      </c>
      <c r="M163" s="167"/>
    </row>
    <row r="164" spans="1:13" x14ac:dyDescent="0.3">
      <c r="A164" s="134">
        <f t="shared" si="0"/>
        <v>41000</v>
      </c>
      <c r="B164" s="167">
        <f>'[8]Activos '!EH166</f>
        <v>2.1026671257435505</v>
      </c>
      <c r="C164" s="167">
        <f>'[8]Activos '!EI166</f>
        <v>4.9780259871707671</v>
      </c>
      <c r="D164" s="167">
        <f>'[8]Activos '!EJ166</f>
        <v>5.8647859862348035</v>
      </c>
      <c r="E164" s="167">
        <f>'[8]Activos '!EK166</f>
        <v>4.6031800733515755</v>
      </c>
      <c r="F164" s="167">
        <f>'[8]Activos '!EG166</f>
        <v>3.3465777683836193</v>
      </c>
      <c r="G164" s="168">
        <f>'[8]Activos '!EM166</f>
        <v>4.8423617120705664</v>
      </c>
      <c r="H164" s="167">
        <f>'[8]Activos '!EN166</f>
        <v>12.186974243666519</v>
      </c>
      <c r="I164" s="167">
        <f>'[8]Activos '!EO166</f>
        <v>7.350194467605534</v>
      </c>
      <c r="J164" s="167">
        <v>11.076297525283445</v>
      </c>
      <c r="K164" s="169">
        <f>'[8]Activos '!EL166</f>
        <v>7.422562146562341</v>
      </c>
      <c r="L164" s="169">
        <v>0</v>
      </c>
      <c r="M164" s="167"/>
    </row>
    <row r="165" spans="1:13" x14ac:dyDescent="0.3">
      <c r="A165" s="134">
        <f t="shared" si="0"/>
        <v>41030</v>
      </c>
      <c r="B165" s="167">
        <f>'[8]Activos '!EH167</f>
        <v>2.0131544628114164</v>
      </c>
      <c r="C165" s="167">
        <f>'[8]Activos '!EI167</f>
        <v>4.9675210739484568</v>
      </c>
      <c r="D165" s="167">
        <f>'[8]Activos '!EJ167</f>
        <v>5.7502896755336392</v>
      </c>
      <c r="E165" s="167">
        <f>'[8]Activos '!EK167</f>
        <v>4.6550327869775394</v>
      </c>
      <c r="F165" s="167">
        <f>'[8]Activos '!EG167</f>
        <v>3.2788788247183169</v>
      </c>
      <c r="G165" s="168">
        <f>'[8]Activos '!EM167</f>
        <v>4.7369671667464406</v>
      </c>
      <c r="H165" s="167">
        <f>'[8]Activos '!EN167</f>
        <v>12.073733344030305</v>
      </c>
      <c r="I165" s="167">
        <f>'[8]Activos '!EO167</f>
        <v>7.2216683888016897</v>
      </c>
      <c r="J165" s="167">
        <v>11.108246194188656</v>
      </c>
      <c r="K165" s="169">
        <f>'[8]Activos '!EL167</f>
        <v>7.3150886698592474</v>
      </c>
      <c r="L165" s="169">
        <v>0</v>
      </c>
      <c r="M165" s="167"/>
    </row>
    <row r="166" spans="1:13" x14ac:dyDescent="0.3">
      <c r="A166" s="134">
        <f t="shared" si="0"/>
        <v>41061</v>
      </c>
      <c r="B166" s="167">
        <f>'[8]Activos '!EH168</f>
        <v>1.9589434110262756</v>
      </c>
      <c r="C166" s="167">
        <f>'[8]Activos '!EI168</f>
        <v>4.9551312117438524</v>
      </c>
      <c r="D166" s="167">
        <f>'[8]Activos '!EJ168</f>
        <v>5.5814470451923865</v>
      </c>
      <c r="E166" s="167">
        <f>'[8]Activos '!EK168</f>
        <v>4.7274926225398035</v>
      </c>
      <c r="F166" s="167">
        <f>'[8]Activos '!EG168</f>
        <v>3.233791373006409</v>
      </c>
      <c r="G166" s="168">
        <f>'[8]Activos '!EM168</f>
        <v>4.6677533756220253</v>
      </c>
      <c r="H166" s="167">
        <f>'[8]Activos '!EN168</f>
        <v>12.003528913050793</v>
      </c>
      <c r="I166" s="167">
        <f>'[8]Activos '!EO168</f>
        <v>7.0118868394517131</v>
      </c>
      <c r="J166" s="167">
        <v>11.264126985190044</v>
      </c>
      <c r="K166" s="169">
        <f>'[8]Activos '!EL168</f>
        <v>7.2434509179532256</v>
      </c>
      <c r="L166" s="169">
        <v>0</v>
      </c>
      <c r="M166" s="167"/>
    </row>
    <row r="167" spans="1:13" x14ac:dyDescent="0.3">
      <c r="A167" s="134">
        <f t="shared" si="0"/>
        <v>41091</v>
      </c>
      <c r="B167" s="167">
        <f>'[8]Activos '!EH169</f>
        <v>2.1414282955022816</v>
      </c>
      <c r="C167" s="167">
        <f>'[8]Activos '!EI169</f>
        <v>4.9027177257064727</v>
      </c>
      <c r="D167" s="167">
        <f>'[8]Activos '!EJ169</f>
        <v>5.4871366682240001</v>
      </c>
      <c r="E167" s="167">
        <f>'[8]Activos '!EK169</f>
        <v>4.8403515161970789</v>
      </c>
      <c r="F167" s="167">
        <f>'[8]Activos '!EG169</f>
        <v>3.3174062237122173</v>
      </c>
      <c r="G167" s="168">
        <f>'[8]Activos '!EM169</f>
        <v>4.8444416994296082</v>
      </c>
      <c r="H167" s="167">
        <f>'[8]Activos '!EN169</f>
        <v>12.031265428560738</v>
      </c>
      <c r="I167" s="167">
        <f>'[8]Activos '!EO169</f>
        <v>6.9310203873019978</v>
      </c>
      <c r="J167" s="167">
        <v>11.34683707554192</v>
      </c>
      <c r="K167" s="169">
        <f>'[8]Activos '!EL169</f>
        <v>7.3542884820643417</v>
      </c>
      <c r="L167" s="169">
        <v>0</v>
      </c>
      <c r="M167" s="167"/>
    </row>
    <row r="168" spans="1:13" x14ac:dyDescent="0.3">
      <c r="A168" s="134">
        <f t="shared" si="0"/>
        <v>41122</v>
      </c>
      <c r="B168" s="167">
        <f>'[8]Activos '!EH170</f>
        <v>2.03324718993911</v>
      </c>
      <c r="C168" s="167">
        <f>'[8]Activos '!EI170</f>
        <v>4.9001985529097976</v>
      </c>
      <c r="D168" s="167">
        <f>'[8]Activos '!EJ170</f>
        <v>5.6427531944043636</v>
      </c>
      <c r="E168" s="167">
        <f>'[8]Activos '!EK170</f>
        <v>4.9261843605584037</v>
      </c>
      <c r="F168" s="167">
        <f>'[8]Activos '!EG170</f>
        <v>3.2750084614305357</v>
      </c>
      <c r="G168" s="168">
        <f>'[8]Activos '!EM170</f>
        <v>4.7422576478570653</v>
      </c>
      <c r="H168" s="167">
        <f>'[8]Activos '!EN170</f>
        <v>12.019964139093856</v>
      </c>
      <c r="I168" s="167">
        <f>'[8]Activos '!EO170</f>
        <v>7.0564074911523003</v>
      </c>
      <c r="J168" s="167">
        <v>11.370694202665884</v>
      </c>
      <c r="K168" s="169">
        <f>'[8]Activos '!EL170</f>
        <v>7.3161814246149977</v>
      </c>
      <c r="L168" s="169">
        <v>0</v>
      </c>
      <c r="M168" s="167"/>
    </row>
    <row r="169" spans="1:13" x14ac:dyDescent="0.3">
      <c r="A169" s="134">
        <f t="shared" si="0"/>
        <v>41153</v>
      </c>
      <c r="B169" s="167">
        <f>'[8]Activos '!EH171</f>
        <v>2.0072216608938898</v>
      </c>
      <c r="C169" s="167">
        <f>'[8]Activos '!EI171</f>
        <v>4.983493467197996</v>
      </c>
      <c r="D169" s="167">
        <f>'[8]Activos '!EJ171</f>
        <v>5.6745782709001613</v>
      </c>
      <c r="E169" s="167">
        <f>'[8]Activos '!EK171</f>
        <v>5.0975614837989154</v>
      </c>
      <c r="F169" s="167">
        <f>'[8]Activos '!EG171</f>
        <v>3.2964129285364114</v>
      </c>
      <c r="G169" s="168">
        <f>'[8]Activos '!EM171</f>
        <v>4.7276953627882641</v>
      </c>
      <c r="H169" s="167">
        <f>'[8]Activos '!EN171</f>
        <v>12.260962818748373</v>
      </c>
      <c r="I169" s="167">
        <f>'[8]Activos '!EO171</f>
        <v>7.0217213613560832</v>
      </c>
      <c r="J169" s="167">
        <v>11.524659976959859</v>
      </c>
      <c r="K169" s="169">
        <f>'[8]Activos '!EL171</f>
        <v>7.387588598636043</v>
      </c>
      <c r="L169" s="169">
        <v>0</v>
      </c>
      <c r="M169" s="167"/>
    </row>
    <row r="170" spans="1:13" x14ac:dyDescent="0.3">
      <c r="A170" s="134">
        <f t="shared" si="0"/>
        <v>41183</v>
      </c>
      <c r="B170" s="167">
        <f>'[8]Activos '!EH172</f>
        <v>1.9845892335452358</v>
      </c>
      <c r="C170" s="167">
        <f>'[8]Activos '!EI172</f>
        <v>4.980336358975241</v>
      </c>
      <c r="D170" s="167">
        <f>'[8]Activos '!EJ172</f>
        <v>5.3896375330826913</v>
      </c>
      <c r="E170" s="167">
        <f>'[8]Activos '!EK172</f>
        <v>5.0917194681825118</v>
      </c>
      <c r="F170" s="167">
        <f>'[8]Activos '!EG172</f>
        <v>3.2596024202061438</v>
      </c>
      <c r="G170" s="168">
        <f>'[8]Activos '!EM172</f>
        <v>4.7007269617450014</v>
      </c>
      <c r="H170" s="167">
        <f>'[8]Activos '!EN172</f>
        <v>12.094153304216727</v>
      </c>
      <c r="I170" s="167">
        <f>'[8]Activos '!EO172</f>
        <v>6.6801227958817835</v>
      </c>
      <c r="J170" s="167">
        <v>11.498140930160188</v>
      </c>
      <c r="K170" s="169">
        <f>'[8]Activos '!EL172</f>
        <v>7.2918809115993728</v>
      </c>
      <c r="L170" s="169">
        <v>0</v>
      </c>
      <c r="M170" s="167"/>
    </row>
    <row r="171" spans="1:13" x14ac:dyDescent="0.3">
      <c r="A171" s="134">
        <f t="shared" si="0"/>
        <v>41214</v>
      </c>
      <c r="B171" s="167">
        <f>'[8]Activos '!EH173</f>
        <v>2.038477010273779</v>
      </c>
      <c r="C171" s="167">
        <f>'[8]Activos '!EI173</f>
        <v>5.0413472906564172</v>
      </c>
      <c r="D171" s="167">
        <f>'[8]Activos '!EJ173</f>
        <v>5.7213009674812803</v>
      </c>
      <c r="E171" s="167">
        <f>'[8]Activos '!EK173</f>
        <v>5.3131688483458515</v>
      </c>
      <c r="F171" s="167">
        <f>'[8]Activos '!EG173</f>
        <v>3.3415667955995336</v>
      </c>
      <c r="G171" s="168">
        <f>'[8]Activos '!EM173</f>
        <v>4.6777697814836401</v>
      </c>
      <c r="H171" s="167">
        <f>'[8]Activos '!EN173</f>
        <v>12.073477574504967</v>
      </c>
      <c r="I171" s="167">
        <f>'[8]Activos '!EO173</f>
        <v>6.9503977697871422</v>
      </c>
      <c r="J171" s="167">
        <v>11.698739554412244</v>
      </c>
      <c r="K171" s="169">
        <f>'[8]Activos '!EL173</f>
        <v>7.2881031303883033</v>
      </c>
      <c r="L171" s="169">
        <v>0</v>
      </c>
      <c r="M171" s="167"/>
    </row>
    <row r="172" spans="1:13" x14ac:dyDescent="0.3">
      <c r="A172" s="134">
        <f t="shared" si="0"/>
        <v>41244</v>
      </c>
      <c r="B172" s="167">
        <f>'[8]Activos '!EH174</f>
        <v>1.9190519816973819</v>
      </c>
      <c r="C172" s="167">
        <f>'[8]Activos '!EI174</f>
        <v>4.8004437789620269</v>
      </c>
      <c r="D172" s="167">
        <f>'[8]Activos '!EJ174</f>
        <v>5.2916047930910475</v>
      </c>
      <c r="E172" s="167">
        <f>'[8]Activos '!EK174</f>
        <v>5.2029523580738557</v>
      </c>
      <c r="F172" s="167">
        <f>'[8]Activos '!EG174</f>
        <v>3.1557654188886328</v>
      </c>
      <c r="G172" s="168">
        <f>'[8]Activos '!EM174</f>
        <v>4.463405736956493</v>
      </c>
      <c r="H172" s="167">
        <f>'[8]Activos '!EN174</f>
        <v>11.294270005724513</v>
      </c>
      <c r="I172" s="167">
        <f>'[8]Activos '!EO174</f>
        <v>6.4741355482444805</v>
      </c>
      <c r="J172" s="167">
        <v>11.757336904108099</v>
      </c>
      <c r="K172" s="169">
        <f>'[8]Activos '!EL174</f>
        <v>6.8729190140687804</v>
      </c>
      <c r="L172" s="169">
        <v>0</v>
      </c>
      <c r="M172" s="167"/>
    </row>
    <row r="173" spans="1:13" x14ac:dyDescent="0.3">
      <c r="A173" s="134">
        <f t="shared" si="0"/>
        <v>41275</v>
      </c>
      <c r="B173" s="167">
        <f>'[8]Activos '!EH175</f>
        <v>2.1180406801939577</v>
      </c>
      <c r="C173" s="167">
        <f>'[8]Activos '!EI175</f>
        <v>4.958506033470127</v>
      </c>
      <c r="D173" s="167">
        <f>'[8]Activos '!EJ175</f>
        <v>5.4237336928556701</v>
      </c>
      <c r="E173" s="167">
        <f>'[8]Activos '!EK175</f>
        <v>5.4341694168594357</v>
      </c>
      <c r="F173" s="167">
        <f>'[8]Activos '!EG175</f>
        <v>3.3470656471866373</v>
      </c>
      <c r="G173" s="168">
        <f>'[8]Activos '!EM175</f>
        <v>4.6992518051876893</v>
      </c>
      <c r="H173" s="167">
        <f>'[8]Activos '!EN175</f>
        <v>11.642641870809381</v>
      </c>
      <c r="I173" s="167">
        <f>'[8]Activos '!EO175</f>
        <v>6.5863301683278417</v>
      </c>
      <c r="J173" s="167">
        <v>12.024329288013803</v>
      </c>
      <c r="K173" s="169">
        <f>'[8]Activos '!EL175</f>
        <v>7.1472931215406081</v>
      </c>
      <c r="L173" s="169">
        <v>0</v>
      </c>
      <c r="M173" s="167"/>
    </row>
    <row r="174" spans="1:13" x14ac:dyDescent="0.3">
      <c r="A174" s="134">
        <f t="shared" si="0"/>
        <v>41306</v>
      </c>
      <c r="B174" s="167">
        <f>'[8]Activos '!EH176</f>
        <v>2.0912169871591813</v>
      </c>
      <c r="C174" s="167">
        <f>'[8]Activos '!EI176</f>
        <v>5.1691955461259997</v>
      </c>
      <c r="D174" s="167">
        <f>'[8]Activos '!EJ176</f>
        <v>5.3752000924521246</v>
      </c>
      <c r="E174" s="167">
        <f>'[8]Activos '!EK176</f>
        <v>5.7088306293429056</v>
      </c>
      <c r="F174" s="167">
        <f>'[8]Activos '!EG176</f>
        <v>3.3956704151778454</v>
      </c>
      <c r="G174" s="168">
        <f>'[8]Activos '!EM176</f>
        <v>4.6684549314922581</v>
      </c>
      <c r="H174" s="167">
        <f>'[8]Activos '!EN176</f>
        <v>12.003991135741146</v>
      </c>
      <c r="I174" s="167">
        <f>'[8]Activos '!EO176</f>
        <v>6.5165466926018762</v>
      </c>
      <c r="J174" s="167">
        <v>12.327625225505741</v>
      </c>
      <c r="K174" s="169">
        <f>'[8]Activos '!EL176</f>
        <v>7.2385278470044749</v>
      </c>
      <c r="L174" s="169">
        <v>0</v>
      </c>
      <c r="M174" s="167"/>
    </row>
    <row r="175" spans="1:13" x14ac:dyDescent="0.3">
      <c r="A175" s="134">
        <f t="shared" si="0"/>
        <v>41334</v>
      </c>
      <c r="B175" s="167">
        <f>'[8]Activos '!EH177</f>
        <v>2.2254276040935177</v>
      </c>
      <c r="C175" s="167">
        <f>'[8]Activos '!EI177</f>
        <v>5.4651012416553</v>
      </c>
      <c r="D175" s="167">
        <f>'[8]Activos '!EJ177</f>
        <v>5.7916599763283481</v>
      </c>
      <c r="E175" s="167">
        <f>'[8]Activos '!EK177</f>
        <v>6.1339227370389988</v>
      </c>
      <c r="F175" s="167">
        <f>'[8]Activos '!EG177</f>
        <v>3.6133560996443346</v>
      </c>
      <c r="G175" s="168">
        <f>'[8]Activos '!EM177</f>
        <v>4.7966619188205879</v>
      </c>
      <c r="H175" s="167">
        <f>'[8]Activos '!EN177</f>
        <v>12.121486531980571</v>
      </c>
      <c r="I175" s="167">
        <f>'[8]Activos '!EO177</f>
        <v>6.9099741349446449</v>
      </c>
      <c r="J175" s="167">
        <v>12.757191697478449</v>
      </c>
      <c r="K175" s="169">
        <f>'[8]Activos '!EL177</f>
        <v>7.3932994868590489</v>
      </c>
      <c r="L175" s="169">
        <v>0</v>
      </c>
      <c r="M175" s="167"/>
    </row>
    <row r="176" spans="1:13" x14ac:dyDescent="0.3">
      <c r="A176" s="134">
        <f t="shared" si="0"/>
        <v>41365</v>
      </c>
      <c r="B176" s="167">
        <f>'[8]Activos '!EH178</f>
        <v>2.3098032494886991</v>
      </c>
      <c r="C176" s="167">
        <f>'[8]Activos '!EI178</f>
        <v>5.3391048341757941</v>
      </c>
      <c r="D176" s="167">
        <f>'[8]Activos '!EJ178</f>
        <v>5.5479604834755127</v>
      </c>
      <c r="E176" s="167">
        <f>'[8]Activos '!EK178</f>
        <v>6.0216578273712633</v>
      </c>
      <c r="F176" s="167">
        <f>'[8]Activos '!EG178</f>
        <v>3.6012933772873339</v>
      </c>
      <c r="G176" s="168">
        <f>'[8]Activos '!EM178</f>
        <v>4.8256995189165206</v>
      </c>
      <c r="H176" s="167">
        <f>'[8]Activos '!EN178</f>
        <v>11.985962116669738</v>
      </c>
      <c r="I176" s="167">
        <f>'[8]Activos '!EO178</f>
        <v>6.6363993663511405</v>
      </c>
      <c r="J176" s="167">
        <v>12.604314979772882</v>
      </c>
      <c r="K176" s="169">
        <f>'[8]Activos '!EL178</f>
        <v>7.3386667024433514</v>
      </c>
      <c r="L176" s="169">
        <v>0</v>
      </c>
      <c r="M176" s="167"/>
    </row>
    <row r="177" spans="1:13" x14ac:dyDescent="0.3">
      <c r="A177" s="134">
        <f t="shared" si="0"/>
        <v>41395</v>
      </c>
      <c r="B177" s="167">
        <f>'[8]Activos '!EH179</f>
        <v>2.1034746164108888</v>
      </c>
      <c r="C177" s="167">
        <f>'[8]Activos '!EI179</f>
        <v>5.2294902964146326</v>
      </c>
      <c r="D177" s="167">
        <f>'[8]Activos '!EJ179</f>
        <v>5.5648925016594779</v>
      </c>
      <c r="E177" s="167">
        <f>'[8]Activos '!EK179</f>
        <v>5.9694077570789057</v>
      </c>
      <c r="F177" s="167">
        <f>'[8]Activos '!EG179</f>
        <v>3.4434082150366674</v>
      </c>
      <c r="G177" s="168">
        <f>'[8]Activos '!EM179</f>
        <v>4.5768132785780118</v>
      </c>
      <c r="H177" s="167">
        <f>'[8]Activos '!EN179</f>
        <v>12.102304447471623</v>
      </c>
      <c r="I177" s="167">
        <f>'[8]Activos '!EO179</f>
        <v>6.6340486287919891</v>
      </c>
      <c r="J177" s="167">
        <v>12.600842713187236</v>
      </c>
      <c r="K177" s="169">
        <f>'[8]Activos '!EL179</f>
        <v>7.2204226462085854</v>
      </c>
      <c r="L177" s="169">
        <v>0</v>
      </c>
      <c r="M177" s="167"/>
    </row>
    <row r="178" spans="1:13" x14ac:dyDescent="0.3">
      <c r="A178" s="134">
        <f t="shared" si="0"/>
        <v>41426</v>
      </c>
      <c r="B178" s="167">
        <f>'[8]Activos '!EH180</f>
        <v>2.035242210927342</v>
      </c>
      <c r="C178" s="167">
        <f>'[8]Activos '!EI180</f>
        <v>5.1731840458289344</v>
      </c>
      <c r="D178" s="167">
        <f>'[8]Activos '!EJ180</f>
        <v>5.4197946821567724</v>
      </c>
      <c r="E178" s="167">
        <f>'[8]Activos '!EK180</f>
        <v>6.0977208111722421</v>
      </c>
      <c r="F178" s="167">
        <f>'[8]Activos '!EG180</f>
        <v>3.3691314749280119</v>
      </c>
      <c r="G178" s="168">
        <f>'[8]Activos '!EM180</f>
        <v>4.4853580076407846</v>
      </c>
      <c r="H178" s="167">
        <f>'[8]Activos '!EN180</f>
        <v>12.195215898499653</v>
      </c>
      <c r="I178" s="167">
        <f>'[8]Activos '!EO180</f>
        <v>6.46981497312734</v>
      </c>
      <c r="J178" s="167">
        <v>12.774301783916329</v>
      </c>
      <c r="K178" s="169">
        <f>'[8]Activos '!EL180</f>
        <v>7.1636597688366468</v>
      </c>
      <c r="L178" s="169">
        <v>0</v>
      </c>
      <c r="M178" s="167"/>
    </row>
    <row r="179" spans="1:13" x14ac:dyDescent="0.3">
      <c r="A179" s="134">
        <f t="shared" si="0"/>
        <v>41456</v>
      </c>
      <c r="B179" s="167">
        <f>'[8]Activos '!EH181</f>
        <v>2.0693980649988459</v>
      </c>
      <c r="C179" s="167">
        <f>'[8]Activos '!EI181</f>
        <v>4.8586865921034086</v>
      </c>
      <c r="D179" s="167">
        <f>'[8]Activos '!EJ181</f>
        <v>4.9572729484685807</v>
      </c>
      <c r="E179" s="167">
        <f>'[8]Activos '!EK181</f>
        <v>6.1350678724701773</v>
      </c>
      <c r="F179" s="167">
        <f>'[8]Activos '!EG181</f>
        <v>3.2673644299699554</v>
      </c>
      <c r="G179" s="168">
        <f>'[8]Activos '!EM181</f>
        <v>4.5099354351119061</v>
      </c>
      <c r="H179" s="167">
        <f>'[8]Activos '!EN181</f>
        <v>11.996985351173045</v>
      </c>
      <c r="I179" s="167">
        <f>'[8]Activos '!EO181</f>
        <v>5.9778800551399716</v>
      </c>
      <c r="J179" s="167">
        <v>12.785993474783281</v>
      </c>
      <c r="K179" s="169">
        <f>'[8]Activos '!EL181</f>
        <v>7.0895358005376261</v>
      </c>
      <c r="L179" s="169">
        <v>0</v>
      </c>
      <c r="M179" s="167"/>
    </row>
    <row r="180" spans="1:13" x14ac:dyDescent="0.3">
      <c r="A180" s="134">
        <f t="shared" si="0"/>
        <v>41487</v>
      </c>
      <c r="B180" s="167">
        <f>'[8]Activos '!EH182</f>
        <v>2.1735694431590633</v>
      </c>
      <c r="C180" s="167">
        <f>'[8]Activos '!EI182</f>
        <v>4.8714282295919169</v>
      </c>
      <c r="D180" s="167">
        <f>'[8]Activos '!EJ182</f>
        <v>5.182098664597568</v>
      </c>
      <c r="E180" s="167">
        <f>'[8]Activos '!EK182</f>
        <v>6.2968101971418529</v>
      </c>
      <c r="F180" s="167">
        <f>'[8]Activos '!EG182</f>
        <v>3.3622310078089441</v>
      </c>
      <c r="G180" s="168">
        <f>'[8]Activos '!EM182</f>
        <v>4.5475326124249431</v>
      </c>
      <c r="H180" s="167">
        <f>'[8]Activos '!EN182</f>
        <v>12.120125225327872</v>
      </c>
      <c r="I180" s="167">
        <f>'[8]Activos '!EO182</f>
        <v>6.175523666712798</v>
      </c>
      <c r="J180" s="167">
        <v>12.892495520476</v>
      </c>
      <c r="K180" s="169">
        <f>'[8]Activos '!EL182</f>
        <v>7.1717182587699604</v>
      </c>
      <c r="L180" s="169">
        <v>0</v>
      </c>
      <c r="M180" s="167"/>
    </row>
    <row r="181" spans="1:13" x14ac:dyDescent="0.3">
      <c r="A181" s="134">
        <f t="shared" si="0"/>
        <v>41518</v>
      </c>
      <c r="B181" s="167">
        <f>'[8]Activos '!EH183</f>
        <v>2.1907938895818937</v>
      </c>
      <c r="C181" s="167">
        <f>'[8]Activos '!EI183</f>
        <v>4.8486497797590324</v>
      </c>
      <c r="D181" s="167">
        <f>'[8]Activos '!EJ183</f>
        <v>5.0473986423150485</v>
      </c>
      <c r="E181" s="167">
        <f>'[8]Activos '!EK183</f>
        <v>6.3280429423385796</v>
      </c>
      <c r="F181" s="167">
        <f>'[8]Activos '!EG183</f>
        <v>3.3556131048035542</v>
      </c>
      <c r="G181" s="168">
        <f>'[8]Activos '!EM183</f>
        <v>4.5518907857131854</v>
      </c>
      <c r="H181" s="167">
        <f>'[8]Activos '!EN183</f>
        <v>11.988532483342954</v>
      </c>
      <c r="I181" s="167">
        <f>'[8]Activos '!EO183</f>
        <v>6.0088078011972881</v>
      </c>
      <c r="J181" s="167">
        <v>12.909985656782544</v>
      </c>
      <c r="K181" s="169">
        <f>'[8]Activos '!EL183</f>
        <v>7.1166681164694792</v>
      </c>
      <c r="L181" s="169">
        <v>0</v>
      </c>
      <c r="M181" s="167"/>
    </row>
    <row r="182" spans="1:13" x14ac:dyDescent="0.3">
      <c r="A182" s="134">
        <f t="shared" si="0"/>
        <v>41548</v>
      </c>
      <c r="B182" s="167">
        <f>'[8]Activos '!EH184</f>
        <v>2.1711507078186911</v>
      </c>
      <c r="C182" s="167">
        <f>'[8]Activos '!EI184</f>
        <v>4.7932510583258914</v>
      </c>
      <c r="D182" s="167">
        <f>'[8]Activos '!EJ184</f>
        <v>4.8460465948952089</v>
      </c>
      <c r="E182" s="167">
        <f>'[8]Activos '!EK184</f>
        <v>6.2256027814778916</v>
      </c>
      <c r="F182" s="167">
        <f>'[8]Activos '!EG184</f>
        <v>3.3128258313650432</v>
      </c>
      <c r="G182" s="168">
        <f>'[8]Activos '!EM184</f>
        <v>4.5274054782374833</v>
      </c>
      <c r="H182" s="167">
        <f>'[8]Activos '!EN184</f>
        <v>12.05385518649506</v>
      </c>
      <c r="I182" s="167">
        <f>'[8]Activos '!EO184</f>
        <v>5.7796333221168057</v>
      </c>
      <c r="J182" s="167">
        <v>13.042114316431149</v>
      </c>
      <c r="K182" s="169">
        <f>'[8]Activos '!EL184</f>
        <v>7.1146663474806013</v>
      </c>
      <c r="L182" s="169">
        <v>0</v>
      </c>
      <c r="M182" s="167"/>
    </row>
    <row r="183" spans="1:13" x14ac:dyDescent="0.3">
      <c r="A183" s="134">
        <f t="shared" si="0"/>
        <v>41579</v>
      </c>
      <c r="B183" s="167">
        <f>'[8]Activos '!EH185</f>
        <v>2.2543043410159038</v>
      </c>
      <c r="C183" s="167">
        <f>'[8]Activos '!EI185</f>
        <v>4.8771094687598362</v>
      </c>
      <c r="D183" s="167">
        <f>'[8]Activos '!EJ185</f>
        <v>4.9555230823622782</v>
      </c>
      <c r="E183" s="167">
        <f>'[8]Activos '!EK185</f>
        <v>6.3128185954940479</v>
      </c>
      <c r="F183" s="167">
        <f>'[8]Activos '!EG185</f>
        <v>3.4016451256097939</v>
      </c>
      <c r="G183" s="168">
        <f>'[8]Activos '!EM185</f>
        <v>4.6074792749417481</v>
      </c>
      <c r="H183" s="167">
        <f>'[8]Activos '!EN185</f>
        <v>12.257400494478892</v>
      </c>
      <c r="I183" s="167">
        <f>'[8]Activos '!EO185</f>
        <v>5.8622856385384265</v>
      </c>
      <c r="J183" s="167">
        <v>12.979052826013959</v>
      </c>
      <c r="K183" s="169">
        <f>'[8]Activos '!EL185</f>
        <v>7.2265246117279194</v>
      </c>
      <c r="L183" s="169">
        <v>0</v>
      </c>
      <c r="M183" s="167"/>
    </row>
    <row r="184" spans="1:13" x14ac:dyDescent="0.3">
      <c r="A184" s="134">
        <f t="shared" si="0"/>
        <v>41609</v>
      </c>
      <c r="B184" s="167">
        <f>'[8]Activos '!EH186</f>
        <v>2.0893318077580125</v>
      </c>
      <c r="C184" s="167">
        <f>'[8]Activos '!EI186</f>
        <v>4.4407225452142525</v>
      </c>
      <c r="D184" s="167">
        <f>'[8]Activos '!EJ186</f>
        <v>4.3067580481723322</v>
      </c>
      <c r="E184" s="167">
        <f>'[8]Activos '!EK186</f>
        <v>6.3734209443715546</v>
      </c>
      <c r="F184" s="167">
        <f>'[8]Activos '!EG186</f>
        <v>3.1197777371697559</v>
      </c>
      <c r="G184" s="168">
        <f>'[8]Activos '!EM186</f>
        <v>4.5358404762542399</v>
      </c>
      <c r="H184" s="167">
        <f>'[8]Activos '!EN186</f>
        <v>11.638994799244335</v>
      </c>
      <c r="I184" s="167">
        <f>'[8]Activos '!EO186</f>
        <v>5.1881438037698357</v>
      </c>
      <c r="J184" s="167">
        <v>13.047902007923065</v>
      </c>
      <c r="K184" s="169">
        <f>'[8]Activos '!EL186</f>
        <v>6.9360558618120685</v>
      </c>
      <c r="L184" s="169">
        <v>0</v>
      </c>
      <c r="M184" s="167"/>
    </row>
    <row r="185" spans="1:13" x14ac:dyDescent="0.3">
      <c r="A185" s="134">
        <f t="shared" si="0"/>
        <v>41640</v>
      </c>
      <c r="B185" s="167">
        <f>'[8]Activos '!EH187</f>
        <v>2.2391920918406276</v>
      </c>
      <c r="C185" s="167">
        <f>'[8]Activos '!EI187</f>
        <v>4.552408351885763</v>
      </c>
      <c r="D185" s="167">
        <f>'[8]Activos '!EJ187</f>
        <v>4.5674028138275231</v>
      </c>
      <c r="E185" s="167">
        <f>'[8]Activos '!EK187</f>
        <v>6.8113460796461478</v>
      </c>
      <c r="F185" s="167">
        <f>'[8]Activos '!EG187</f>
        <v>3.2806017221085262</v>
      </c>
      <c r="G185" s="168">
        <f>'[8]Activos '!EM187</f>
        <v>4.657547264269577</v>
      </c>
      <c r="H185" s="167">
        <f>'[8]Activos '!EN187</f>
        <v>11.965830113642731</v>
      </c>
      <c r="I185" s="167">
        <f>'[8]Activos '!EO187</f>
        <v>5.3863730590740868</v>
      </c>
      <c r="J185" s="167">
        <v>13.564975979651914</v>
      </c>
      <c r="K185" s="169">
        <f>'[8]Activos '!EL187</f>
        <v>7.1374818271693368</v>
      </c>
      <c r="L185" s="169">
        <v>0</v>
      </c>
      <c r="M185" s="167"/>
    </row>
    <row r="186" spans="1:13" x14ac:dyDescent="0.3">
      <c r="A186" s="134">
        <f t="shared" si="0"/>
        <v>41671</v>
      </c>
      <c r="B186" s="167">
        <f>'[8]Activos '!EH188</f>
        <v>2.2710187091497049</v>
      </c>
      <c r="C186" s="167">
        <f>'[8]Activos '!EI188</f>
        <v>4.7098070480865024</v>
      </c>
      <c r="D186" s="167">
        <f>'[8]Activos '!EJ188</f>
        <v>4.4222225581761219</v>
      </c>
      <c r="E186" s="167">
        <f>'[8]Activos '!EK188</f>
        <v>6.9932119487069029</v>
      </c>
      <c r="F186" s="167">
        <f>'[8]Activos '!EG188</f>
        <v>3.3278954521023287</v>
      </c>
      <c r="G186" s="168">
        <f>'[8]Activos '!EM188</f>
        <v>4.6842614954208761</v>
      </c>
      <c r="H186" s="167">
        <f>'[8]Activos '!EN188</f>
        <v>12.216100871685711</v>
      </c>
      <c r="I186" s="167">
        <f>'[8]Activos '!EO188</f>
        <v>5.2225772964426227</v>
      </c>
      <c r="J186" s="167">
        <v>13.824679471144874</v>
      </c>
      <c r="K186" s="169">
        <f>'[8]Activos '!EL188</f>
        <v>7.200650611622593</v>
      </c>
      <c r="L186" s="169">
        <v>0</v>
      </c>
      <c r="M186" s="167"/>
    </row>
    <row r="187" spans="1:13" x14ac:dyDescent="0.3">
      <c r="A187" s="134">
        <f t="shared" si="0"/>
        <v>41699</v>
      </c>
      <c r="B187" s="167">
        <f>'[8]Activos '!EH189</f>
        <v>2.3541683494219816</v>
      </c>
      <c r="C187" s="167">
        <f>'[8]Activos '!EI189</f>
        <v>4.810700225983144</v>
      </c>
      <c r="D187" s="167">
        <f>'[8]Activos '!EJ189</f>
        <v>4.4873028354164548</v>
      </c>
      <c r="E187" s="167">
        <f>'[8]Activos '!EK189</f>
        <v>7.024189404127398</v>
      </c>
      <c r="F187" s="167">
        <f>'[8]Activos '!EG189</f>
        <v>3.4124984756290186</v>
      </c>
      <c r="G187" s="168">
        <f>'[8]Activos '!EM189</f>
        <v>4.8733443975430513</v>
      </c>
      <c r="H187" s="167">
        <f>'[8]Activos '!EN189</f>
        <v>12.087330017874718</v>
      </c>
      <c r="I187" s="167">
        <f>'[8]Activos '!EO189</f>
        <v>5.2662304595623075</v>
      </c>
      <c r="J187" s="167">
        <v>13.891150061377644</v>
      </c>
      <c r="K187" s="169">
        <f>'[8]Activos '!EL189</f>
        <v>7.268142359718234</v>
      </c>
      <c r="L187" s="169">
        <v>0</v>
      </c>
      <c r="M187" s="167"/>
    </row>
    <row r="188" spans="1:13" x14ac:dyDescent="0.3">
      <c r="A188" s="134">
        <f t="shared" si="0"/>
        <v>41730</v>
      </c>
      <c r="B188" s="167">
        <f>'[8]Activos '!EH190</f>
        <v>2.4353184195046915</v>
      </c>
      <c r="C188" s="167">
        <f>'[8]Activos '!EI190</f>
        <v>4.8242603815552201</v>
      </c>
      <c r="D188" s="167">
        <f>'[8]Activos '!EJ190</f>
        <v>4.5510050606057728</v>
      </c>
      <c r="E188" s="167">
        <f>'[8]Activos '!EK190</f>
        <v>7.0539256421542502</v>
      </c>
      <c r="F188" s="167">
        <f>'[8]Activos '!EG190</f>
        <v>3.4702782201651425</v>
      </c>
      <c r="G188" s="168">
        <f>'[8]Activos '!EM190</f>
        <v>4.9378768314305841</v>
      </c>
      <c r="H188" s="167">
        <f>'[8]Activos '!EN190</f>
        <v>11.957266409011716</v>
      </c>
      <c r="I188" s="167">
        <f>'[8]Activos '!EO190</f>
        <v>5.2694472978335698</v>
      </c>
      <c r="J188" s="167">
        <v>13.943507095941957</v>
      </c>
      <c r="K188" s="169">
        <f>'[8]Activos '!EL190</f>
        <v>7.2613257574554808</v>
      </c>
      <c r="L188" s="169">
        <v>0</v>
      </c>
      <c r="M188" s="167"/>
    </row>
    <row r="189" spans="1:13" x14ac:dyDescent="0.3">
      <c r="A189" s="134">
        <f t="shared" si="0"/>
        <v>41760</v>
      </c>
      <c r="B189" s="167">
        <f>'[8]Activos '!EH191</f>
        <v>2.3703889396094637</v>
      </c>
      <c r="C189" s="167">
        <f>'[8]Activos '!EI191</f>
        <v>4.8300035350517163</v>
      </c>
      <c r="D189" s="167">
        <f>'[8]Activos '!EJ191</f>
        <v>4.622486315179664</v>
      </c>
      <c r="E189" s="167">
        <f>'[8]Activos '!EK191</f>
        <v>7.0425325391810203</v>
      </c>
      <c r="F189" s="167">
        <f>'[8]Activos '!EG191</f>
        <v>3.4416448681974714</v>
      </c>
      <c r="G189" s="168">
        <f>'[8]Activos '!EM191</f>
        <v>4.7256742295153931</v>
      </c>
      <c r="H189" s="167">
        <f>'[8]Activos '!EN191</f>
        <v>12.184758623052815</v>
      </c>
      <c r="I189" s="167">
        <f>'[8]Activos '!EO191</f>
        <v>5.3355409378108325</v>
      </c>
      <c r="J189" s="167">
        <v>13.95009271230953</v>
      </c>
      <c r="K189" s="169">
        <f>'[8]Activos '!EL191</f>
        <v>7.2129238132690396</v>
      </c>
      <c r="L189" s="169">
        <v>0</v>
      </c>
      <c r="M189" s="167"/>
    </row>
    <row r="190" spans="1:13" x14ac:dyDescent="0.3">
      <c r="A190" s="134">
        <f t="shared" si="0"/>
        <v>41791</v>
      </c>
      <c r="B190" s="167">
        <f>'[8]Activos '!EH192</f>
        <v>2.373926365384309</v>
      </c>
      <c r="C190" s="167">
        <f>'[8]Activos '!EI192</f>
        <v>4.8641714244981369</v>
      </c>
      <c r="D190" s="167">
        <f>'[8]Activos '!EJ192</f>
        <v>4.7516212016058077</v>
      </c>
      <c r="E190" s="167">
        <f>'[8]Activos '!EK192</f>
        <v>7.3130262396353523</v>
      </c>
      <c r="F190" s="167">
        <f>'[8]Activos '!EG192</f>
        <v>3.4714394717561241</v>
      </c>
      <c r="G190" s="168">
        <f>'[8]Activos '!EM192</f>
        <v>4.7030789867698815</v>
      </c>
      <c r="H190" s="167">
        <f>'[8]Activos '!EN192</f>
        <v>12.3157549915455</v>
      </c>
      <c r="I190" s="167">
        <f>'[8]Activos '!EO192</f>
        <v>5.4504919832903607</v>
      </c>
      <c r="J190" s="167">
        <v>13.518207521970883</v>
      </c>
      <c r="K190" s="169">
        <f>'[8]Activos '!EL192</f>
        <v>7.2234559663342495</v>
      </c>
      <c r="L190" s="169">
        <v>0</v>
      </c>
      <c r="M190" s="167"/>
    </row>
    <row r="191" spans="1:13" x14ac:dyDescent="0.3">
      <c r="A191" s="134">
        <f t="shared" si="0"/>
        <v>41821</v>
      </c>
      <c r="B191" s="167">
        <f>'[8]Activos '!EH193</f>
        <v>2.3828278643509204</v>
      </c>
      <c r="C191" s="167">
        <f>'[8]Activos '!EI193</f>
        <v>4.5533651505600643</v>
      </c>
      <c r="D191" s="167">
        <f>'[8]Activos '!EJ193</f>
        <v>4.3354399705333124</v>
      </c>
      <c r="E191" s="167">
        <f>'[8]Activos '!EK193</f>
        <v>7.1833939666893079</v>
      </c>
      <c r="F191" s="167">
        <f>'[8]Activos '!EG193</f>
        <v>3.3464885334028902</v>
      </c>
      <c r="G191" s="168">
        <f>'[8]Activos '!EM193</f>
        <v>4.7401469377593397</v>
      </c>
      <c r="H191" s="167">
        <f>'[8]Activos '!EN193</f>
        <v>12.12258878992869</v>
      </c>
      <c r="I191" s="167">
        <f>'[8]Activos '!EO193</f>
        <v>5.026944387374356</v>
      </c>
      <c r="J191" s="167">
        <v>13.548436272752564</v>
      </c>
      <c r="K191" s="169">
        <f>'[8]Activos '!EL193</f>
        <v>7.1577724698998786</v>
      </c>
      <c r="L191" s="169">
        <v>0</v>
      </c>
      <c r="M191" s="167"/>
    </row>
    <row r="192" spans="1:13" x14ac:dyDescent="0.3">
      <c r="A192" s="134">
        <f t="shared" si="0"/>
        <v>41852</v>
      </c>
      <c r="B192" s="167">
        <f>'[8]Activos '!EH194</f>
        <v>2.4988997627026399</v>
      </c>
      <c r="C192" s="167">
        <f>'[8]Activos '!EI194</f>
        <v>4.7010135297096038</v>
      </c>
      <c r="D192" s="167">
        <f>'[8]Activos '!EJ194</f>
        <v>4.6874130040502813</v>
      </c>
      <c r="E192" s="167">
        <f>'[8]Activos '!EK194</f>
        <v>7.2743681551352486</v>
      </c>
      <c r="F192" s="167">
        <f>'[8]Activos '!EG194</f>
        <v>3.5011034522757258</v>
      </c>
      <c r="G192" s="168">
        <f>'[8]Activos '!EM194</f>
        <v>4.8675773507550959</v>
      </c>
      <c r="H192" s="167">
        <f>'[8]Activos '!EN194</f>
        <v>12.116663609496465</v>
      </c>
      <c r="I192" s="167">
        <f>'[8]Activos '!EO194</f>
        <v>5.3653678416989914</v>
      </c>
      <c r="J192" s="167">
        <v>13.713214761555371</v>
      </c>
      <c r="K192" s="169">
        <f>'[8]Activos '!EL194</f>
        <v>7.2745494228668512</v>
      </c>
      <c r="L192" s="169">
        <v>0</v>
      </c>
      <c r="M192" s="167"/>
    </row>
    <row r="193" spans="1:13" x14ac:dyDescent="0.3">
      <c r="A193" s="134">
        <f t="shared" si="0"/>
        <v>41883</v>
      </c>
      <c r="B193" s="167">
        <f>'[8]Activos '!EH195</f>
        <v>2.4806669742881948</v>
      </c>
      <c r="C193" s="167">
        <f>'[8]Activos '!EI195</f>
        <v>4.6326936763012636</v>
      </c>
      <c r="D193" s="167">
        <f>'[8]Activos '!EJ195</f>
        <v>4.632168952747219</v>
      </c>
      <c r="E193" s="167">
        <f>'[8]Activos '!EK195</f>
        <v>7.2405778319539289</v>
      </c>
      <c r="F193" s="167">
        <f>'[8]Activos '!EG195</f>
        <v>3.4666160448053986</v>
      </c>
      <c r="G193" s="168">
        <f>'[8]Activos '!EM195</f>
        <v>4.8606049654587524</v>
      </c>
      <c r="H193" s="167">
        <f>'[8]Activos '!EN195</f>
        <v>12.129550828229206</v>
      </c>
      <c r="I193" s="167">
        <f>'[8]Activos '!EO195</f>
        <v>5.2941392388933739</v>
      </c>
      <c r="J193" s="167">
        <v>13.837675357489159</v>
      </c>
      <c r="K193" s="169">
        <f>'[8]Activos '!EL195</f>
        <v>7.2830410064931446</v>
      </c>
      <c r="L193" s="169">
        <v>0</v>
      </c>
      <c r="M193" s="167"/>
    </row>
    <row r="194" spans="1:13" x14ac:dyDescent="0.3">
      <c r="A194" s="134">
        <f t="shared" si="0"/>
        <v>41913</v>
      </c>
      <c r="B194" s="167">
        <f>'[8]Activos '!EH196</f>
        <v>2.4419583818542683</v>
      </c>
      <c r="C194" s="167">
        <f>'[8]Activos '!EI196</f>
        <v>4.5646599072605749</v>
      </c>
      <c r="D194" s="167">
        <f>'[8]Activos '!EJ196</f>
        <v>4.662550777773407</v>
      </c>
      <c r="E194" s="167">
        <f>'[8]Activos '!EK196</f>
        <v>7.3756969463114812</v>
      </c>
      <c r="F194" s="167">
        <f>'[8]Activos '!EG196</f>
        <v>3.4361189216140531</v>
      </c>
      <c r="G194" s="168">
        <f>'[8]Activos '!EM196</f>
        <v>4.8174434085874038</v>
      </c>
      <c r="H194" s="167">
        <f>'[8]Activos '!EN196</f>
        <v>11.643488179616018</v>
      </c>
      <c r="I194" s="167">
        <f>'[8]Activos '!EO196</f>
        <v>5.3093363885824276</v>
      </c>
      <c r="J194" s="167">
        <v>13.400391008222638</v>
      </c>
      <c r="K194" s="169">
        <f>'[8]Activos '!EL196</f>
        <v>7.1039375460441283</v>
      </c>
      <c r="L194" s="169">
        <v>0</v>
      </c>
      <c r="M194" s="167"/>
    </row>
    <row r="195" spans="1:13" x14ac:dyDescent="0.3">
      <c r="A195" s="134">
        <f t="shared" si="0"/>
        <v>41944</v>
      </c>
      <c r="B195" s="167">
        <f>'[8]Activos '!EH197</f>
        <v>2.4189791127405895</v>
      </c>
      <c r="C195" s="167">
        <f>'[8]Activos '!EI197</f>
        <v>4.704642875099367</v>
      </c>
      <c r="D195" s="167">
        <f>'[8]Activos '!EJ197</f>
        <v>4.8316494107127985</v>
      </c>
      <c r="E195" s="167">
        <f>'[8]Activos '!EK197</f>
        <v>7.5645904551425875</v>
      </c>
      <c r="F195" s="167">
        <f>'[8]Activos '!EG197</f>
        <v>3.4804018233722971</v>
      </c>
      <c r="G195" s="168">
        <f>'[8]Activos '!EM197</f>
        <v>4.7184697994838753</v>
      </c>
      <c r="H195" s="167">
        <f>'[8]Activos '!EN197</f>
        <v>11.747556013828206</v>
      </c>
      <c r="I195" s="167">
        <f>'[8]Activos '!EO197</f>
        <v>5.4595960877946856</v>
      </c>
      <c r="J195" s="167">
        <v>13.623752108292717</v>
      </c>
      <c r="K195" s="169">
        <f>'[8]Activos '!EL197</f>
        <v>7.0895815994963352</v>
      </c>
      <c r="L195" s="169">
        <v>0</v>
      </c>
      <c r="M195" s="167"/>
    </row>
    <row r="196" spans="1:13" x14ac:dyDescent="0.3">
      <c r="A196" s="134">
        <f t="shared" si="0"/>
        <v>41974</v>
      </c>
      <c r="B196" s="167">
        <f>'[8]Activos '!EH198</f>
        <v>2.3090935475730436</v>
      </c>
      <c r="C196" s="167">
        <f>'[8]Activos '!EI198</f>
        <v>4.3723249077162532</v>
      </c>
      <c r="D196" s="167">
        <f>'[8]Activos '!EJ198</f>
        <v>4.2908610899468504</v>
      </c>
      <c r="E196" s="167">
        <f>'[8]Activos '!EK198</f>
        <v>7.4501136869153921</v>
      </c>
      <c r="F196" s="167">
        <f>'[8]Activos '!EG198</f>
        <v>3.2499893548519063</v>
      </c>
      <c r="G196" s="168">
        <f>'[8]Activos '!EM198</f>
        <v>4.5929186379709028</v>
      </c>
      <c r="H196" s="167">
        <f>'[8]Activos '!EN198</f>
        <v>11.082060835779181</v>
      </c>
      <c r="I196" s="167">
        <f>'[8]Activos '!EO198</f>
        <v>4.9142635121969231</v>
      </c>
      <c r="J196" s="167">
        <v>13.486305316513834</v>
      </c>
      <c r="K196" s="169">
        <f>'[8]Activos '!EL198</f>
        <v>6.7377661922839875</v>
      </c>
      <c r="L196" s="169">
        <v>0</v>
      </c>
      <c r="M196" s="167"/>
    </row>
    <row r="197" spans="1:13" x14ac:dyDescent="0.3">
      <c r="A197" s="134">
        <f t="shared" si="0"/>
        <v>42005</v>
      </c>
      <c r="B197" s="167">
        <f>'[8]Activos '!EH199</f>
        <v>2.3206896693344734</v>
      </c>
      <c r="C197" s="167">
        <f>'[8]Activos '!EI199</f>
        <v>4.552683107267919</v>
      </c>
      <c r="D197" s="167">
        <f>'[8]Activos '!EJ199</f>
        <v>5.5732045430584298</v>
      </c>
      <c r="E197" s="167">
        <f>'[8]Activos '!EK199</f>
        <v>7.5926774601238813</v>
      </c>
      <c r="F197" s="167">
        <f>'[8]Activos '!EG199</f>
        <v>3.4440741564672814</v>
      </c>
      <c r="G197" s="168">
        <f>'[8]Activos '!EM199</f>
        <v>4.9971215927136674</v>
      </c>
      <c r="H197" s="167">
        <f>'[8]Activos '!EN199</f>
        <v>11.292997241427074</v>
      </c>
      <c r="I197" s="167">
        <f>'[8]Activos '!EO199</f>
        <v>6.1712137913458243</v>
      </c>
      <c r="J197" s="167">
        <v>13.224651400972467</v>
      </c>
      <c r="K197" s="169">
        <f>'[8]Activos '!EL199</f>
        <v>7.1264821281686137</v>
      </c>
      <c r="L197" s="169">
        <v>0</v>
      </c>
      <c r="M197" s="167"/>
    </row>
    <row r="198" spans="1:13" x14ac:dyDescent="0.3">
      <c r="A198" s="134">
        <f t="shared" si="0"/>
        <v>42036</v>
      </c>
      <c r="B198" s="167">
        <f>'[8]Activos '!EH200</f>
        <v>2.3273033620059254</v>
      </c>
      <c r="C198" s="167">
        <f>'[8]Activos '!EI200</f>
        <v>4.6735703172364644</v>
      </c>
      <c r="D198" s="167">
        <f>'[8]Activos '!EJ200</f>
        <v>5.4072561086689142</v>
      </c>
      <c r="E198" s="167">
        <f>'[8]Activos '!EK200</f>
        <v>6.5463965912240143</v>
      </c>
      <c r="F198" s="167">
        <f>'[8]Activos '!EG200</f>
        <v>3.4361796960534465</v>
      </c>
      <c r="G198" s="168">
        <f>'[8]Activos '!EM200</f>
        <v>4.9826023900218326</v>
      </c>
      <c r="H198" s="167">
        <f>'[8]Activos '!EN200</f>
        <v>11.20014267544216</v>
      </c>
      <c r="I198" s="167">
        <f>'[8]Activos '!EO200</f>
        <v>6.0160276188785877</v>
      </c>
      <c r="J198" s="167">
        <v>11.80202576217134</v>
      </c>
      <c r="K198" s="169">
        <f>'[8]Activos '!EL200</f>
        <v>7.0317697707762239</v>
      </c>
      <c r="L198" s="169">
        <v>0</v>
      </c>
      <c r="M198" s="167"/>
    </row>
    <row r="199" spans="1:13" x14ac:dyDescent="0.3">
      <c r="A199" s="134">
        <f t="shared" si="0"/>
        <v>42064</v>
      </c>
      <c r="B199" s="167">
        <f>'[8]Activos '!EH201</f>
        <v>2.3206408143627577</v>
      </c>
      <c r="C199" s="167">
        <f>'[8]Activos '!EI201</f>
        <v>4.6577094168196824</v>
      </c>
      <c r="D199" s="167">
        <f>'[8]Activos '!EJ201</f>
        <v>4.9476462373303285</v>
      </c>
      <c r="E199" s="167">
        <f>'[8]Activos '!EK201</f>
        <v>6.649039556481001</v>
      </c>
      <c r="F199" s="167">
        <f>'[8]Activos '!EG201</f>
        <v>3.3782421193293688</v>
      </c>
      <c r="G199" s="168">
        <f>'[8]Activos '!EM201</f>
        <v>4.6941336940782321</v>
      </c>
      <c r="H199" s="167">
        <f>'[8]Activos '!EN201</f>
        <v>11.770183874808302</v>
      </c>
      <c r="I199" s="167">
        <f>'[8]Activos '!EO201</f>
        <v>5.5914265751068486</v>
      </c>
      <c r="J199" s="167">
        <v>12.501437082587859</v>
      </c>
      <c r="K199" s="169">
        <f>'[8]Activos '!EL201</f>
        <v>7.0082971367241091</v>
      </c>
      <c r="L199" s="169">
        <v>0</v>
      </c>
      <c r="M199" s="167"/>
    </row>
    <row r="200" spans="1:13" x14ac:dyDescent="0.3">
      <c r="A200" s="134">
        <f t="shared" ref="A200:A240" si="1">+DATE(YEAR(A199),MONTH(A199)+1,1)</f>
        <v>42095</v>
      </c>
      <c r="B200" s="167">
        <f>'[8]Activos '!EH202</f>
        <v>2.3658332304453675</v>
      </c>
      <c r="C200" s="167">
        <f>'[8]Activos '!EI202</f>
        <v>4.8287696417518831</v>
      </c>
      <c r="D200" s="167">
        <f>'[8]Activos '!EJ202</f>
        <v>5.3474322147712172</v>
      </c>
      <c r="E200" s="167">
        <f>'[8]Activos '!EK202</f>
        <v>6.3977612588977824</v>
      </c>
      <c r="F200" s="167">
        <f>'[8]Activos '!EG202</f>
        <v>3.4962384436892568</v>
      </c>
      <c r="G200" s="168">
        <f>'[8]Activos '!EM202</f>
        <v>4.7514261072091797</v>
      </c>
      <c r="H200" s="167">
        <f>'[8]Activos '!EN202</f>
        <v>11.870224013163485</v>
      </c>
      <c r="I200" s="167">
        <f>'[8]Activos '!EO202</f>
        <v>5.9580369081380615</v>
      </c>
      <c r="J200" s="167">
        <v>12.129377361228233</v>
      </c>
      <c r="K200" s="169">
        <f>'[8]Activos '!EL202</f>
        <v>7.1092389071381143</v>
      </c>
      <c r="L200" s="169">
        <v>0</v>
      </c>
      <c r="M200" s="167"/>
    </row>
    <row r="201" spans="1:13" x14ac:dyDescent="0.3">
      <c r="A201" s="134">
        <f t="shared" si="1"/>
        <v>42125</v>
      </c>
      <c r="B201" s="167">
        <f>'[8]Activos '!EH203</f>
        <v>2.3302499451950718</v>
      </c>
      <c r="C201" s="167">
        <f>'[8]Activos '!EI203</f>
        <v>4.9084228794504297</v>
      </c>
      <c r="D201" s="167">
        <f>'[8]Activos '!EJ203</f>
        <v>5.4883444022812311</v>
      </c>
      <c r="E201" s="167">
        <f>'[8]Activos '!EK203</f>
        <v>6.1696629980326456</v>
      </c>
      <c r="F201" s="167">
        <f>'[8]Activos '!EG203</f>
        <v>3.4990285334613542</v>
      </c>
      <c r="G201" s="168">
        <f>'[8]Activos '!EM203</f>
        <v>4.7055787069981641</v>
      </c>
      <c r="H201" s="167">
        <f>'[8]Activos '!EN203</f>
        <v>12.113795004035682</v>
      </c>
      <c r="I201" s="167">
        <f>'[8]Activos '!EO203</f>
        <v>6.0845919312369903</v>
      </c>
      <c r="J201" s="167">
        <v>12.030468442981105</v>
      </c>
      <c r="K201" s="169">
        <f>'[8]Activos '!EL203</f>
        <v>7.1469859134172404</v>
      </c>
      <c r="L201" s="169">
        <v>0</v>
      </c>
      <c r="M201" s="167"/>
    </row>
    <row r="202" spans="1:13" x14ac:dyDescent="0.3">
      <c r="A202" s="134">
        <f t="shared" si="1"/>
        <v>42156</v>
      </c>
      <c r="B202" s="167">
        <f>'[8]Activos '!EH204</f>
        <v>2.3388376243396758</v>
      </c>
      <c r="C202" s="167">
        <f>'[8]Activos '!EI204</f>
        <v>4.8993654420338046</v>
      </c>
      <c r="D202" s="167">
        <f>'[8]Activos '!EJ204</f>
        <v>5.5583589482308566</v>
      </c>
      <c r="E202" s="167">
        <f>'[8]Activos '!EK204</f>
        <v>6.3504885504001507</v>
      </c>
      <c r="F202" s="167">
        <f>'[8]Activos '!EG204</f>
        <v>3.5114755306538283</v>
      </c>
      <c r="G202" s="168">
        <f>'[8]Activos '!EM204</f>
        <v>4.6437939717922703</v>
      </c>
      <c r="H202" s="167">
        <f>'[8]Activos '!EN204</f>
        <v>12.130846427718604</v>
      </c>
      <c r="I202" s="167">
        <f>'[8]Activos '!EO204</f>
        <v>6.149335768069327</v>
      </c>
      <c r="J202" s="167">
        <v>12.287547944131164</v>
      </c>
      <c r="K202" s="169">
        <f>'[8]Activos '!EL204</f>
        <v>7.1319155531378744</v>
      </c>
      <c r="L202" s="169">
        <v>0</v>
      </c>
      <c r="M202" s="167"/>
    </row>
    <row r="203" spans="1:13" x14ac:dyDescent="0.3">
      <c r="A203" s="134">
        <f t="shared" si="1"/>
        <v>42186</v>
      </c>
      <c r="B203" s="167">
        <f>'[8]Activos '!EH205</f>
        <v>2.3349398300413218</v>
      </c>
      <c r="C203" s="167">
        <f>'[8]Activos '!EI205</f>
        <v>4.6674750627301291</v>
      </c>
      <c r="D203" s="167">
        <f>'[8]Activos '!EJ205</f>
        <v>5.2470468837734288</v>
      </c>
      <c r="E203" s="167">
        <f>'[8]Activos '!EK205</f>
        <v>6.3617976822734539</v>
      </c>
      <c r="F203" s="167">
        <f>'[8]Activos '!EG205</f>
        <v>3.407001853798576</v>
      </c>
      <c r="G203" s="168">
        <f>'[8]Activos '!EM205</f>
        <v>4.6226465144501665</v>
      </c>
      <c r="H203" s="167">
        <f>'[8]Activos '!EN205</f>
        <v>12.074335530761282</v>
      </c>
      <c r="I203" s="167">
        <f>'[8]Activos '!EO205</f>
        <v>5.8293075203931695</v>
      </c>
      <c r="J203" s="167">
        <v>12.332780195509969</v>
      </c>
      <c r="K203" s="169">
        <f>'[8]Activos '!EL205</f>
        <v>7.057592551647847</v>
      </c>
      <c r="L203" s="169">
        <v>0</v>
      </c>
      <c r="M203" s="167"/>
    </row>
    <row r="204" spans="1:13" x14ac:dyDescent="0.3">
      <c r="A204" s="134">
        <f t="shared" si="1"/>
        <v>42217</v>
      </c>
      <c r="B204" s="167">
        <f>'[8]Activos '!EH206</f>
        <v>2.3551391034001683</v>
      </c>
      <c r="C204" s="167">
        <f>'[8]Activos '!EI206</f>
        <v>4.6982919142604223</v>
      </c>
      <c r="D204" s="167">
        <f>'[8]Activos '!EJ206</f>
        <v>5.4144694856704572</v>
      </c>
      <c r="E204" s="167">
        <f>'[8]Activos '!EK206</f>
        <v>6.3635391633653793</v>
      </c>
      <c r="F204" s="167">
        <f>'[8]Activos '!EG206</f>
        <v>3.4322948124065089</v>
      </c>
      <c r="G204" s="168">
        <f>'[8]Activos '!EM206</f>
        <v>4.6039005152891601</v>
      </c>
      <c r="H204" s="167">
        <f>'[8]Activos '!EN206</f>
        <v>12.090783905775709</v>
      </c>
      <c r="I204" s="167">
        <f>'[8]Activos '!EO206</f>
        <v>5.9830393868036227</v>
      </c>
      <c r="J204" s="167">
        <v>12.610264154452047</v>
      </c>
      <c r="K204" s="169">
        <f>'[8]Activos '!EL206</f>
        <v>7.0430790898949311</v>
      </c>
      <c r="L204" s="169">
        <v>0</v>
      </c>
      <c r="M204" s="167"/>
    </row>
    <row r="205" spans="1:13" x14ac:dyDescent="0.3">
      <c r="A205" s="134">
        <f t="shared" si="1"/>
        <v>42248</v>
      </c>
      <c r="B205" s="167">
        <f>'[8]Activos '!EH207</f>
        <v>2.3678202924239349</v>
      </c>
      <c r="C205" s="167">
        <f>'[8]Activos '!EI207</f>
        <v>4.5965399069246873</v>
      </c>
      <c r="D205" s="167">
        <f>'[8]Activos '!EJ207</f>
        <v>5.2165079708920423</v>
      </c>
      <c r="E205" s="167">
        <f>'[8]Activos '!EK207</f>
        <v>6.3505056397233179</v>
      </c>
      <c r="F205" s="167">
        <f>'[8]Activos '!EG207</f>
        <v>3.3974998362980098</v>
      </c>
      <c r="G205" s="168">
        <f>'[8]Activos '!EM207</f>
        <v>4.6185473639782764</v>
      </c>
      <c r="H205" s="167">
        <f>'[8]Activos '!EN207</f>
        <v>11.958712609397518</v>
      </c>
      <c r="I205" s="167">
        <f>'[8]Activos '!EO207</f>
        <v>5.7766390133837966</v>
      </c>
      <c r="J205" s="167">
        <v>12.4113685751355</v>
      </c>
      <c r="K205" s="169">
        <f>'[8]Activos '!EL207</f>
        <v>6.9980067457230986</v>
      </c>
      <c r="L205" s="169">
        <v>0</v>
      </c>
      <c r="M205" s="167"/>
    </row>
    <row r="206" spans="1:13" x14ac:dyDescent="0.3">
      <c r="A206" s="134">
        <f t="shared" si="1"/>
        <v>42278</v>
      </c>
      <c r="B206" s="167">
        <f>'[8]Activos '!EH208</f>
        <v>2.2896555883082992</v>
      </c>
      <c r="C206" s="167">
        <f>'[8]Activos '!EI208</f>
        <v>4.6021518000829635</v>
      </c>
      <c r="D206" s="167">
        <f>'[8]Activos '!EJ208</f>
        <v>5.2959627084248222</v>
      </c>
      <c r="E206" s="167">
        <f>'[8]Activos '!EK208</f>
        <v>6.4050880552921337</v>
      </c>
      <c r="F206" s="167">
        <f>'[8]Activos '!EG208</f>
        <v>3.3650932173232997</v>
      </c>
      <c r="G206" s="168">
        <f>'[8]Activos '!EM208</f>
        <v>4.5725731264943388</v>
      </c>
      <c r="H206" s="167">
        <f>'[8]Activos '!EN208</f>
        <v>12.071487168969862</v>
      </c>
      <c r="I206" s="167">
        <f>'[8]Activos '!EO208</f>
        <v>5.85056990964687</v>
      </c>
      <c r="J206" s="167">
        <v>12.575966711523098</v>
      </c>
      <c r="K206" s="169">
        <f>'[8]Activos '!EL208</f>
        <v>7.0225541506775766</v>
      </c>
      <c r="L206" s="169">
        <v>0</v>
      </c>
      <c r="M206" s="167"/>
    </row>
    <row r="207" spans="1:13" x14ac:dyDescent="0.3">
      <c r="A207" s="134">
        <f t="shared" si="1"/>
        <v>42309</v>
      </c>
      <c r="B207" s="167">
        <f>'[8]Activos '!EH209</f>
        <v>2.3527279943287467</v>
      </c>
      <c r="C207" s="167">
        <f>'[8]Activos '!EI209</f>
        <v>4.7169838819013963</v>
      </c>
      <c r="D207" s="167">
        <f>'[8]Activos '!EJ209</f>
        <v>5.4751308814716504</v>
      </c>
      <c r="E207" s="167">
        <f>'[8]Activos '!EK209</f>
        <v>6.5885294478572023</v>
      </c>
      <c r="F207" s="167">
        <f>'[8]Activos '!EG209</f>
        <v>3.4566090079387073</v>
      </c>
      <c r="G207" s="168">
        <f>'[8]Activos '!EM209</f>
        <v>4.6550551078374918</v>
      </c>
      <c r="H207" s="167">
        <f>'[8]Activos '!EN209</f>
        <v>12.180193594648909</v>
      </c>
      <c r="I207" s="167">
        <f>'[8]Activos '!EO209</f>
        <v>6.0146341116247051</v>
      </c>
      <c r="J207" s="167">
        <v>12.250089387058985</v>
      </c>
      <c r="K207" s="169">
        <f>'[8]Activos '!EL209</f>
        <v>7.1001551164556131</v>
      </c>
      <c r="L207" s="169">
        <v>0</v>
      </c>
      <c r="M207" s="167"/>
    </row>
    <row r="208" spans="1:13" x14ac:dyDescent="0.3">
      <c r="A208" s="134">
        <f t="shared" si="1"/>
        <v>42339</v>
      </c>
      <c r="B208" s="167">
        <f>'[8]Activos '!EH210</f>
        <v>2.1690369863068359</v>
      </c>
      <c r="C208" s="167">
        <f>'[8]Activos '!EI210</f>
        <v>4.4579313597735011</v>
      </c>
      <c r="D208" s="167">
        <f>'[8]Activos '!EJ210</f>
        <v>4.9270261576607961</v>
      </c>
      <c r="E208" s="167">
        <f>'[8]Activos '!EK210</f>
        <v>6.4706963517785736</v>
      </c>
      <c r="F208" s="167">
        <f>'[8]Activos '!EG210</f>
        <v>3.2190049064085096</v>
      </c>
      <c r="G208" s="168">
        <f>'[8]Activos '!EM210</f>
        <v>4.5277211641325827</v>
      </c>
      <c r="H208" s="167">
        <f>'[8]Activos '!EN210</f>
        <v>11.989335409972204</v>
      </c>
      <c r="I208" s="167">
        <f>'[8]Activos '!EO210</f>
        <v>5.4585360673838634</v>
      </c>
      <c r="J208" s="167">
        <v>12.467675552231256</v>
      </c>
      <c r="K208" s="169">
        <f>'[8]Activos '!EL210</f>
        <v>6.9269732576551872</v>
      </c>
      <c r="L208" s="169">
        <v>0</v>
      </c>
      <c r="M208" s="167"/>
    </row>
    <row r="209" spans="1:14" x14ac:dyDescent="0.3">
      <c r="A209" s="134">
        <f t="shared" si="1"/>
        <v>42370</v>
      </c>
      <c r="B209" s="167">
        <f>'[8]Activos '!EH211</f>
        <v>2.3172571510216957</v>
      </c>
      <c r="C209" s="167">
        <f>'[8]Activos '!EI211</f>
        <v>4.6126899197135831</v>
      </c>
      <c r="D209" s="167">
        <f>'[8]Activos '!EJ211</f>
        <v>5.2737037502785995</v>
      </c>
      <c r="E209" s="167">
        <f>'[8]Activos '!EK211</f>
        <v>6.7345125666952983</v>
      </c>
      <c r="F209" s="167">
        <f>'[8]Activos '!EG211</f>
        <v>3.3941299925660409</v>
      </c>
      <c r="G209" s="168">
        <f>'[8]Activos '!EM211</f>
        <v>4.7231862248891776</v>
      </c>
      <c r="H209" s="167">
        <f>'[8]Activos '!EN211</f>
        <v>12.374693327094402</v>
      </c>
      <c r="I209" s="167">
        <f>'[8]Activos '!EO211</f>
        <v>5.7988424232997371</v>
      </c>
      <c r="J209" s="167">
        <v>12.837020450716311</v>
      </c>
      <c r="K209" s="169">
        <f>'[8]Activos '!EL211</f>
        <v>7.1924529242326036</v>
      </c>
      <c r="L209" s="169">
        <v>0</v>
      </c>
      <c r="M209" s="167"/>
    </row>
    <row r="210" spans="1:14" x14ac:dyDescent="0.3">
      <c r="A210" s="134">
        <f t="shared" si="1"/>
        <v>42401</v>
      </c>
      <c r="B210" s="167">
        <f>'[8]Activos '!EH212</f>
        <v>2.3985082904883734</v>
      </c>
      <c r="C210" s="167">
        <f>'[8]Activos '!EI212</f>
        <v>4.7768334204441247</v>
      </c>
      <c r="D210" s="167">
        <f>'[8]Activos '!EJ212</f>
        <v>5.3033482335438569</v>
      </c>
      <c r="E210" s="167">
        <f>'[8]Activos '!EK212</f>
        <v>6.7807712662871973</v>
      </c>
      <c r="F210" s="167">
        <f>'[8]Activos '!EG212</f>
        <v>3.481564973236341</v>
      </c>
      <c r="G210" s="168">
        <f>'[8]Activos '!EM212</f>
        <v>4.7753028455036262</v>
      </c>
      <c r="H210" s="167">
        <f>'[8]Activos '!EN212</f>
        <v>12.646171612939828</v>
      </c>
      <c r="I210" s="167">
        <f>'[8]Activos '!EO212</f>
        <v>5.8306351880549574</v>
      </c>
      <c r="J210" s="167">
        <v>12.961250845864992</v>
      </c>
      <c r="K210" s="169">
        <f>'[8]Activos '!EL212</f>
        <v>7.2931012876157251</v>
      </c>
      <c r="L210" s="169">
        <v>0</v>
      </c>
      <c r="M210" s="167"/>
    </row>
    <row r="211" spans="1:14" x14ac:dyDescent="0.3">
      <c r="A211" s="134">
        <f t="shared" si="1"/>
        <v>42430</v>
      </c>
      <c r="B211" s="167">
        <f>'[8]Activos '!EH213</f>
        <v>2.4548488680015854</v>
      </c>
      <c r="C211" s="167">
        <f>'[8]Activos '!EI213</f>
        <v>4.8982470035692423</v>
      </c>
      <c r="D211" s="167">
        <f>'[8]Activos '!EJ213</f>
        <v>5.4591382839585503</v>
      </c>
      <c r="E211" s="167">
        <f>'[8]Activos '!EK213</f>
        <v>6.9436768128908675</v>
      </c>
      <c r="F211" s="167">
        <f>'[8]Activos '!EG213</f>
        <v>3.5789858635939615</v>
      </c>
      <c r="G211" s="168">
        <f>'[8]Activos '!EM213</f>
        <v>4.8868229792015256</v>
      </c>
      <c r="H211" s="167">
        <f>'[8]Activos '!EN213</f>
        <v>12.861652804003713</v>
      </c>
      <c r="I211" s="167">
        <f>'[8]Activos '!EO213</f>
        <v>5.9803012994285707</v>
      </c>
      <c r="J211" s="167">
        <v>13.232209436382602</v>
      </c>
      <c r="K211" s="169">
        <f>'[8]Activos '!EL213</f>
        <v>7.4605099410593416</v>
      </c>
      <c r="L211" s="169">
        <v>0</v>
      </c>
      <c r="M211" s="167"/>
    </row>
    <row r="212" spans="1:14" x14ac:dyDescent="0.3">
      <c r="A212" s="134">
        <f t="shared" si="1"/>
        <v>42461</v>
      </c>
      <c r="B212" s="167">
        <f>'[8]Activos '!EH214</f>
        <v>2.5002658937662985</v>
      </c>
      <c r="C212" s="167">
        <f>'[8]Activos '!EI214</f>
        <v>4.9252882880629807</v>
      </c>
      <c r="D212" s="167">
        <f>'[8]Activos '!EJ214</f>
        <v>5.6150464803881119</v>
      </c>
      <c r="E212" s="167">
        <f>'[8]Activos '!EK214</f>
        <v>6.9043421531353593</v>
      </c>
      <c r="F212" s="167">
        <f>'[8]Activos '!EG214</f>
        <v>3.6370655955265265</v>
      </c>
      <c r="G212" s="168">
        <f>'[8]Activos '!EM214</f>
        <v>4.9468681831752983</v>
      </c>
      <c r="H212" s="167">
        <f>'[8]Activos '!EN214</f>
        <v>12.810713506960816</v>
      </c>
      <c r="I212" s="167">
        <f>'[8]Activos '!EO214</f>
        <v>6.1294500091255868</v>
      </c>
      <c r="J212" s="167">
        <v>13.327192614186703</v>
      </c>
      <c r="K212" s="169">
        <f>'[8]Activos '!EL214</f>
        <v>7.5125480792291119</v>
      </c>
      <c r="L212" s="169">
        <v>0</v>
      </c>
      <c r="M212" s="167"/>
    </row>
    <row r="213" spans="1:14" x14ac:dyDescent="0.3">
      <c r="A213" s="134">
        <f t="shared" si="1"/>
        <v>42491</v>
      </c>
      <c r="B213" s="167">
        <f>'[8]Activos '!EH215</f>
        <v>2.4477856783738141</v>
      </c>
      <c r="C213" s="167">
        <f>'[8]Activos '!EI215</f>
        <v>5.0269388358399052</v>
      </c>
      <c r="D213" s="167">
        <f>'[8]Activos '!EJ215</f>
        <v>5.6791064816373709</v>
      </c>
      <c r="E213" s="167">
        <f>'[8]Activos '!EK215</f>
        <v>7.3543466623435902</v>
      </c>
      <c r="F213" s="167">
        <f>'[8]Activos '!EG215</f>
        <v>3.6508012348034096</v>
      </c>
      <c r="G213" s="168">
        <f>'[8]Activos '!EM215</f>
        <v>4.896053229038472</v>
      </c>
      <c r="H213" s="167">
        <f>'[8]Activos '!EN215</f>
        <v>12.907526508503208</v>
      </c>
      <c r="I213" s="167">
        <f>'[8]Activos '!EO215</f>
        <v>6.1905941912629929</v>
      </c>
      <c r="J213" s="167">
        <v>13.784751252284764</v>
      </c>
      <c r="K213" s="169">
        <f>'[8]Activos '!EL215</f>
        <v>7.5237624440571302</v>
      </c>
      <c r="L213" s="169">
        <v>0</v>
      </c>
      <c r="M213" s="167"/>
    </row>
    <row r="214" spans="1:14" x14ac:dyDescent="0.3">
      <c r="A214" s="134">
        <f t="shared" si="1"/>
        <v>42522</v>
      </c>
      <c r="B214" s="167">
        <f>'[8]Activos '!EH216</f>
        <v>2.2533045887145402</v>
      </c>
      <c r="C214" s="167">
        <f>'[8]Activos '!EI216</f>
        <v>4.8928113560858106</v>
      </c>
      <c r="D214" s="167">
        <f>'[8]Activos '!EJ216</f>
        <v>5.6135894171932801</v>
      </c>
      <c r="E214" s="167">
        <f>'[8]Activos '!EK216</f>
        <v>7.0869687765515943</v>
      </c>
      <c r="F214" s="167">
        <f>'[8]Activos '!EG216</f>
        <v>3.4962371983867002</v>
      </c>
      <c r="G214" s="168">
        <f>'[8]Activos '!EM216</f>
        <v>4.8283298304900155</v>
      </c>
      <c r="H214" s="167">
        <f>'[8]Activos '!EN216</f>
        <v>12.732317479974403</v>
      </c>
      <c r="I214" s="167">
        <f>'[8]Activos '!EO216</f>
        <v>6.1208068078952662</v>
      </c>
      <c r="J214" s="167">
        <v>13.605445780708539</v>
      </c>
      <c r="K214" s="169">
        <f>'[8]Activos '!EL216</f>
        <v>7.4437573582397025</v>
      </c>
      <c r="L214" s="169">
        <v>0</v>
      </c>
      <c r="M214" s="167"/>
    </row>
    <row r="215" spans="1:14" x14ac:dyDescent="0.3">
      <c r="A215" s="134">
        <f t="shared" si="1"/>
        <v>42552</v>
      </c>
      <c r="B215" s="167">
        <f>'[8]Activos '!EH217</f>
        <v>2.5024431030361409</v>
      </c>
      <c r="C215" s="167">
        <f>'[8]Activos '!EI217</f>
        <v>5.0459713074375241</v>
      </c>
      <c r="D215" s="167">
        <f>'[8]Activos '!EJ217</f>
        <v>5.8069512015499178</v>
      </c>
      <c r="E215" s="167">
        <f>'[8]Activos '!EK217</f>
        <v>7.1624085289952344</v>
      </c>
      <c r="F215" s="167">
        <f>'[8]Activos '!EG217</f>
        <v>3.7079034532853945</v>
      </c>
      <c r="G215" s="168">
        <f>'[8]Activos '!EM217</f>
        <v>5.0687174509009338</v>
      </c>
      <c r="H215" s="167">
        <f>'[8]Activos '!EN217</f>
        <v>12.865173626593101</v>
      </c>
      <c r="I215" s="167">
        <f>'[8]Activos '!EO217</f>
        <v>6.3127978812971328</v>
      </c>
      <c r="J215" s="167">
        <v>13.833720409010647</v>
      </c>
      <c r="K215" s="169">
        <f>'[8]Activos '!EL217</f>
        <v>7.6455497741328511</v>
      </c>
      <c r="L215" s="169">
        <v>0</v>
      </c>
      <c r="M215" s="167"/>
    </row>
    <row r="216" spans="1:14" x14ac:dyDescent="0.3">
      <c r="A216" s="134">
        <f t="shared" si="1"/>
        <v>42583</v>
      </c>
      <c r="B216" s="167">
        <f>'[8]Activos '!EH218</f>
        <v>2.5128563571430664</v>
      </c>
      <c r="C216" s="167">
        <f>'[8]Activos '!EI218</f>
        <v>4.9779678789487587</v>
      </c>
      <c r="D216" s="167">
        <f>'[8]Activos '!EJ218</f>
        <v>5.6780902110631892</v>
      </c>
      <c r="E216" s="167">
        <f>'[8]Activos '!EK218</f>
        <v>7.1114496745505154</v>
      </c>
      <c r="F216" s="167">
        <f>'[8]Activos '!EG218</f>
        <v>3.688734116902157</v>
      </c>
      <c r="G216" s="168">
        <f>'[8]Activos '!EM218</f>
        <v>5.0833143277343149</v>
      </c>
      <c r="H216" s="167">
        <f>'[8]Activos '!EN218</f>
        <v>12.78357609685731</v>
      </c>
      <c r="I216" s="167">
        <f>'[8]Activos '!EO218</f>
        <v>6.1780830061428391</v>
      </c>
      <c r="J216" s="167">
        <v>13.794030858819559</v>
      </c>
      <c r="K216" s="169">
        <f>'[8]Activos '!EL218</f>
        <v>7.6343024654577318</v>
      </c>
      <c r="L216" s="169">
        <v>0</v>
      </c>
      <c r="M216" s="167"/>
    </row>
    <row r="217" spans="1:14" x14ac:dyDescent="0.3">
      <c r="A217" s="134">
        <f t="shared" si="1"/>
        <v>42614</v>
      </c>
      <c r="B217" s="167">
        <f>'[8]Activos '!EH219</f>
        <v>2.498787834073477</v>
      </c>
      <c r="C217" s="167">
        <f>'[8]Activos '!EI219</f>
        <v>4.9767017303382408</v>
      </c>
      <c r="D217" s="167">
        <f>'[8]Activos '!EJ219</f>
        <v>5.7994063336989861</v>
      </c>
      <c r="E217" s="167">
        <f>'[8]Activos '!EK219</f>
        <v>6.9441034714683578</v>
      </c>
      <c r="F217" s="167">
        <f>'[8]Activos '!EG219</f>
        <v>3.6966930324491631</v>
      </c>
      <c r="G217" s="168">
        <f>'[8]Activos '!EM219</f>
        <v>5.0555357975724489</v>
      </c>
      <c r="H217" s="167">
        <f>'[8]Activos '!EN219</f>
        <v>12.853555230224742</v>
      </c>
      <c r="I217" s="167">
        <f>'[8]Activos '!EO219</f>
        <v>6.2972746497803627</v>
      </c>
      <c r="J217" s="167">
        <v>13.629865315168521</v>
      </c>
      <c r="K217" s="169">
        <f>'[8]Activos '!EL219</f>
        <v>7.6677341514881245</v>
      </c>
      <c r="L217" s="169">
        <v>0</v>
      </c>
      <c r="M217" s="167"/>
    </row>
    <row r="218" spans="1:14" x14ac:dyDescent="0.3">
      <c r="A218" s="134">
        <f t="shared" si="1"/>
        <v>42644</v>
      </c>
      <c r="B218" s="167">
        <f>'[8]Activos '!EH220</f>
        <v>2.6645161853963102</v>
      </c>
      <c r="C218" s="167">
        <f>'[8]Activos '!EI220</f>
        <v>5.1376111812642868</v>
      </c>
      <c r="D218" s="167">
        <f>'[8]Activos '!EJ220</f>
        <v>5.9371973002897285</v>
      </c>
      <c r="E218" s="167">
        <f>'[8]Activos '!EK220</f>
        <v>7.149465681914231</v>
      </c>
      <c r="F218" s="167">
        <f>'[8]Activos '!EG220</f>
        <v>3.8660307867427739</v>
      </c>
      <c r="G218" s="168">
        <f>'[8]Activos '!EM220</f>
        <v>5.2372828836434975</v>
      </c>
      <c r="H218" s="167">
        <f>'[8]Activos '!EN220</f>
        <v>13.127693909131882</v>
      </c>
      <c r="I218" s="167">
        <f>'[8]Activos '!EO220</f>
        <v>6.4248997210164136</v>
      </c>
      <c r="J218" s="167">
        <v>13.902566068755744</v>
      </c>
      <c r="K218" s="169">
        <f>'[8]Activos '!EL220</f>
        <v>7.8891885007544609</v>
      </c>
      <c r="L218" s="169">
        <v>0</v>
      </c>
      <c r="M218" s="167"/>
    </row>
    <row r="219" spans="1:14" x14ac:dyDescent="0.3">
      <c r="A219" s="134">
        <f t="shared" si="1"/>
        <v>42675</v>
      </c>
      <c r="B219" s="167">
        <f>'[8]Activos '!EH221</f>
        <v>2.6368791655240744</v>
      </c>
      <c r="C219" s="167">
        <f>'[8]Activos '!EI221</f>
        <v>5.2750173626456567</v>
      </c>
      <c r="D219" s="167">
        <f>'[8]Activos '!EJ221</f>
        <v>6.069508050528138</v>
      </c>
      <c r="E219" s="167">
        <f>'[8]Activos '!EK221</f>
        <v>7.3379330317687659</v>
      </c>
      <c r="F219" s="167">
        <f>'[8]Activos '!EG221</f>
        <v>3.9110372680244745</v>
      </c>
      <c r="G219" s="168">
        <f>'[8]Activos '!EM221</f>
        <v>5.1952544868272925</v>
      </c>
      <c r="H219" s="167">
        <f>'[8]Activos '!EN221</f>
        <v>13.270721865902447</v>
      </c>
      <c r="I219" s="167">
        <f>'[8]Activos '!EO221</f>
        <v>6.5589019723022046</v>
      </c>
      <c r="J219" s="167">
        <v>14.169559846465951</v>
      </c>
      <c r="K219" s="169">
        <f>'[8]Activos '!EL221</f>
        <v>7.9412857021713901</v>
      </c>
      <c r="L219" s="169">
        <v>0</v>
      </c>
      <c r="M219" s="167"/>
    </row>
    <row r="220" spans="1:14" x14ac:dyDescent="0.3">
      <c r="A220" s="134">
        <f t="shared" si="1"/>
        <v>42705</v>
      </c>
      <c r="B220" s="167">
        <f>'[8]Activos '!EH222</f>
        <v>2.3247436684866356</v>
      </c>
      <c r="C220" s="167">
        <f>'[8]Activos '!EI222</f>
        <v>4.9889406862696264</v>
      </c>
      <c r="D220" s="167">
        <f>'[8]Activos '!EJ222</f>
        <v>5.4801390327427315</v>
      </c>
      <c r="E220" s="167">
        <f>'[8]Activos '!EK222</f>
        <v>7.207710006689787</v>
      </c>
      <c r="F220" s="167">
        <f>'[8]Activos '!EG222</f>
        <v>3.5916835842337465</v>
      </c>
      <c r="G220" s="168">
        <f>'[8]Activos '!EM222</f>
        <v>5.026193276775917</v>
      </c>
      <c r="H220" s="167">
        <f>'[8]Activos '!EN222</f>
        <v>12.764225071953629</v>
      </c>
      <c r="I220" s="167">
        <f>'[8]Activos '!EO222</f>
        <v>5.9670407217851746</v>
      </c>
      <c r="J220" s="167">
        <v>14.283634433538097</v>
      </c>
      <c r="K220" s="169">
        <f>'[8]Activos '!EL222</f>
        <v>7.6538023161538984</v>
      </c>
      <c r="L220" s="169">
        <v>0</v>
      </c>
      <c r="M220" s="167"/>
    </row>
    <row r="221" spans="1:14" s="147" customFormat="1" x14ac:dyDescent="0.3">
      <c r="A221" s="134">
        <f t="shared" si="1"/>
        <v>42736</v>
      </c>
      <c r="B221" s="167">
        <f>'[8]Activos '!EH223</f>
        <v>3.1588020697864025</v>
      </c>
      <c r="C221" s="167">
        <f>'[8]Activos '!EI223</f>
        <v>5.1717196449627743</v>
      </c>
      <c r="D221" s="167">
        <f>'[8]Activos '!EJ223</f>
        <v>6.0973912299129065</v>
      </c>
      <c r="E221" s="167">
        <f>'[8]Activos '!EK223</f>
        <v>7.4952388170871229</v>
      </c>
      <c r="F221" s="167">
        <f>'[8]Activos '!EG223</f>
        <v>4.2108810857246306</v>
      </c>
      <c r="G221" s="168">
        <f>'[8]Activos '!EM223</f>
        <v>5.9231105428679216</v>
      </c>
      <c r="H221" s="167">
        <f>'[8]Activos '!EN223</f>
        <v>13.144288320280667</v>
      </c>
      <c r="I221" s="167">
        <f>'[8]Activos '!EO223</f>
        <v>6.5827097675917354</v>
      </c>
      <c r="J221" s="167">
        <v>14.633063809807631</v>
      </c>
      <c r="K221" s="169">
        <f>'[8]Activos '!EL223</f>
        <v>8.37320450769068</v>
      </c>
      <c r="L221" s="169">
        <v>0</v>
      </c>
      <c r="M221" s="167"/>
      <c r="N221" s="90"/>
    </row>
    <row r="222" spans="1:14" x14ac:dyDescent="0.3">
      <c r="A222" s="134">
        <f t="shared" si="1"/>
        <v>42767</v>
      </c>
      <c r="B222" s="167">
        <f>'[8]Activos '!EH224</f>
        <v>3.1289123770272806</v>
      </c>
      <c r="C222" s="167">
        <f>'[8]Activos '!EI224</f>
        <v>5.3950014254741241</v>
      </c>
      <c r="D222" s="167">
        <f>'[8]Activos '!EJ224</f>
        <v>5.9982320857878362</v>
      </c>
      <c r="E222" s="167">
        <f>'[8]Activos '!EK224</f>
        <v>7.6245758709301183</v>
      </c>
      <c r="F222" s="167">
        <f>'[8]Activos '!EG224</f>
        <v>4.2471400608845702</v>
      </c>
      <c r="G222" s="168">
        <f>'[8]Activos '!EM224</f>
        <v>5.8887065717214497</v>
      </c>
      <c r="H222" s="167">
        <f>'[8]Activos '!EN224</f>
        <v>13.542604291690427</v>
      </c>
      <c r="I222" s="167">
        <f>'[8]Activos '!EO224</f>
        <v>6.4806560582915198</v>
      </c>
      <c r="J222" s="167">
        <v>14.837859757994718</v>
      </c>
      <c r="K222" s="169">
        <f>'[8]Activos '!EL224</f>
        <v>8.4610373646820616</v>
      </c>
      <c r="L222" s="169">
        <v>0</v>
      </c>
      <c r="M222" s="167"/>
    </row>
    <row r="223" spans="1:14" x14ac:dyDescent="0.3">
      <c r="A223" s="134">
        <f t="shared" si="1"/>
        <v>42795</v>
      </c>
      <c r="B223" s="167">
        <f>'[8]Activos '!EH225</f>
        <v>3.3555141683817493</v>
      </c>
      <c r="C223" s="167">
        <f>'[8]Activos '!EI225</f>
        <v>5.480297789201102</v>
      </c>
      <c r="D223" s="167">
        <f>'[8]Activos '!EJ225</f>
        <v>6.2440866541843052</v>
      </c>
      <c r="E223" s="167">
        <f>'[8]Activos '!EK225</f>
        <v>7.5459971723659942</v>
      </c>
      <c r="F223" s="167">
        <f>'[8]Activos '!EG225</f>
        <v>4.4295199052014045</v>
      </c>
      <c r="G223" s="168">
        <f>'[8]Activos '!EM225</f>
        <v>6.1267181854928321</v>
      </c>
      <c r="H223" s="167">
        <f>'[8]Activos '!EN225</f>
        <v>13.679182392384245</v>
      </c>
      <c r="I223" s="167">
        <f>'[8]Activos '!EO225</f>
        <v>6.7253502368162854</v>
      </c>
      <c r="J223" s="167">
        <v>14.83942374943268</v>
      </c>
      <c r="K223" s="169">
        <f>'[8]Activos '!EL225</f>
        <v>8.6707695298584664</v>
      </c>
      <c r="L223" s="169">
        <v>0</v>
      </c>
      <c r="M223" s="167"/>
    </row>
    <row r="224" spans="1:14" x14ac:dyDescent="0.3">
      <c r="A224" s="134">
        <f t="shared" si="1"/>
        <v>42826</v>
      </c>
      <c r="B224" s="167">
        <f>'[8]Activos '!EH226</f>
        <v>3.5600252690255081</v>
      </c>
      <c r="C224" s="167">
        <f>'[8]Activos '!EI226</f>
        <v>5.7891093629010477</v>
      </c>
      <c r="D224" s="167">
        <f>'[8]Activos '!EJ226</f>
        <v>6.7466511845886101</v>
      </c>
      <c r="E224" s="167">
        <f>'[8]Activos '!EK226</f>
        <v>7.849235063143106</v>
      </c>
      <c r="F224" s="167">
        <f>'[8]Activos '!EG226</f>
        <v>4.7022300233597374</v>
      </c>
      <c r="G224" s="168">
        <f>'[8]Activos '!EM226</f>
        <v>6.3535482780948032</v>
      </c>
      <c r="H224" s="167">
        <f>'[8]Activos '!EN226</f>
        <v>14.029511062210059</v>
      </c>
      <c r="I224" s="167">
        <f>'[8]Activos '!EO226</f>
        <v>7.223159543128947</v>
      </c>
      <c r="J224" s="167">
        <v>15.065277842962255</v>
      </c>
      <c r="K224" s="169">
        <f>'[8]Activos '!EL226</f>
        <v>8.9623883662823438</v>
      </c>
      <c r="L224" s="169">
        <v>0</v>
      </c>
      <c r="M224" s="167"/>
    </row>
    <row r="225" spans="1:13" x14ac:dyDescent="0.3">
      <c r="A225" s="134">
        <f t="shared" si="1"/>
        <v>42856</v>
      </c>
      <c r="B225" s="167">
        <f>'[8]Activos '!EH227</f>
        <v>3.6037411678491211</v>
      </c>
      <c r="C225" s="167">
        <f>'[8]Activos '!EI227</f>
        <v>5.8979663218772176</v>
      </c>
      <c r="D225" s="167">
        <f>'[8]Activos '!EJ227</f>
        <v>6.7268265253993516</v>
      </c>
      <c r="E225" s="167">
        <f>'[8]Activos '!EK227</f>
        <v>7.8700595773569333</v>
      </c>
      <c r="F225" s="167">
        <f>'[8]Activos '!EG227</f>
        <v>4.7591031188117965</v>
      </c>
      <c r="G225" s="168">
        <f>'[8]Activos '!EM227</f>
        <v>6.4115261263294752</v>
      </c>
      <c r="H225" s="167">
        <f>'[8]Activos '!EN227</f>
        <v>14.252799192764206</v>
      </c>
      <c r="I225" s="167">
        <f>'[8]Activos '!EO227</f>
        <v>7.1833655202009394</v>
      </c>
      <c r="J225" s="167">
        <v>15.26607464888442</v>
      </c>
      <c r="K225" s="169">
        <f>'[8]Activos '!EL227</f>
        <v>9.071725529866864</v>
      </c>
      <c r="L225" s="169">
        <v>0</v>
      </c>
      <c r="M225" s="167"/>
    </row>
    <row r="226" spans="1:13" x14ac:dyDescent="0.3">
      <c r="A226" s="134">
        <f t="shared" si="1"/>
        <v>42887</v>
      </c>
      <c r="B226" s="167">
        <f>'[8]Activos '!EH228</f>
        <v>3.5901875601860618</v>
      </c>
      <c r="C226" s="167">
        <f>'[8]Activos '!EI228</f>
        <v>5.927189106407555</v>
      </c>
      <c r="D226" s="167">
        <f>'[8]Activos '!EJ228</f>
        <v>6.9662425604049023</v>
      </c>
      <c r="E226" s="167">
        <f>'[8]Activos '!EK228</f>
        <v>7.7413352123337331</v>
      </c>
      <c r="F226" s="167">
        <f>'[8]Activos '!EG228</f>
        <v>4.7829664407757484</v>
      </c>
      <c r="G226" s="168">
        <f>'[8]Activos '!EM228</f>
        <v>6.3592832030078883</v>
      </c>
      <c r="H226" s="167">
        <f>'[8]Activos '!EN228</f>
        <v>14.233565615771546</v>
      </c>
      <c r="I226" s="167">
        <f>'[8]Activos '!EO228</f>
        <v>7.3862604019887339</v>
      </c>
      <c r="J226" s="167">
        <v>15.151222489655375</v>
      </c>
      <c r="K226" s="169">
        <f>'[8]Activos '!EL228</f>
        <v>9.0561275020721386</v>
      </c>
      <c r="L226" s="169">
        <v>0</v>
      </c>
      <c r="M226" s="167"/>
    </row>
    <row r="227" spans="1:13" x14ac:dyDescent="0.3">
      <c r="A227" s="134">
        <f t="shared" si="1"/>
        <v>42917</v>
      </c>
      <c r="B227" s="167">
        <f>'[8]Activos '!EH229</f>
        <v>3.7625095280892698</v>
      </c>
      <c r="C227" s="167">
        <f>'[8]Activos '!EI229</f>
        <v>5.9959858908284183</v>
      </c>
      <c r="D227" s="167">
        <f>'[8]Activos '!EJ229</f>
        <v>7.1300755666980198</v>
      </c>
      <c r="E227" s="167">
        <f>'[8]Activos '!EK229</f>
        <v>7.715847133989878</v>
      </c>
      <c r="F227" s="167">
        <f>'[8]Activos '!EG229</f>
        <v>4.9279764393745653</v>
      </c>
      <c r="G227" s="168">
        <f>'[8]Activos '!EM229</f>
        <v>6.5439851097804311</v>
      </c>
      <c r="H227" s="167">
        <f>'[8]Activos '!EN229</f>
        <v>13.863369982782256</v>
      </c>
      <c r="I227" s="167">
        <f>'[8]Activos '!EO229</f>
        <v>7.5304751034721491</v>
      </c>
      <c r="J227" s="167">
        <v>14.294233856720348</v>
      </c>
      <c r="K227" s="169">
        <f>'[8]Activos '!EL229</f>
        <v>9.0492775599048123</v>
      </c>
      <c r="L227" s="169">
        <v>0</v>
      </c>
      <c r="M227" s="167"/>
    </row>
    <row r="228" spans="1:13" x14ac:dyDescent="0.3">
      <c r="A228" s="134">
        <f t="shared" si="1"/>
        <v>42948</v>
      </c>
      <c r="B228" s="167">
        <f>'[8]Activos '!EH230</f>
        <v>3.8419527602936823</v>
      </c>
      <c r="C228" s="167">
        <f>'[8]Activos '!EI230</f>
        <v>5.9182695121000766</v>
      </c>
      <c r="D228" s="167">
        <f>'[8]Activos '!EJ230</f>
        <v>7.1490323302157046</v>
      </c>
      <c r="E228" s="167">
        <f>'[8]Activos '!EK230</f>
        <v>7.7185195957208848</v>
      </c>
      <c r="F228" s="167">
        <f>'[8]Activos '!EG230</f>
        <v>4.9608425899139084</v>
      </c>
      <c r="G228" s="168">
        <f>'[8]Activos '!EM230</f>
        <v>6.6579489464028567</v>
      </c>
      <c r="H228" s="167">
        <f>'[8]Activos '!EN230</f>
        <v>14.04723076078448</v>
      </c>
      <c r="I228" s="167">
        <f>'[8]Activos '!EO230</f>
        <v>7.5458649994185372</v>
      </c>
      <c r="J228" s="167">
        <v>14.367439026298657</v>
      </c>
      <c r="K228" s="169">
        <f>'[8]Activos '!EL230</f>
        <v>9.1882609094355789</v>
      </c>
      <c r="L228" s="169">
        <v>0</v>
      </c>
      <c r="M228" s="167"/>
    </row>
    <row r="229" spans="1:13" x14ac:dyDescent="0.3">
      <c r="A229" s="134">
        <f t="shared" si="1"/>
        <v>42979</v>
      </c>
      <c r="B229" s="167">
        <f>'[8]Activos '!EH231</f>
        <v>3.8752132633376695</v>
      </c>
      <c r="C229" s="167">
        <f>'[8]Activos '!EI231</f>
        <v>5.9932339562099628</v>
      </c>
      <c r="D229" s="167">
        <f>'[8]Activos '!EJ231</f>
        <v>7.1799178246406763</v>
      </c>
      <c r="E229" s="167">
        <f>'[8]Activos '!EK231</f>
        <v>7.6612324973279993</v>
      </c>
      <c r="F229" s="167">
        <f>'[8]Activos '!EG231</f>
        <v>5.0055862374185143</v>
      </c>
      <c r="G229" s="168">
        <f>'[8]Activos '!EM231</f>
        <v>6.7260316734564345</v>
      </c>
      <c r="H229" s="167">
        <f>'[8]Activos '!EN231</f>
        <v>14.34567647990842</v>
      </c>
      <c r="I229" s="167">
        <f>'[8]Activos '!EO231</f>
        <v>7.5753993443570851</v>
      </c>
      <c r="J229" s="167">
        <v>14.493203279947913</v>
      </c>
      <c r="K229" s="169">
        <f>'[8]Activos '!EL231</f>
        <v>9.3283878979417167</v>
      </c>
      <c r="L229" s="169">
        <v>0</v>
      </c>
      <c r="M229" s="167"/>
    </row>
    <row r="230" spans="1:13" x14ac:dyDescent="0.3">
      <c r="A230" s="134">
        <f t="shared" si="1"/>
        <v>43009</v>
      </c>
      <c r="B230" s="167">
        <f>'[8]Activos '!EH232</f>
        <v>3.8445916353215259</v>
      </c>
      <c r="C230" s="167">
        <f>'[8]Activos '!EI232</f>
        <v>6.0458712564424237</v>
      </c>
      <c r="D230" s="167">
        <f>'[8]Activos '!EJ232</f>
        <v>7.1384160924976889</v>
      </c>
      <c r="E230" s="167">
        <f>'[8]Activos '!EK232</f>
        <v>7.5234894497661724</v>
      </c>
      <c r="F230" s="167">
        <f>'[8]Activos '!EG232</f>
        <v>4.9989023533249579</v>
      </c>
      <c r="G230" s="168">
        <f>'[8]Activos '!EM232</f>
        <v>6.7058965719338701</v>
      </c>
      <c r="H230" s="167">
        <f>'[8]Activos '!EN232</f>
        <v>14.569445206593077</v>
      </c>
      <c r="I230" s="167">
        <f>'[8]Activos '!EO232</f>
        <v>7.5534269555598259</v>
      </c>
      <c r="J230" s="167">
        <v>14.676007236504887</v>
      </c>
      <c r="K230" s="169">
        <f>'[8]Activos '!EL232</f>
        <v>9.400342343198453</v>
      </c>
      <c r="L230" s="169">
        <v>0</v>
      </c>
      <c r="M230" s="167"/>
    </row>
    <row r="231" spans="1:13" x14ac:dyDescent="0.3">
      <c r="A231" s="134">
        <f t="shared" si="1"/>
        <v>43040</v>
      </c>
      <c r="B231" s="167">
        <f>'[8]Activos '!EH233</f>
        <v>3.8822625760731562</v>
      </c>
      <c r="C231" s="167">
        <f>'[8]Activos '!EI233</f>
        <v>6.1364592441095835</v>
      </c>
      <c r="D231" s="167">
        <f>'[8]Activos '!EJ233</f>
        <v>7.5114555171761914</v>
      </c>
      <c r="E231" s="167">
        <f>'[8]Activos '!EK233</f>
        <v>7.6543485823002282</v>
      </c>
      <c r="F231" s="167">
        <f>'[8]Activos '!EG233</f>
        <v>5.1016688834492419</v>
      </c>
      <c r="G231" s="168">
        <f>'[8]Activos '!EM233</f>
        <v>6.7557210215626498</v>
      </c>
      <c r="H231" s="167">
        <f>'[8]Activos '!EN233</f>
        <v>14.602812306304269</v>
      </c>
      <c r="I231" s="167">
        <f>'[8]Activos '!EO233</f>
        <v>7.9190662104975749</v>
      </c>
      <c r="J231" s="167">
        <v>14.908942491738713</v>
      </c>
      <c r="K231" s="169">
        <f>'[8]Activos '!EL233</f>
        <v>9.5046257085254062</v>
      </c>
      <c r="L231" s="169">
        <v>0</v>
      </c>
      <c r="M231" s="167"/>
    </row>
    <row r="232" spans="1:13" x14ac:dyDescent="0.3">
      <c r="A232" s="134">
        <f t="shared" si="1"/>
        <v>43070</v>
      </c>
      <c r="B232" s="167">
        <f>'[8]Activos '!EH234</f>
        <v>3.7047888300406373</v>
      </c>
      <c r="C232" s="167">
        <f>'[8]Activos '!EI234</f>
        <v>5.8129812300958603</v>
      </c>
      <c r="D232" s="167">
        <f>'[8]Activos '!EJ234</f>
        <v>6.8448977119792334</v>
      </c>
      <c r="E232" s="167">
        <f>'[8]Activos '!EK234</f>
        <v>7.7277888954760341</v>
      </c>
      <c r="F232" s="167">
        <f>'[8]Activos '!EG234</f>
        <v>4.8307139955800489</v>
      </c>
      <c r="G232" s="168">
        <f>'[8]Activos '!EM234</f>
        <v>6.6453376794269996</v>
      </c>
      <c r="H232" s="167">
        <f>'[8]Activos '!EN234</f>
        <v>14.242504316838044</v>
      </c>
      <c r="I232" s="167">
        <f>'[8]Activos '!EO234</f>
        <v>7.2456260983039744</v>
      </c>
      <c r="J232" s="167">
        <v>14.55865136648714</v>
      </c>
      <c r="K232" s="169">
        <f>'[8]Activos '!EL234</f>
        <v>9.2391402932181315</v>
      </c>
      <c r="L232" s="169">
        <v>0</v>
      </c>
      <c r="M232" s="167"/>
    </row>
    <row r="233" spans="1:13" x14ac:dyDescent="0.3">
      <c r="A233" s="134">
        <f t="shared" si="1"/>
        <v>43101</v>
      </c>
      <c r="B233" s="167">
        <f>'[8]Activos '!EH235</f>
        <v>4.0441291234479833</v>
      </c>
      <c r="C233" s="167">
        <f>'[8]Activos '!EI235</f>
        <v>5.9834084232625528</v>
      </c>
      <c r="D233" s="167">
        <f>'[8]Activos '!EJ235</f>
        <v>7.1065278297095151</v>
      </c>
      <c r="E233" s="167">
        <f>'[8]Activos '!EK235</f>
        <v>7.9886578768900316</v>
      </c>
      <c r="F233" s="167">
        <f>'[8]Activos '!EG235</f>
        <v>5.1158697595616083</v>
      </c>
      <c r="G233" s="168">
        <f>'[8]Activos '!EM235</f>
        <v>6.9531270225024384</v>
      </c>
      <c r="H233" s="167">
        <f>'[8]Activos '!EN235</f>
        <v>14.65489775812773</v>
      </c>
      <c r="I233" s="167">
        <f>'[8]Activos '!EO235</f>
        <v>7.4969201399548737</v>
      </c>
      <c r="J233" s="167">
        <v>14.398668903463429</v>
      </c>
      <c r="K233" s="169">
        <f>'[8]Activos '!EL235</f>
        <v>9.5762616273443246</v>
      </c>
      <c r="L233" s="169">
        <v>0</v>
      </c>
      <c r="M233" s="167"/>
    </row>
    <row r="234" spans="1:13" x14ac:dyDescent="0.3">
      <c r="A234" s="134">
        <f t="shared" si="1"/>
        <v>43132</v>
      </c>
      <c r="B234" s="167">
        <f>'[8]Activos '!EH236</f>
        <v>4.3916731675613319</v>
      </c>
      <c r="C234" s="167">
        <f>'[8]Activos '!EI236</f>
        <v>6.1168869220790061</v>
      </c>
      <c r="D234" s="167">
        <f>'[8]Activos '!EJ236</f>
        <v>7.0867861464585058</v>
      </c>
      <c r="E234" s="167">
        <f>'[8]Activos '!EK236</f>
        <v>8.0225919847438441</v>
      </c>
      <c r="F234" s="167">
        <f>'[8]Activos '!EG236</f>
        <v>5.3427345446470031</v>
      </c>
      <c r="G234" s="168">
        <f>'[8]Activos '!EM236</f>
        <v>7.3033881815684252</v>
      </c>
      <c r="H234" s="167">
        <f>'[8]Activos '!EN236</f>
        <v>15.027637697891613</v>
      </c>
      <c r="I234" s="167">
        <f>'[8]Activos '!EO236</f>
        <v>7.4759692534771869</v>
      </c>
      <c r="J234" s="167">
        <v>14.560641406258101</v>
      </c>
      <c r="K234" s="169">
        <f>'[8]Activos '!EL236</f>
        <v>9.8808898406522285</v>
      </c>
      <c r="L234" s="169">
        <v>0</v>
      </c>
      <c r="M234" s="167"/>
    </row>
    <row r="235" spans="1:13" x14ac:dyDescent="0.3">
      <c r="A235" s="134">
        <f t="shared" si="1"/>
        <v>43160</v>
      </c>
      <c r="B235" s="167">
        <f>'[8]Activos '!EH237</f>
        <v>4.4858660584187069</v>
      </c>
      <c r="C235" s="167">
        <f>'[8]Activos '!EI237</f>
        <v>6.1615137517670799</v>
      </c>
      <c r="D235" s="167">
        <f>'[8]Activos '!EJ237</f>
        <v>7.1442923074304803</v>
      </c>
      <c r="E235" s="167">
        <f>'[8]Activos '!EK237</f>
        <v>7.8608897452100344</v>
      </c>
      <c r="F235" s="167">
        <f>'[8]Activos '!EG237</f>
        <v>5.4107698779324389</v>
      </c>
      <c r="G235" s="168">
        <f>'[8]Activos '!EM237</f>
        <v>7.4284828756443186</v>
      </c>
      <c r="H235" s="167">
        <f>'[8]Activos '!EN237</f>
        <v>15.253939511758533</v>
      </c>
      <c r="I235" s="167">
        <f>'[8]Activos '!EO237</f>
        <v>7.5548274521802492</v>
      </c>
      <c r="J235" s="167">
        <v>14.526033843736306</v>
      </c>
      <c r="K235" s="169">
        <f>'[8]Activos '!EL237</f>
        <v>10.021243215522244</v>
      </c>
      <c r="L235" s="169">
        <v>0</v>
      </c>
      <c r="M235" s="167"/>
    </row>
    <row r="236" spans="1:13" x14ac:dyDescent="0.3">
      <c r="A236" s="134">
        <f t="shared" si="1"/>
        <v>43191</v>
      </c>
      <c r="B236" s="167">
        <f>'[8]Activos '!EH238</f>
        <v>4.6030542547593729</v>
      </c>
      <c r="C236" s="167">
        <f>'[8]Activos '!EI238</f>
        <v>6.1524452944371175</v>
      </c>
      <c r="D236" s="167">
        <f>'[8]Activos '!EJ238</f>
        <v>7.3008870794518206</v>
      </c>
      <c r="E236" s="167">
        <f>'[8]Activos '!EK238</f>
        <v>7.7415266281367714</v>
      </c>
      <c r="F236" s="167">
        <f>'[8]Activos '!EG238</f>
        <v>5.4940239956750201</v>
      </c>
      <c r="G236" s="168">
        <f>'[8]Activos '!EM238</f>
        <v>7.6017307868760655</v>
      </c>
      <c r="H236" s="167">
        <f>'[8]Activos '!EN238</f>
        <v>14.999102903648371</v>
      </c>
      <c r="I236" s="167">
        <f>'[8]Activos '!EO238</f>
        <v>7.7039877412926474</v>
      </c>
      <c r="J236" s="167">
        <f>'[8]Activos '!EP238</f>
        <v>14.54789347245555</v>
      </c>
      <c r="K236" s="169">
        <f>'[8]Activos '!EL238</f>
        <v>10.060788379306555</v>
      </c>
      <c r="L236" s="169">
        <v>0</v>
      </c>
      <c r="M236" s="167"/>
    </row>
    <row r="237" spans="1:13" x14ac:dyDescent="0.3">
      <c r="A237" s="134">
        <f t="shared" si="1"/>
        <v>43221</v>
      </c>
      <c r="B237" s="167">
        <f>'[8]Activos '!EH239</f>
        <v>4.7041397500156936</v>
      </c>
      <c r="C237" s="167">
        <f>'[8]Activos '!EI239</f>
        <v>5.9799854643428842</v>
      </c>
      <c r="D237" s="167">
        <f>'[8]Activos '!EJ239</f>
        <v>7.2692333842064976</v>
      </c>
      <c r="E237" s="167">
        <f>'[8]Activos '!EK239</f>
        <v>7.6493943902560479</v>
      </c>
      <c r="F237" s="167">
        <f>'[8]Activos '!EG239</f>
        <v>5.4955546044490937</v>
      </c>
      <c r="G237" s="168">
        <f>'[8]Activos '!EM239</f>
        <v>7.7132601445243383</v>
      </c>
      <c r="H237" s="167">
        <f>'[8]Activos '!EN239</f>
        <v>14.979539873604903</v>
      </c>
      <c r="I237" s="167">
        <f>'[8]Activos '!EO239</f>
        <v>7.6711555972543657</v>
      </c>
      <c r="J237" s="167">
        <f>'[8]Activos '!EP239</f>
        <v>14.557782017157328</v>
      </c>
      <c r="K237" s="169">
        <f>'[8]Activos '!EL239</f>
        <v>10.118124923244261</v>
      </c>
      <c r="L237" s="169">
        <v>0</v>
      </c>
      <c r="M237" s="167"/>
    </row>
    <row r="238" spans="1:13" x14ac:dyDescent="0.3">
      <c r="A238" s="134">
        <f t="shared" si="1"/>
        <v>43252</v>
      </c>
      <c r="B238" s="167">
        <f>'[8]Activos '!EH240</f>
        <v>4.7369857293401267</v>
      </c>
      <c r="C238" s="167">
        <f>'[8]Activos '!EI240</f>
        <v>5.9376673437419445</v>
      </c>
      <c r="D238" s="167">
        <f>'[8]Activos '!EJ240</f>
        <v>7.3187257102175236</v>
      </c>
      <c r="E238" s="167">
        <f>'[8]Activos '!EK240</f>
        <v>7.7455646331280352</v>
      </c>
      <c r="F238" s="167">
        <f>'[8]Activos '!EG240</f>
        <v>5.5130036186402851</v>
      </c>
      <c r="G238" s="168">
        <f>'[8]Activos '!EM240</f>
        <v>7.8203523573162359</v>
      </c>
      <c r="H238" s="167">
        <f>'[8]Activos '!EN240</f>
        <v>15.012955455859208</v>
      </c>
      <c r="I238" s="167">
        <f>'[8]Activos '!EO240</f>
        <v>7.7302185006062354</v>
      </c>
      <c r="J238" s="167">
        <f>'[8]Activos '!EP240</f>
        <v>14.808864897364085</v>
      </c>
      <c r="K238" s="169">
        <f>'[8]Activos '!EL240</f>
        <v>10.203051147126279</v>
      </c>
      <c r="L238" s="169">
        <v>0</v>
      </c>
      <c r="M238" s="167"/>
    </row>
    <row r="239" spans="1:13" x14ac:dyDescent="0.3">
      <c r="A239" s="134">
        <f t="shared" si="1"/>
        <v>43282</v>
      </c>
      <c r="B239" s="167">
        <f>'[8]Activos '!EH241</f>
        <v>4.9050842968431692</v>
      </c>
      <c r="C239" s="167">
        <f>'[8]Activos '!EI241</f>
        <v>5.8499482391970243</v>
      </c>
      <c r="D239" s="167">
        <f>'[8]Activos '!EJ241</f>
        <v>7.2416854605796486</v>
      </c>
      <c r="E239" s="167">
        <f>'[8]Activos '!EK241</f>
        <v>7.7745392960740567</v>
      </c>
      <c r="F239" s="167">
        <f>'[8]Activos '!EG241</f>
        <v>5.5733592034908952</v>
      </c>
      <c r="G239" s="168">
        <f>'[8]Activos '!EM241</f>
        <v>8.0577451135596618</v>
      </c>
      <c r="H239" s="167">
        <f>'[8]Activos '!EN241</f>
        <v>15.082070813299412</v>
      </c>
      <c r="I239" s="167">
        <f>'[8]Activos '!EO241</f>
        <v>7.6582490633366334</v>
      </c>
      <c r="J239" s="167">
        <f>'[8]Activos '!EP241</f>
        <v>15.090276670313962</v>
      </c>
      <c r="K239" s="169">
        <f>'[8]Activos '!EL241</f>
        <v>10.367692783212009</v>
      </c>
      <c r="L239" s="169">
        <v>0</v>
      </c>
      <c r="M239" s="167"/>
    </row>
    <row r="240" spans="1:13" x14ac:dyDescent="0.3">
      <c r="A240" s="134">
        <f t="shared" si="1"/>
        <v>43313</v>
      </c>
      <c r="B240" s="167">
        <f>'[8]Activos '!EH242</f>
        <v>4.8428320314621072</v>
      </c>
      <c r="C240" s="167">
        <f>'[8]Activos '!EI242</f>
        <v>5.795319245784107</v>
      </c>
      <c r="D240" s="167">
        <f>'[8]Activos '!EJ242</f>
        <v>7.3296621493083345</v>
      </c>
      <c r="E240" s="167">
        <f>'[8]Activos '!EK242</f>
        <v>7.5366738188991897</v>
      </c>
      <c r="F240" s="167">
        <f>'[8]Activos '!EG242</f>
        <v>5.5342659506112311</v>
      </c>
      <c r="G240" s="168">
        <f>'[8]Activos '!EM242</f>
        <v>7.9636606472950886</v>
      </c>
      <c r="H240" s="167">
        <f>'[8]Activos '!EN242</f>
        <v>14.755768677671128</v>
      </c>
      <c r="I240" s="167">
        <f>'[8]Activos '!EO242</f>
        <v>7.7434142094776393</v>
      </c>
      <c r="J240" s="167">
        <f>'[8]Activos '!EP242</f>
        <v>13.995935947250725</v>
      </c>
      <c r="K240" s="169">
        <f>'[8]Activos '!EL242</f>
        <v>10.207950299037517</v>
      </c>
      <c r="L240" s="169">
        <v>100000</v>
      </c>
      <c r="M240" s="167"/>
    </row>
    <row r="241" spans="1:13" x14ac:dyDescent="0.3">
      <c r="A241" s="8">
        <v>43344</v>
      </c>
      <c r="B241" s="167">
        <f>'[8]Activos '!EH243</f>
        <v>4.8567569946075535</v>
      </c>
      <c r="C241" s="167">
        <f>'[8]Activos '!EI243</f>
        <v>5.768710598571654</v>
      </c>
      <c r="D241" s="167">
        <f>'[8]Activos '!EJ243</f>
        <v>7.3583445842429747</v>
      </c>
      <c r="E241" s="167">
        <f>'[8]Activos '!EK243</f>
        <v>7.2708115861562614</v>
      </c>
      <c r="F241" s="167">
        <f>'[8]Activos '!EG243</f>
        <v>5.5330939413840605</v>
      </c>
      <c r="G241" s="168">
        <f>'[8]Activos '!EM243</f>
        <v>8.0236684569961731</v>
      </c>
      <c r="H241" s="167">
        <f>'[8]Activos '!EN243</f>
        <v>14.941233750182729</v>
      </c>
      <c r="I241" s="167">
        <f>'[8]Activos '!EO243</f>
        <v>7.8058403249125305</v>
      </c>
      <c r="J241" s="167">
        <f>'[8]Activos '!EP243</f>
        <v>14.213778077855491</v>
      </c>
      <c r="K241" s="169">
        <f>'[8]Activos '!EL243</f>
        <v>10.320720925327851</v>
      </c>
      <c r="L241" s="169">
        <v>100000</v>
      </c>
      <c r="M241" s="167"/>
    </row>
    <row r="242" spans="1:13" x14ac:dyDescent="0.3">
      <c r="A242" s="8">
        <v>43374</v>
      </c>
      <c r="B242" s="167">
        <f>'[8]Activos '!EH244</f>
        <v>4.8541504265944164</v>
      </c>
      <c r="C242" s="167">
        <f>'[8]Activos '!EI244</f>
        <v>5.6369952404195267</v>
      </c>
      <c r="D242" s="167">
        <f>'[8]Activos '!EJ244</f>
        <v>7.1240286554648966</v>
      </c>
      <c r="E242" s="167">
        <f>'[8]Activos '!EK244</f>
        <v>7.3451885508805468</v>
      </c>
      <c r="F242" s="167">
        <f>'[8]Activos '!EG244</f>
        <v>5.462540869233564</v>
      </c>
      <c r="G242" s="168">
        <f>'[8]Activos '!EM244</f>
        <v>8.0383045947541039</v>
      </c>
      <c r="H242" s="167">
        <f>'[8]Activos '!EN244</f>
        <v>14.912367399258027</v>
      </c>
      <c r="I242" s="167">
        <f>'[8]Activos '!EO244</f>
        <v>7.5742190997381718</v>
      </c>
      <c r="J242" s="167">
        <f>'[8]Activos '!EP244</f>
        <v>14.39063168030485</v>
      </c>
      <c r="K242" s="169">
        <f>'[8]Activos '!EL244</f>
        <v>10.294071433839681</v>
      </c>
      <c r="L242" s="169">
        <v>100000</v>
      </c>
      <c r="M242" s="167"/>
    </row>
    <row r="243" spans="1:13" x14ac:dyDescent="0.3">
      <c r="A243" s="8">
        <v>43405</v>
      </c>
      <c r="B243" s="167">
        <f>'[8]Activos '!EH245</f>
        <v>4.7196468399520022</v>
      </c>
      <c r="C243" s="167">
        <f>'[8]Activos '!EI245</f>
        <v>5.5932335471340275</v>
      </c>
      <c r="D243" s="167">
        <f>'[8]Activos '!EJ245</f>
        <v>7.3593057326073881</v>
      </c>
      <c r="E243" s="167">
        <f>'[8]Activos '!EK245</f>
        <v>7.4478197965892061</v>
      </c>
      <c r="F243" s="167">
        <f>'[8]Activos '!EG245</f>
        <v>5.4118732025237906</v>
      </c>
      <c r="G243" s="168">
        <f>'[8]Activos '!EM245</f>
        <v>7.9189975540181461</v>
      </c>
      <c r="H243" s="167">
        <f>'[8]Activos '!EN245</f>
        <v>14.723993800752439</v>
      </c>
      <c r="I243" s="167">
        <f>'[8]Activos '!EO245</f>
        <v>7.8113180409593186</v>
      </c>
      <c r="J243" s="167">
        <f>'[8]Activos '!EP245</f>
        <v>14.258737623915552</v>
      </c>
      <c r="K243" s="169">
        <f>'[8]Activos '!EL245</f>
        <v>10.201941688378088</v>
      </c>
      <c r="L243" s="169">
        <v>100000</v>
      </c>
      <c r="M243" s="167"/>
    </row>
    <row r="244" spans="1:13" x14ac:dyDescent="0.3">
      <c r="A244" s="8">
        <v>43435</v>
      </c>
      <c r="B244" s="167">
        <f>'[8]Activos '!EH246</f>
        <v>4.4098252531678916</v>
      </c>
      <c r="C244" s="167">
        <f>'[8]Activos '!EI246</f>
        <v>5.2370225191097353</v>
      </c>
      <c r="D244" s="167">
        <f>'[8]Activos '!EJ246</f>
        <v>6.6842002721703739</v>
      </c>
      <c r="E244" s="167">
        <f>'[8]Activos '!EK246</f>
        <v>7.3254616087826925</v>
      </c>
      <c r="F244" s="167">
        <f>'[8]Activos '!EG246</f>
        <v>5.045712688474552</v>
      </c>
      <c r="G244" s="168">
        <f>'[8]Activos '!EM246</f>
        <v>7.6594763054750912</v>
      </c>
      <c r="H244" s="167">
        <f>'[8]Activos '!EN246</f>
        <v>14.442042180755838</v>
      </c>
      <c r="I244" s="167">
        <f>'[8]Activos '!EO246</f>
        <v>7.1339136459849604</v>
      </c>
      <c r="J244" s="167">
        <f>'[8]Activos '!EP246</f>
        <v>14.217628441910424</v>
      </c>
      <c r="K244" s="169">
        <f>'[8]Activos '!EL246</f>
        <v>9.8873416876585623</v>
      </c>
      <c r="L244" s="169">
        <v>100000</v>
      </c>
      <c r="M244" s="167"/>
    </row>
    <row r="245" spans="1:13" x14ac:dyDescent="0.3">
      <c r="A245" s="8">
        <v>43466</v>
      </c>
      <c r="B245" s="167">
        <f>'[8]Activos '!EH247</f>
        <v>4.6864694528122284</v>
      </c>
      <c r="C245" s="167">
        <f>'[8]Activos '!EI247</f>
        <v>5.3444254782658911</v>
      </c>
      <c r="D245" s="167">
        <f>'[8]Activos '!EJ247</f>
        <v>6.893157223607842</v>
      </c>
      <c r="E245" s="167">
        <f>'[8]Activos '!EK247</f>
        <v>7.575420634163244</v>
      </c>
      <c r="F245" s="167">
        <f>'[8]Activos '!EG247</f>
        <v>5.2689110007506743</v>
      </c>
      <c r="G245" s="168">
        <f>'[8]Activos '!EM247</f>
        <v>8.1022763393618931</v>
      </c>
      <c r="H245" s="167">
        <f>'[8]Activos '!EN247</f>
        <v>14.542991223053875</v>
      </c>
      <c r="I245" s="167">
        <f>'[8]Activos '!EO247</f>
        <v>7.3504084380371566</v>
      </c>
      <c r="J245" s="167">
        <f>'[8]Activos '!EP247</f>
        <v>14.576523672639041</v>
      </c>
      <c r="K245" s="169">
        <f>'[8]Activos '!EL247</f>
        <v>10.211233893449029</v>
      </c>
      <c r="L245" s="169">
        <v>100000</v>
      </c>
    </row>
    <row r="246" spans="1:13" x14ac:dyDescent="0.3">
      <c r="A246" s="8">
        <v>43497</v>
      </c>
      <c r="B246" s="167">
        <f>'[8]Activos '!EH248</f>
        <v>4.6805523530323452</v>
      </c>
      <c r="C246" s="167">
        <f>'[8]Activos '!EI248</f>
        <v>5.3658276117302002</v>
      </c>
      <c r="D246" s="167">
        <f>'[8]Activos '!EJ248</f>
        <v>6.8702525235410361</v>
      </c>
      <c r="E246" s="167">
        <f>'[8]Activos '!EK248</f>
        <v>7.4490724863587525</v>
      </c>
      <c r="F246" s="167">
        <f>'[8]Activos '!EG248</f>
        <v>5.263672872480198</v>
      </c>
      <c r="G246" s="168">
        <f>'[8]Activos '!EM248</f>
        <v>8.0752104483317009</v>
      </c>
      <c r="H246" s="167">
        <f>'[8]Activos '!EN248</f>
        <v>14.717736744039364</v>
      </c>
      <c r="I246" s="167">
        <f>'[8]Activos '!EO248</f>
        <v>7.3368122653953289</v>
      </c>
      <c r="J246" s="167">
        <f>'[8]Activos '!EP248</f>
        <v>14.4451470533423</v>
      </c>
      <c r="K246" s="169">
        <f>'[8]Activos '!EL248</f>
        <v>10.242057634271138</v>
      </c>
      <c r="L246" s="169">
        <v>100000</v>
      </c>
    </row>
    <row r="247" spans="1:13" x14ac:dyDescent="0.3">
      <c r="A247" s="8">
        <v>43525</v>
      </c>
      <c r="B247" s="167">
        <f>'[8]Activos '!EH249</f>
        <v>4.7985897827797972</v>
      </c>
      <c r="C247" s="167">
        <f>'[8]Activos '!EI249</f>
        <v>5.3900249592865022</v>
      </c>
      <c r="D247" s="167">
        <f>'[8]Activos '!EJ249</f>
        <v>6.9480596341791685</v>
      </c>
      <c r="E247" s="167">
        <f>'[8]Activos '!EK249</f>
        <v>7.3274879329311924</v>
      </c>
      <c r="F247" s="167">
        <f>'[8]Activos '!EG249</f>
        <v>5.3408045736570209</v>
      </c>
      <c r="G247" s="168">
        <f>'[8]Activos '!EM249</f>
        <v>8.3420587187784303</v>
      </c>
      <c r="H247" s="167">
        <f>'[8]Activos '!EN249</f>
        <v>14.706019911297854</v>
      </c>
      <c r="I247" s="167">
        <f>'[8]Activos '!EO249</f>
        <v>7.4310189739977091</v>
      </c>
      <c r="J247" s="167">
        <f>'[8]Activos '!EP249</f>
        <v>14.608992843403328</v>
      </c>
      <c r="K247" s="169">
        <f>'[8]Activos '!EL249</f>
        <v>10.394339789044334</v>
      </c>
      <c r="L247" s="169">
        <v>100000</v>
      </c>
    </row>
    <row r="248" spans="1:13" x14ac:dyDescent="0.3">
      <c r="A248" s="8">
        <v>43556</v>
      </c>
      <c r="B248" s="167">
        <f>'[8]Activos '!EH250</f>
        <v>4.9351876075253793</v>
      </c>
      <c r="C248" s="167">
        <f>'[8]Activos '!EI250</f>
        <v>5.4319508574897046</v>
      </c>
      <c r="D248" s="167">
        <f>'[8]Activos '!EJ250</f>
        <v>7.2786080257386168</v>
      </c>
      <c r="E248" s="167">
        <f>'[8]Activos '!EK250</f>
        <v>7.5131183116354974</v>
      </c>
      <c r="F248" s="167">
        <f>'[8]Activos '!EG250</f>
        <v>5.4755725648684468</v>
      </c>
      <c r="G248" s="168">
        <f>'[8]Activos '!EM250</f>
        <v>8.485660276100651</v>
      </c>
      <c r="H248" s="167">
        <f>'[8]Activos '!EN250</f>
        <v>14.728255816387959</v>
      </c>
      <c r="I248" s="167">
        <f>'[8]Activos '!EO250</f>
        <v>7.7679829373700455</v>
      </c>
      <c r="J248" s="167">
        <f>'[8]Activos '!EP250</f>
        <v>14.89412501234518</v>
      </c>
      <c r="K248" s="169">
        <f>'[8]Activos '!EL250</f>
        <v>10.534869434798663</v>
      </c>
      <c r="L248" s="169">
        <v>100000</v>
      </c>
    </row>
    <row r="249" spans="1:13" x14ac:dyDescent="0.3">
      <c r="A249" s="8">
        <v>43586</v>
      </c>
      <c r="B249" s="167">
        <f>'[8]Activos '!EH251</f>
        <v>4.833975967136424</v>
      </c>
      <c r="C249" s="167">
        <f>'[8]Activos '!EI251</f>
        <v>5.3091540671902964</v>
      </c>
      <c r="D249" s="167">
        <f>'[8]Activos '!EJ251</f>
        <v>7.2743588656620641</v>
      </c>
      <c r="E249" s="167">
        <f>'[8]Activos '!EK251</f>
        <v>7.1282739931597661</v>
      </c>
      <c r="F249" s="167">
        <f>'[8]Activos '!EG251</f>
        <v>5.3723815005181352</v>
      </c>
      <c r="G249" s="168">
        <f>'[8]Activos '!EM251</f>
        <v>8.3425757501626183</v>
      </c>
      <c r="H249" s="167">
        <f>'[8]Activos '!EN251</f>
        <v>14.528547572947105</v>
      </c>
      <c r="I249" s="167">
        <f>'[8]Activos '!EO251</f>
        <v>7.7693829201442925</v>
      </c>
      <c r="J249" s="167">
        <f>'[8]Activos '!EP251</f>
        <v>14.772910262315452</v>
      </c>
      <c r="K249" s="169">
        <f>'[8]Activos '!EL251</f>
        <v>10.400844073637447</v>
      </c>
      <c r="L249" s="169">
        <v>100000</v>
      </c>
    </row>
    <row r="250" spans="1:13" x14ac:dyDescent="0.3">
      <c r="A250" s="8">
        <v>43617</v>
      </c>
      <c r="B250" s="167">
        <f>'[8]Activos '!EH252</f>
        <v>4.5846952322201426</v>
      </c>
      <c r="C250" s="167">
        <f>'[8]Activos '!EI252</f>
        <v>5.2905417428633639</v>
      </c>
      <c r="D250" s="167">
        <f>'[8]Activos '!EJ252</f>
        <v>7.491085889066432</v>
      </c>
      <c r="E250" s="167">
        <f>'[8]Activos '!EK252</f>
        <v>7.2773711025352084</v>
      </c>
      <c r="F250" s="167">
        <f>'[8]Activos '!EG252</f>
        <v>5.2700796080206818</v>
      </c>
      <c r="G250" s="168">
        <f>'[8]Activos '!EM252</f>
        <v>8.3535323589727284</v>
      </c>
      <c r="H250" s="167">
        <f>'[8]Activos '!EN252</f>
        <v>14.566726099420865</v>
      </c>
      <c r="I250" s="167">
        <f>'[8]Activos '!EO252</f>
        <v>7.9896059113273701</v>
      </c>
      <c r="J250" s="167">
        <f>'[8]Activos '!EP252</f>
        <v>15.125312244659151</v>
      </c>
      <c r="K250" s="169">
        <f>'[8]Activos '!EL252</f>
        <v>10.46615655814386</v>
      </c>
      <c r="L250" s="169">
        <v>100000</v>
      </c>
    </row>
    <row r="251" spans="1:13" x14ac:dyDescent="0.3">
      <c r="A251" s="8">
        <v>43647</v>
      </c>
      <c r="B251" s="167">
        <f>'[8]Activos '!EH253</f>
        <v>4.6912646883727609</v>
      </c>
      <c r="C251" s="167">
        <f>'[8]Activos '!EI253</f>
        <v>5.1069747964556367</v>
      </c>
      <c r="D251" s="167">
        <f>'[8]Activos '!EJ253</f>
        <v>7.0242596274278393</v>
      </c>
      <c r="E251" s="167">
        <f>'[8]Activos '!EK253</f>
        <v>7.3959435403467833</v>
      </c>
      <c r="F251" s="167">
        <f>'[8]Activos '!EG253</f>
        <v>5.2129251475192744</v>
      </c>
      <c r="G251" s="168">
        <f>'[8]Activos '!EM253</f>
        <v>8.4830584835038625</v>
      </c>
      <c r="H251" s="167">
        <f>'[8]Activos '!EN253</f>
        <v>14.281485429344688</v>
      </c>
      <c r="I251" s="167">
        <f>'[8]Activos '!EO253</f>
        <v>7.5248891900702244</v>
      </c>
      <c r="J251" s="167">
        <f>'[8]Activos '!EP253</f>
        <v>15.327855605131315</v>
      </c>
      <c r="K251" s="169">
        <f>'[8]Activos '!EL253</f>
        <v>10.401164982416182</v>
      </c>
      <c r="L251" s="169">
        <v>100000</v>
      </c>
    </row>
    <row r="252" spans="1:13" x14ac:dyDescent="0.3">
      <c r="A252" s="8">
        <v>43678</v>
      </c>
      <c r="B252" s="167">
        <f>'[8]Activos '!EH254</f>
        <v>4.3526098168202871</v>
      </c>
      <c r="C252" s="167">
        <f>'[8]Activos '!EI254</f>
        <v>5.0379026931909587</v>
      </c>
      <c r="D252" s="167">
        <f>'[8]Activos '!EJ254</f>
        <v>7.3627738707839399</v>
      </c>
      <c r="E252" s="167">
        <f>'[8]Activos '!EK254</f>
        <v>7.298251971047784</v>
      </c>
      <c r="F252" s="167">
        <f>'[8]Activos '!EG254</f>
        <v>5.0579899051643604</v>
      </c>
      <c r="G252" s="168">
        <f>'[8]Activos '!EM254</f>
        <v>8.1855286774251663</v>
      </c>
      <c r="H252" s="167">
        <f>'[8]Activos '!EN254</f>
        <v>14.14982188793763</v>
      </c>
      <c r="I252" s="167">
        <f>'[8]Activos '!EO254</f>
        <v>7.8762818482517494</v>
      </c>
      <c r="J252" s="167">
        <f>'[8]Activos '!EP254</f>
        <v>15.32959437427523</v>
      </c>
      <c r="K252" s="169">
        <f>'[8]Activos '!EL254</f>
        <v>10.260422751088546</v>
      </c>
      <c r="L252" s="169">
        <v>100000</v>
      </c>
    </row>
    <row r="253" spans="1:13" x14ac:dyDescent="0.3">
      <c r="A253" s="8">
        <v>43709</v>
      </c>
      <c r="B253" s="167">
        <f>'[8]Activos '!EH255</f>
        <v>4.2335103697598058</v>
      </c>
      <c r="C253" s="167">
        <f>'[8]Activos '!EI255</f>
        <v>4.995439475730417</v>
      </c>
      <c r="D253" s="167">
        <f>'[8]Activos '!EJ255</f>
        <v>7.3840978174142773</v>
      </c>
      <c r="E253" s="167">
        <f>'[8]Activos '!EK255</f>
        <v>7.143349448595</v>
      </c>
      <c r="F253" s="167">
        <f>'[8]Activos '!EG255</f>
        <v>4.981993698308254</v>
      </c>
      <c r="G253" s="168">
        <f>'[8]Activos '!EM255</f>
        <v>8.0062602803485756</v>
      </c>
      <c r="H253" s="167">
        <f>'[8]Activos '!EN255</f>
        <v>13.847052359631284</v>
      </c>
      <c r="I253" s="167">
        <f>'[8]Activos '!EO255</f>
        <v>7.9004596329063164</v>
      </c>
      <c r="J253" s="167">
        <f>'[8]Activos '!EP255</f>
        <v>14.617564602191779</v>
      </c>
      <c r="K253" s="169">
        <f>'[8]Activos '!EL255</f>
        <v>10.060107342877139</v>
      </c>
      <c r="L253" s="169">
        <v>100000</v>
      </c>
    </row>
    <row r="254" spans="1:13" x14ac:dyDescent="0.3">
      <c r="A254" s="8">
        <v>43739</v>
      </c>
      <c r="B254" s="167">
        <f>'[8]Activos '!EH256</f>
        <v>4.5210990637721746</v>
      </c>
      <c r="C254" s="167">
        <f>'[8]Activos '!EI256</f>
        <v>4.91647162059202</v>
      </c>
      <c r="D254" s="167">
        <f>'[8]Activos '!EJ256</f>
        <v>7.2007887145608906</v>
      </c>
      <c r="E254" s="167">
        <f>'[8]Activos '!EK256</f>
        <v>7.0736377402040862</v>
      </c>
      <c r="F254" s="167">
        <f>'[8]Activos '!EG256</f>
        <v>5.0836966913073116</v>
      </c>
      <c r="G254" s="168">
        <f>'[8]Activos '!EM256</f>
        <v>8.3354633933403797</v>
      </c>
      <c r="H254" s="167">
        <f>'[8]Activos '!EN256</f>
        <v>13.315946416560459</v>
      </c>
      <c r="I254" s="167">
        <f>'[8]Activos '!EO256</f>
        <v>7.7356666193119583</v>
      </c>
      <c r="J254" s="167">
        <f>'[8]Activos '!EP256</f>
        <v>14.598458691303268</v>
      </c>
      <c r="K254" s="169">
        <f>'[8]Activos '!EL256</f>
        <v>10.04886340135733</v>
      </c>
      <c r="L254" s="169">
        <v>100000</v>
      </c>
    </row>
    <row r="255" spans="1:13" x14ac:dyDescent="0.3">
      <c r="A255" s="8">
        <v>43770</v>
      </c>
      <c r="B255" s="167">
        <f>'[8]Activos '!EH257</f>
        <v>4.6009626647677857</v>
      </c>
      <c r="C255" s="167">
        <f>'[8]Activos '!EI257</f>
        <v>5.0492308747603349</v>
      </c>
      <c r="D255" s="167">
        <f>'[8]Activos '!EJ257</f>
        <v>7.5676881396281024</v>
      </c>
      <c r="E255" s="167">
        <f>'[8]Activos '!EK257</f>
        <v>7.1092963429252185</v>
      </c>
      <c r="F255" s="167">
        <f>'[8]Activos '!EG257</f>
        <v>5.2162516426179542</v>
      </c>
      <c r="G255" s="168">
        <f>'[8]Activos '!EM257</f>
        <v>8.2541677062468288</v>
      </c>
      <c r="H255" s="167">
        <f>'[8]Activos '!EN257</f>
        <v>13.253038278856245</v>
      </c>
      <c r="I255" s="167">
        <f>'[8]Activos '!EO257</f>
        <v>8.1048454694035037</v>
      </c>
      <c r="J255" s="167">
        <f>'[8]Activos '!EP257</f>
        <v>14.434061478036178</v>
      </c>
      <c r="K255" s="169">
        <f>'[8]Activos '!EL257</f>
        <v>10.032925614771578</v>
      </c>
      <c r="L255" s="169">
        <v>100000</v>
      </c>
    </row>
    <row r="256" spans="1:13" x14ac:dyDescent="0.3">
      <c r="A256" s="8">
        <v>43800</v>
      </c>
      <c r="B256" s="167">
        <f>'[8]Activos '!EH258</f>
        <v>4.2019163838528311</v>
      </c>
      <c r="C256" s="167">
        <f>'[8]Activos '!EI258</f>
        <v>4.7311225837068305</v>
      </c>
      <c r="D256" s="167">
        <f>'[8]Activos '!EJ258</f>
        <v>6.7791231426896816</v>
      </c>
      <c r="E256" s="167">
        <f>'[8]Activos '!EK258</f>
        <v>6.8850976749236166</v>
      </c>
      <c r="F256" s="167">
        <f>'[8]Activos '!EG258</f>
        <v>4.8022021205667711</v>
      </c>
      <c r="G256" s="168">
        <f>'[8]Activos '!EM258</f>
        <v>8.22771875311666</v>
      </c>
      <c r="H256" s="167">
        <f>'[8]Activos '!EN258</f>
        <v>12.925475522124586</v>
      </c>
      <c r="I256" s="167">
        <f>'[8]Activos '!EO258</f>
        <v>7.2954946590036638</v>
      </c>
      <c r="J256" s="167">
        <f>'[8]Activos '!EP258</f>
        <v>14.459203662931255</v>
      </c>
      <c r="K256" s="169">
        <f>'[8]Activos '!EL258</f>
        <v>9.8268473753496526</v>
      </c>
      <c r="L256" s="169">
        <v>100000</v>
      </c>
    </row>
    <row r="257" spans="1:18" x14ac:dyDescent="0.3">
      <c r="A257" s="8">
        <v>43831</v>
      </c>
      <c r="B257" s="167">
        <f>'[8]Activos '!EH259</f>
        <v>4.4161953967154712</v>
      </c>
      <c r="C257" s="167">
        <f>'[8]Activos '!EI259</f>
        <v>4.828417768336422</v>
      </c>
      <c r="D257" s="167">
        <f>'[8]Activos '!EJ259</f>
        <v>7.1325669232827087</v>
      </c>
      <c r="E257" s="167">
        <f>'[8]Activos '!EK259</f>
        <v>7.0361437523264918</v>
      </c>
      <c r="F257" s="167">
        <f>'[8]Activos '!EG259</f>
        <v>4.999508425524156</v>
      </c>
      <c r="G257" s="168">
        <f>'[8]Activos '!EM259</f>
        <v>8.5035199926433425</v>
      </c>
      <c r="H257" s="167">
        <f>'[8]Activos '!EN259</f>
        <v>13.074471897048291</v>
      </c>
      <c r="I257" s="167">
        <f>'[8]Activos '!EO259</f>
        <v>7.6506103317892569</v>
      </c>
      <c r="J257" s="167">
        <f>'[8]Activos '!EP259</f>
        <v>14.852250363479863</v>
      </c>
      <c r="K257" s="169">
        <f>'[8]Activos '!EL259</f>
        <v>10.084654323331293</v>
      </c>
      <c r="L257" s="169">
        <v>100000</v>
      </c>
    </row>
    <row r="258" spans="1:18" x14ac:dyDescent="0.3">
      <c r="A258" s="8">
        <v>43862</v>
      </c>
      <c r="B258" s="167">
        <f>'[8]Activos '!EH260</f>
        <v>4.3721030038736011</v>
      </c>
      <c r="C258" s="167">
        <f>'[8]Activos '!EI260</f>
        <v>4.9198198259161208</v>
      </c>
      <c r="D258" s="167">
        <f>'[8]Activos '!EJ260</f>
        <v>7.2304635265698014</v>
      </c>
      <c r="E258" s="167">
        <f>'[8]Activos '!EK260</f>
        <v>6.846941027427925</v>
      </c>
      <c r="F258" s="167">
        <f>'[8]Activos '!EG260</f>
        <v>5.0117515522802991</v>
      </c>
      <c r="G258" s="168">
        <f>'[8]Activos '!EM260</f>
        <v>8.4237430394570953</v>
      </c>
      <c r="H258" s="167">
        <f>'[8]Activos '!EN260</f>
        <v>13.294603208812919</v>
      </c>
      <c r="I258" s="167">
        <f>'[8]Activos '!EO260</f>
        <v>7.7646892098329214</v>
      </c>
      <c r="J258" s="167">
        <f>'[8]Activos '!EP260</f>
        <v>14.82534961832758</v>
      </c>
      <c r="K258" s="169">
        <f>'[8]Activos '!EL260</f>
        <v>10.130375799412743</v>
      </c>
      <c r="L258" s="169">
        <v>100000</v>
      </c>
    </row>
    <row r="268" spans="1:18" x14ac:dyDescent="0.3">
      <c r="N268" s="140"/>
      <c r="O268" s="140"/>
      <c r="P268" s="140"/>
      <c r="Q268" s="140"/>
      <c r="R268" s="140"/>
    </row>
  </sheetData>
  <mergeCells count="3">
    <mergeCell ref="A2:A3"/>
    <mergeCell ref="B2:F2"/>
    <mergeCell ref="G2:K2"/>
  </mergeCells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 tint="0.79998168889431442"/>
  </sheetPr>
  <dimension ref="A1:H245"/>
  <sheetViews>
    <sheetView showGridLines="0" view="pageBreakPreview" topLeftCell="H9" zoomScaleNormal="100" zoomScaleSheetLayoutView="100" workbookViewId="0">
      <selection activeCell="O25" sqref="O25"/>
    </sheetView>
  </sheetViews>
  <sheetFormatPr baseColWidth="10" defaultRowHeight="15" x14ac:dyDescent="0.25"/>
  <cols>
    <col min="1" max="1" width="11.42578125" style="107"/>
    <col min="2" max="4" width="16.85546875" style="107" bestFit="1" customWidth="1"/>
    <col min="5" max="5" width="17.140625" style="107" customWidth="1"/>
    <col min="6" max="6" width="15.140625" style="107" bestFit="1" customWidth="1"/>
    <col min="7" max="16384" width="11.42578125" style="107"/>
  </cols>
  <sheetData>
    <row r="1" spans="1:7" ht="17.25" thickBot="1" x14ac:dyDescent="0.35">
      <c r="A1" s="333" t="s">
        <v>40</v>
      </c>
      <c r="B1" s="330" t="s">
        <v>124</v>
      </c>
      <c r="C1" s="331"/>
      <c r="D1" s="331"/>
      <c r="E1" s="331"/>
      <c r="F1" s="332"/>
      <c r="G1"/>
    </row>
    <row r="2" spans="1:7" ht="17.25" thickBot="1" x14ac:dyDescent="0.35">
      <c r="A2" s="334"/>
      <c r="B2" s="207" t="s">
        <v>84</v>
      </c>
      <c r="C2" s="208" t="s">
        <v>12</v>
      </c>
      <c r="D2" s="208" t="s">
        <v>13</v>
      </c>
      <c r="E2" s="209" t="s">
        <v>14</v>
      </c>
      <c r="F2" s="209" t="s">
        <v>15</v>
      </c>
    </row>
    <row r="3" spans="1:7" ht="16.5" x14ac:dyDescent="0.3">
      <c r="A3" s="200">
        <v>36525</v>
      </c>
      <c r="B3" s="205">
        <f>'[8]Activos '!DR18/10^9</f>
        <v>13.903339711566773</v>
      </c>
      <c r="C3" s="206">
        <f>'[8]Activos '!DS18/10^9</f>
        <v>5.1604347580505125</v>
      </c>
      <c r="D3" s="206">
        <f>'[8]Activos '!DT18/10^9</f>
        <v>1.638563021237202</v>
      </c>
      <c r="E3" s="206">
        <f>'[8]Activos '!DU18/10^9</f>
        <v>7.1043419322790582</v>
      </c>
      <c r="F3" s="206">
        <f>'[8]Activos '!DV18/10^9</f>
        <v>0</v>
      </c>
    </row>
    <row r="4" spans="1:7" ht="16.5" x14ac:dyDescent="0.3">
      <c r="A4" s="204">
        <v>36556</v>
      </c>
      <c r="B4" s="205">
        <f>'[8]Activos '!DR19/10^9</f>
        <v>14.3565089986812</v>
      </c>
      <c r="C4" s="206">
        <f>'[8]Activos '!DS19/10^9</f>
        <v>5.278038071900605</v>
      </c>
      <c r="D4" s="206">
        <f>'[8]Activos '!DT19/10^9</f>
        <v>1.7209476722968871</v>
      </c>
      <c r="E4" s="206">
        <f>'[8]Activos '!DU19/10^9</f>
        <v>7.3575232544837066</v>
      </c>
      <c r="F4" s="206">
        <f>'[8]Activos '!DV19/10^9</f>
        <v>0</v>
      </c>
    </row>
    <row r="5" spans="1:7" ht="16.5" x14ac:dyDescent="0.3">
      <c r="A5" s="204">
        <v>36585</v>
      </c>
      <c r="B5" s="205">
        <f>'[8]Activos '!DR20/10^9</f>
        <v>11.779841803906164</v>
      </c>
      <c r="C5" s="206">
        <f>'[8]Activos '!DS20/10^9</f>
        <v>4.7234490624242937</v>
      </c>
      <c r="D5" s="206">
        <f>'[8]Activos '!DT20/10^9</f>
        <v>1.4929261349283507</v>
      </c>
      <c r="E5" s="206">
        <f>'[8]Activos '!DU20/10^9</f>
        <v>5.5634666065535185</v>
      </c>
      <c r="F5" s="206">
        <f>'[8]Activos '!DV20/10^9</f>
        <v>0</v>
      </c>
    </row>
    <row r="6" spans="1:7" ht="16.5" x14ac:dyDescent="0.3">
      <c r="A6" s="204">
        <v>36616</v>
      </c>
      <c r="B6" s="205">
        <f>'[8]Activos '!DR21/10^9</f>
        <v>11.013927641720251</v>
      </c>
      <c r="C6" s="206">
        <f>'[8]Activos '!DS21/10^9</f>
        <v>4.7289805661758164</v>
      </c>
      <c r="D6" s="206">
        <f>'[8]Activos '!DT21/10^9</f>
        <v>1.3432015065538365</v>
      </c>
      <c r="E6" s="206">
        <f>'[8]Activos '!DU21/10^9</f>
        <v>4.9417455689905987</v>
      </c>
      <c r="F6" s="206">
        <f>'[8]Activos '!DV21/10^9</f>
        <v>0</v>
      </c>
    </row>
    <row r="7" spans="1:7" ht="16.5" x14ac:dyDescent="0.3">
      <c r="A7" s="204">
        <v>36646</v>
      </c>
      <c r="B7" s="205">
        <f>'[8]Activos '!DR22/10^9</f>
        <v>10.095379347184975</v>
      </c>
      <c r="C7" s="206">
        <f>'[8]Activos '!DS22/10^9</f>
        <v>4.5561563500055451</v>
      </c>
      <c r="D7" s="206">
        <f>'[8]Activos '!DT22/10^9</f>
        <v>1.3669505011454548</v>
      </c>
      <c r="E7" s="206">
        <f>'[8]Activos '!DU22/10^9</f>
        <v>4.1722724960339752</v>
      </c>
      <c r="F7" s="206">
        <f>'[8]Activos '!DV22/10^9</f>
        <v>0</v>
      </c>
    </row>
    <row r="8" spans="1:7" ht="16.5" x14ac:dyDescent="0.3">
      <c r="A8" s="204">
        <v>36677</v>
      </c>
      <c r="B8" s="205">
        <f>'[8]Activos '!DR23/10^9</f>
        <v>9.8407725939497048</v>
      </c>
      <c r="C8" s="206">
        <f>'[8]Activos '!DS23/10^9</f>
        <v>4.5706124584147574</v>
      </c>
      <c r="D8" s="206">
        <f>'[8]Activos '!DT23/10^9</f>
        <v>1.3157488355405627</v>
      </c>
      <c r="E8" s="206">
        <f>'[8]Activos '!DU23/10^9</f>
        <v>3.9544112999943857</v>
      </c>
      <c r="F8" s="206">
        <f>'[8]Activos '!DV23/10^9</f>
        <v>0</v>
      </c>
    </row>
    <row r="9" spans="1:7" ht="16.5" x14ac:dyDescent="0.3">
      <c r="A9" s="204">
        <v>36707</v>
      </c>
      <c r="B9" s="205">
        <f>'[8]Activos '!DR24/10^9</f>
        <v>9.2617732766259007</v>
      </c>
      <c r="C9" s="206">
        <f>'[8]Activos '!DS24/10^9</f>
        <v>4.3161665597123235</v>
      </c>
      <c r="D9" s="206">
        <f>'[8]Activos '!DT24/10^9</f>
        <v>1.1842053097672662</v>
      </c>
      <c r="E9" s="206">
        <f>'[8]Activos '!DU24/10^9</f>
        <v>3.7614014071463102</v>
      </c>
      <c r="F9" s="206">
        <f>'[8]Activos '!DV24/10^9</f>
        <v>0</v>
      </c>
    </row>
    <row r="10" spans="1:7" ht="16.5" x14ac:dyDescent="0.3">
      <c r="A10" s="204">
        <v>36738</v>
      </c>
      <c r="B10" s="205">
        <f>'[8]Activos '!DR25/10^9</f>
        <v>10.005794789508297</v>
      </c>
      <c r="C10" s="206">
        <f>'[8]Activos '!DS25/10^9</f>
        <v>4.4457773126971896</v>
      </c>
      <c r="D10" s="206">
        <f>'[8]Activos '!DT25/10^9</f>
        <v>1.1884263789691012</v>
      </c>
      <c r="E10" s="206">
        <f>'[8]Activos '!DU25/10^9</f>
        <v>4.3715910978420078</v>
      </c>
      <c r="F10" s="206">
        <f>'[8]Activos '!DV25/10^9</f>
        <v>0</v>
      </c>
    </row>
    <row r="11" spans="1:7" ht="16.5" x14ac:dyDescent="0.3">
      <c r="A11" s="204">
        <v>36769</v>
      </c>
      <c r="B11" s="205">
        <f>'[8]Activos '!DR26/10^9</f>
        <v>10.358537692241589</v>
      </c>
      <c r="C11" s="206">
        <f>'[8]Activos '!DS26/10^9</f>
        <v>4.4753121748851346</v>
      </c>
      <c r="D11" s="206">
        <f>'[8]Activos '!DT26/10^9</f>
        <v>1.2130048319218065</v>
      </c>
      <c r="E11" s="206">
        <f>'[8]Activos '!DU26/10^9</f>
        <v>4.6702206854346473</v>
      </c>
      <c r="F11" s="206">
        <f>'[8]Activos '!DV26/10^9</f>
        <v>0</v>
      </c>
    </row>
    <row r="12" spans="1:7" ht="16.5" x14ac:dyDescent="0.3">
      <c r="A12" s="204">
        <v>36799</v>
      </c>
      <c r="B12" s="205">
        <f>'[8]Activos '!DR27/10^9</f>
        <v>10.987731121358392</v>
      </c>
      <c r="C12" s="206">
        <f>'[8]Activos '!DS27/10^9</f>
        <v>4.4501603273086712</v>
      </c>
      <c r="D12" s="206">
        <f>'[8]Activos '!DT27/10^9</f>
        <v>1.1818709730579877</v>
      </c>
      <c r="E12" s="206">
        <f>'[8]Activos '!DU27/10^9</f>
        <v>5.3556998209917355</v>
      </c>
      <c r="F12" s="206">
        <f>'[8]Activos '!DV27/10^9</f>
        <v>0</v>
      </c>
    </row>
    <row r="13" spans="1:7" ht="16.5" x14ac:dyDescent="0.3">
      <c r="A13" s="204">
        <v>36830</v>
      </c>
      <c r="B13" s="205">
        <f>'[8]Activos '!DR28/10^9</f>
        <v>9.7785952317335756</v>
      </c>
      <c r="C13" s="206">
        <f>'[8]Activos '!DS28/10^9</f>
        <v>3.6115224463515414</v>
      </c>
      <c r="D13" s="206">
        <f>'[8]Activos '!DT28/10^9</f>
        <v>0.99639261499782505</v>
      </c>
      <c r="E13" s="206">
        <f>'[8]Activos '!DU28/10^9</f>
        <v>5.1706801703842098</v>
      </c>
      <c r="F13" s="206">
        <f>'[8]Activos '!DV28/10^9</f>
        <v>0</v>
      </c>
    </row>
    <row r="14" spans="1:7" ht="16.5" x14ac:dyDescent="0.3">
      <c r="A14" s="204">
        <v>36860</v>
      </c>
      <c r="B14" s="205">
        <f>'[8]Activos '!DR29/10^9</f>
        <v>9.8654917641136688</v>
      </c>
      <c r="C14" s="206">
        <f>'[8]Activos '!DS29/10^9</f>
        <v>3.3985412243170883</v>
      </c>
      <c r="D14" s="206">
        <f>'[8]Activos '!DT29/10^9</f>
        <v>0.99116105593869486</v>
      </c>
      <c r="E14" s="206">
        <f>'[8]Activos '!DU29/10^9</f>
        <v>5.4757894838578851</v>
      </c>
      <c r="F14" s="206">
        <f>'[8]Activos '!DV29/10^9</f>
        <v>0</v>
      </c>
    </row>
    <row r="15" spans="1:7" ht="16.5" x14ac:dyDescent="0.3">
      <c r="A15" s="204">
        <v>36891</v>
      </c>
      <c r="B15" s="205">
        <f>'[8]Activos '!DR30/10^9</f>
        <v>9.6143850798138555</v>
      </c>
      <c r="C15" s="206">
        <f>'[8]Activos '!DS30/10^9</f>
        <v>3.1606961497208879</v>
      </c>
      <c r="D15" s="206">
        <f>'[8]Activos '!DT30/10^9</f>
        <v>0.93876188442254682</v>
      </c>
      <c r="E15" s="206">
        <f>'[8]Activos '!DU30/10^9</f>
        <v>5.5149270456704214</v>
      </c>
      <c r="F15" s="206">
        <f>'[8]Activos '!DV30/10^9</f>
        <v>0</v>
      </c>
    </row>
    <row r="16" spans="1:7" ht="16.5" x14ac:dyDescent="0.3">
      <c r="A16" s="204">
        <v>36922</v>
      </c>
      <c r="B16" s="205">
        <f>'[8]Activos '!DR31/10^9</f>
        <v>9.7628774358392274</v>
      </c>
      <c r="C16" s="206">
        <f>'[8]Activos '!DS31/10^9</f>
        <v>3.2271342338790134</v>
      </c>
      <c r="D16" s="206">
        <f>'[8]Activos '!DT31/10^9</f>
        <v>0.9103072261815357</v>
      </c>
      <c r="E16" s="206">
        <f>'[8]Activos '!DU31/10^9</f>
        <v>5.6254359757786787</v>
      </c>
      <c r="F16" s="206">
        <f>'[8]Activos '!DV31/10^9</f>
        <v>0</v>
      </c>
    </row>
    <row r="17" spans="1:8" ht="16.5" x14ac:dyDescent="0.3">
      <c r="A17" s="204">
        <v>36950</v>
      </c>
      <c r="B17" s="205">
        <f>'[8]Activos '!DR32/10^9</f>
        <v>9.5932324498678145</v>
      </c>
      <c r="C17" s="206">
        <f>'[8]Activos '!DS32/10^9</f>
        <v>3.0349690799255713</v>
      </c>
      <c r="D17" s="206">
        <f>'[8]Activos '!DT32/10^9</f>
        <v>0.90150099198841227</v>
      </c>
      <c r="E17" s="206">
        <f>'[8]Activos '!DU32/10^9</f>
        <v>5.6567623779538314</v>
      </c>
      <c r="F17" s="206">
        <f>'[8]Activos '!DV32/10^9</f>
        <v>0</v>
      </c>
    </row>
    <row r="18" spans="1:8" ht="16.5" x14ac:dyDescent="0.3">
      <c r="A18" s="204">
        <v>36981</v>
      </c>
      <c r="B18" s="205">
        <f>'[8]Activos '!DR33/10^9</f>
        <v>9.572493704561472</v>
      </c>
      <c r="C18" s="206">
        <f>'[8]Activos '!DS33/10^9</f>
        <v>3.0015922402752193</v>
      </c>
      <c r="D18" s="206">
        <f>'[8]Activos '!DT33/10^9</f>
        <v>0.8453924377225478</v>
      </c>
      <c r="E18" s="206">
        <f>'[8]Activos '!DU33/10^9</f>
        <v>5.7255090265637048</v>
      </c>
      <c r="F18" s="206">
        <f>'[8]Activos '!DV33/10^9</f>
        <v>0</v>
      </c>
    </row>
    <row r="19" spans="1:8" ht="16.5" x14ac:dyDescent="0.3">
      <c r="A19" s="204">
        <v>37011</v>
      </c>
      <c r="B19" s="205">
        <f>'[8]Activos '!DR34/10^9</f>
        <v>9.0251258364529114</v>
      </c>
      <c r="C19" s="206">
        <f>'[8]Activos '!DS34/10^9</f>
        <v>2.8733416632410416</v>
      </c>
      <c r="D19" s="206">
        <f>'[8]Activos '!DT34/10^9</f>
        <v>0.79363398130957652</v>
      </c>
      <c r="E19" s="206">
        <f>'[8]Activos '!DU34/10^9</f>
        <v>5.3581501919022934</v>
      </c>
      <c r="F19" s="206">
        <f>'[8]Activos '!DV34/10^9</f>
        <v>0</v>
      </c>
    </row>
    <row r="20" spans="1:8" ht="16.5" x14ac:dyDescent="0.3">
      <c r="A20" s="204">
        <v>37042</v>
      </c>
      <c r="B20" s="205">
        <f>'[8]Activos '!DR35/10^9</f>
        <v>8.9429305521283737</v>
      </c>
      <c r="C20" s="206">
        <f>'[8]Activos '!DS35/10^9</f>
        <v>2.9009922125276124</v>
      </c>
      <c r="D20" s="206">
        <f>'[8]Activos '!DT35/10^9</f>
        <v>0.74945355187990947</v>
      </c>
      <c r="E20" s="206">
        <f>'[8]Activos '!DU35/10^9</f>
        <v>5.292484787720853</v>
      </c>
      <c r="F20" s="206">
        <f>'[8]Activos '!DV35/10^9</f>
        <v>0</v>
      </c>
    </row>
    <row r="21" spans="1:8" ht="16.5" x14ac:dyDescent="0.3">
      <c r="A21" s="204">
        <v>37072</v>
      </c>
      <c r="B21" s="205">
        <f>'[8]Activos '!DR36/10^9</f>
        <v>9.1471510713309225</v>
      </c>
      <c r="C21" s="206">
        <f>'[8]Activos '!DS36/10^9</f>
        <v>3.0786202510102751</v>
      </c>
      <c r="D21" s="206">
        <f>'[8]Activos '!DT36/10^9</f>
        <v>0.74901599251859119</v>
      </c>
      <c r="E21" s="206">
        <f>'[8]Activos '!DU36/10^9</f>
        <v>5.3195148278020561</v>
      </c>
      <c r="F21" s="206">
        <f>'[8]Activos '!DV36/10^9</f>
        <v>0</v>
      </c>
    </row>
    <row r="22" spans="1:8" ht="16.5" x14ac:dyDescent="0.3">
      <c r="A22" s="204">
        <v>37103</v>
      </c>
      <c r="B22" s="205">
        <f>'[8]Activos '!DR37/10^9</f>
        <v>9.0483332175613178</v>
      </c>
      <c r="C22" s="206">
        <f>'[8]Activos '!DS37/10^9</f>
        <v>2.9889436145763604</v>
      </c>
      <c r="D22" s="206">
        <f>'[8]Activos '!DT37/10^9</f>
        <v>0.73227599730251225</v>
      </c>
      <c r="E22" s="206">
        <f>'[8]Activos '!DU37/10^9</f>
        <v>5.3271136056824435</v>
      </c>
      <c r="F22" s="206">
        <f>'[8]Activos '!DV37/10^9</f>
        <v>0</v>
      </c>
    </row>
    <row r="23" spans="1:8" ht="16.5" x14ac:dyDescent="0.3">
      <c r="A23" s="204">
        <v>37134</v>
      </c>
      <c r="B23" s="205">
        <f>'[8]Activos '!DR38/10^9</f>
        <v>9.0514989180241354</v>
      </c>
      <c r="C23" s="206">
        <f>'[8]Activos '!DS38/10^9</f>
        <v>2.8777842232129105</v>
      </c>
      <c r="D23" s="206">
        <f>'[8]Activos '!DT38/10^9</f>
        <v>0.72594060268391136</v>
      </c>
      <c r="E23" s="206">
        <f>'[8]Activos '!DU38/10^9</f>
        <v>5.4477740921273137</v>
      </c>
      <c r="F23" s="206">
        <f>'[8]Activos '!DV38/10^9</f>
        <v>0</v>
      </c>
    </row>
    <row r="24" spans="1:8" ht="16.5" x14ac:dyDescent="0.3">
      <c r="A24" s="204">
        <v>37164</v>
      </c>
      <c r="B24" s="205">
        <f>'[8]Activos '!DR39/10^9</f>
        <v>9.0852465384964223</v>
      </c>
      <c r="C24" s="206">
        <f>'[8]Activos '!DS39/10^9</f>
        <v>2.7696951071353202</v>
      </c>
      <c r="D24" s="206">
        <f>'[8]Activos '!DT39/10^9</f>
        <v>0.71029330716820205</v>
      </c>
      <c r="E24" s="206">
        <f>'[8]Activos '!DU39/10^9</f>
        <v>5.6052581241928996</v>
      </c>
      <c r="F24" s="206">
        <f>'[8]Activos '!DV39/10^9</f>
        <v>0</v>
      </c>
    </row>
    <row r="25" spans="1:8" ht="16.5" x14ac:dyDescent="0.3">
      <c r="A25" s="204">
        <v>37195</v>
      </c>
      <c r="B25" s="205">
        <f>'[8]Activos '!DR40/10^9</f>
        <v>8.9481925331015688</v>
      </c>
      <c r="C25" s="206">
        <f>'[8]Activos '!DS40/10^9</f>
        <v>2.7093990969687991</v>
      </c>
      <c r="D25" s="206">
        <f>'[8]Activos '!DT40/10^9</f>
        <v>0.73141326447886934</v>
      </c>
      <c r="E25" s="206">
        <f>'[8]Activos '!DU40/10^9</f>
        <v>5.5073801716539004</v>
      </c>
      <c r="F25" s="206">
        <f>'[8]Activos '!DV40/10^9</f>
        <v>0</v>
      </c>
    </row>
    <row r="26" spans="1:8" ht="16.5" x14ac:dyDescent="0.3">
      <c r="A26" s="204">
        <v>37225</v>
      </c>
      <c r="B26" s="205">
        <f>'[8]Activos '!DR41/10^9</f>
        <v>8.8766752199449055</v>
      </c>
      <c r="C26" s="206">
        <f>'[8]Activos '!DS41/10^9</f>
        <v>2.6153794952751341</v>
      </c>
      <c r="D26" s="206">
        <f>'[8]Activos '!DT41/10^9</f>
        <v>0.67423166036525295</v>
      </c>
      <c r="E26" s="206">
        <f>'[8]Activos '!DU41/10^9</f>
        <v>5.5870640643045189</v>
      </c>
      <c r="F26" s="206">
        <f>'[8]Activos '!DV41/10^9</f>
        <v>0</v>
      </c>
    </row>
    <row r="27" spans="1:8" ht="16.5" x14ac:dyDescent="0.3">
      <c r="A27" s="204">
        <v>37256</v>
      </c>
      <c r="B27" s="205">
        <f>'[8]Activos '!DR42/10^9</f>
        <v>8.4793321437957694</v>
      </c>
      <c r="C27" s="206">
        <f>'[8]Activos '!DS42/10^9</f>
        <v>2.3671682768566602</v>
      </c>
      <c r="D27" s="206">
        <f>'[8]Activos '!DT42/10^9</f>
        <v>0.64845252528169661</v>
      </c>
      <c r="E27" s="206">
        <f>'[8]Activos '!DU42/10^9</f>
        <v>5.4637113416574126</v>
      </c>
      <c r="F27" s="206">
        <f>'[8]Activos '!DV42/10^9</f>
        <v>0</v>
      </c>
      <c r="H27" t="s">
        <v>4</v>
      </c>
    </row>
    <row r="28" spans="1:8" ht="16.5" x14ac:dyDescent="0.3">
      <c r="A28" s="204">
        <v>37287</v>
      </c>
      <c r="B28" s="205">
        <f>'[8]Activos '!DR43/10^9</f>
        <v>8.9744212040684168</v>
      </c>
      <c r="C28" s="206">
        <f>'[8]Activos '!DS43/10^9</f>
        <v>2.713381230166398</v>
      </c>
      <c r="D28" s="206">
        <f>'[8]Activos '!DT43/10^9</f>
        <v>0.72996424457656828</v>
      </c>
      <c r="E28" s="206">
        <f>'[8]Activos '!DU43/10^9</f>
        <v>5.5190406191755992</v>
      </c>
      <c r="F28" s="206">
        <f>'[8]Activos '!DV43/10^9</f>
        <v>1.2035110149851602E-2</v>
      </c>
      <c r="H28" s="109" t="s">
        <v>62</v>
      </c>
    </row>
    <row r="29" spans="1:8" ht="16.5" x14ac:dyDescent="0.3">
      <c r="A29" s="204">
        <v>37315</v>
      </c>
      <c r="B29" s="205">
        <f>'[8]Activos '!DR44/10^9</f>
        <v>8.7936659397047805</v>
      </c>
      <c r="C29" s="206">
        <f>'[8]Activos '!DS44/10^9</f>
        <v>2.5843808443125398</v>
      </c>
      <c r="D29" s="206">
        <f>'[8]Activos '!DT44/10^9</f>
        <v>0.72599969793118901</v>
      </c>
      <c r="E29" s="206">
        <f>'[8]Activos '!DU44/10^9</f>
        <v>5.4708473586127866</v>
      </c>
      <c r="F29" s="206">
        <f>'[8]Activos '!DV44/10^9</f>
        <v>1.2438038848266643E-2</v>
      </c>
    </row>
    <row r="30" spans="1:8" ht="16.5" x14ac:dyDescent="0.3">
      <c r="A30" s="204">
        <v>37346</v>
      </c>
      <c r="B30" s="205">
        <f>'[8]Activos '!DR45/10^9</f>
        <v>8.722424910807284</v>
      </c>
      <c r="C30" s="206">
        <f>'[8]Activos '!DS45/10^9</f>
        <v>2.4936834067041254</v>
      </c>
      <c r="D30" s="206">
        <f>'[8]Activos '!DT45/10^9</f>
        <v>0.72598098913858555</v>
      </c>
      <c r="E30" s="206">
        <f>'[8]Activos '!DU45/10^9</f>
        <v>5.488837684836672</v>
      </c>
      <c r="F30" s="206">
        <f>'[8]Activos '!DV45/10^9</f>
        <v>1.3922830127900812E-2</v>
      </c>
    </row>
    <row r="31" spans="1:8" ht="16.5" x14ac:dyDescent="0.3">
      <c r="A31" s="204">
        <v>37376</v>
      </c>
      <c r="B31" s="205">
        <f>'[8]Activos '!DR46/10^9</f>
        <v>8.5494995923087593</v>
      </c>
      <c r="C31" s="206">
        <f>'[8]Activos '!DS46/10^9</f>
        <v>2.3975715657920715</v>
      </c>
      <c r="D31" s="206">
        <f>'[8]Activos '!DT46/10^9</f>
        <v>0.69457878454195643</v>
      </c>
      <c r="E31" s="206">
        <f>'[8]Activos '!DU46/10^9</f>
        <v>5.4428885258471702</v>
      </c>
      <c r="F31" s="206">
        <f>'[8]Activos '!DV46/10^9</f>
        <v>1.4460716127561359E-2</v>
      </c>
    </row>
    <row r="32" spans="1:8" ht="16.5" x14ac:dyDescent="0.3">
      <c r="A32" s="204">
        <v>37407</v>
      </c>
      <c r="B32" s="205">
        <f>'[8]Activos '!DR47/10^9</f>
        <v>8.4735909469170974</v>
      </c>
      <c r="C32" s="206">
        <f>'[8]Activos '!DS47/10^9</f>
        <v>2.2274814676108914</v>
      </c>
      <c r="D32" s="206">
        <f>'[8]Activos '!DT47/10^9</f>
        <v>0.69303819347719375</v>
      </c>
      <c r="E32" s="206">
        <f>'[8]Activos '!DU47/10^9</f>
        <v>5.5382841307027819</v>
      </c>
      <c r="F32" s="206">
        <f>'[8]Activos '!DV47/10^9</f>
        <v>1.4787155126229752E-2</v>
      </c>
    </row>
    <row r="33" spans="1:6" ht="16.5" x14ac:dyDescent="0.3">
      <c r="A33" s="204">
        <v>37437</v>
      </c>
      <c r="B33" s="205">
        <f>'[8]Activos '!DR48/10^9</f>
        <v>8.6461869107707496</v>
      </c>
      <c r="C33" s="206">
        <f>'[8]Activos '!DS48/10^9</f>
        <v>2.4202292562398315</v>
      </c>
      <c r="D33" s="206">
        <f>'[8]Activos '!DT48/10^9</f>
        <v>0.66707428999044005</v>
      </c>
      <c r="E33" s="206">
        <f>'[8]Activos '!DU48/10^9</f>
        <v>5.5435099083969144</v>
      </c>
      <c r="F33" s="206">
        <f>'[8]Activos '!DV48/10^9</f>
        <v>1.5373456143564525E-2</v>
      </c>
    </row>
    <row r="34" spans="1:6" ht="16.5" x14ac:dyDescent="0.3">
      <c r="A34" s="204">
        <v>37468</v>
      </c>
      <c r="B34" s="205">
        <f>'[8]Activos '!DR49/10^9</f>
        <v>8.7047220854551171</v>
      </c>
      <c r="C34" s="206">
        <f>'[8]Activos '!DS49/10^9</f>
        <v>2.537127458034512</v>
      </c>
      <c r="D34" s="206">
        <f>'[8]Activos '!DT49/10^9</f>
        <v>0.65343832700054993</v>
      </c>
      <c r="E34" s="206">
        <f>'[8]Activos '!DU49/10^9</f>
        <v>5.4980099223213879</v>
      </c>
      <c r="F34" s="206">
        <f>'[8]Activos '!DV49/10^9</f>
        <v>1.6146378098665884E-2</v>
      </c>
    </row>
    <row r="35" spans="1:6" ht="16.5" x14ac:dyDescent="0.3">
      <c r="A35" s="204">
        <v>37499</v>
      </c>
      <c r="B35" s="205">
        <f>'[8]Activos '!DR50/10^9</f>
        <v>8.1357030481825134</v>
      </c>
      <c r="C35" s="206">
        <f>'[8]Activos '!DS50/10^9</f>
        <v>2.0289271488344767</v>
      </c>
      <c r="D35" s="206">
        <f>'[8]Activos '!DT50/10^9</f>
        <v>0.63772987400824388</v>
      </c>
      <c r="E35" s="206">
        <f>'[8]Activos '!DU50/10^9</f>
        <v>5.4261222830363538</v>
      </c>
      <c r="F35" s="206">
        <f>'[8]Activos '!DV50/10^9</f>
        <v>4.2923742303438595E-2</v>
      </c>
    </row>
    <row r="36" spans="1:6" ht="16.5" x14ac:dyDescent="0.3">
      <c r="A36" s="204">
        <v>37529</v>
      </c>
      <c r="B36" s="205">
        <f>'[8]Activos '!DR51/10^9</f>
        <v>8.1787911441340615</v>
      </c>
      <c r="C36" s="206">
        <f>'[8]Activos '!DS51/10^9</f>
        <v>2.062873659745498</v>
      </c>
      <c r="D36" s="206">
        <f>'[8]Activos '!DT51/10^9</f>
        <v>0.64955716638749683</v>
      </c>
      <c r="E36" s="206">
        <f>'[8]Activos '!DU51/10^9</f>
        <v>5.4232681601609727</v>
      </c>
      <c r="F36" s="206">
        <f>'[8]Activos '!DV51/10^9</f>
        <v>4.3092157840093889E-2</v>
      </c>
    </row>
    <row r="37" spans="1:6" ht="16.5" x14ac:dyDescent="0.3">
      <c r="A37" s="204">
        <v>37560</v>
      </c>
      <c r="B37" s="205">
        <f>'[8]Activos '!DR52/10^9</f>
        <v>8.1107105224661549</v>
      </c>
      <c r="C37" s="206">
        <f>'[8]Activos '!DS52/10^9</f>
        <v>2.0432230065796486</v>
      </c>
      <c r="D37" s="206">
        <f>'[8]Activos '!DT52/10^9</f>
        <v>0.65634902199159395</v>
      </c>
      <c r="E37" s="206">
        <f>'[8]Activos '!DU52/10^9</f>
        <v>5.3660252675734137</v>
      </c>
      <c r="F37" s="206">
        <f>'[8]Activos '!DV52/10^9</f>
        <v>4.5113226321497307E-2</v>
      </c>
    </row>
    <row r="38" spans="1:6" ht="16.5" x14ac:dyDescent="0.3">
      <c r="A38" s="204">
        <v>37590</v>
      </c>
      <c r="B38" s="205">
        <f>'[8]Activos '!DR53/10^9</f>
        <v>8.1497957572142745</v>
      </c>
      <c r="C38" s="206">
        <f>'[8]Activos '!DS53/10^9</f>
        <v>2.0900854488466885</v>
      </c>
      <c r="D38" s="206">
        <f>'[8]Activos '!DT53/10^9</f>
        <v>0.6715844421723145</v>
      </c>
      <c r="E38" s="206">
        <f>'[8]Activos '!DU53/10^9</f>
        <v>5.3420827742168004</v>
      </c>
      <c r="F38" s="206">
        <f>'[8]Activos '!DV53/10^9</f>
        <v>4.6043091978472145E-2</v>
      </c>
    </row>
    <row r="39" spans="1:6" ht="16.5" x14ac:dyDescent="0.3">
      <c r="A39" s="204">
        <v>37621</v>
      </c>
      <c r="B39" s="205">
        <f>'[8]Activos '!DR54/10^9</f>
        <v>7.8113209225890152</v>
      </c>
      <c r="C39" s="206">
        <f>'[8]Activos '!DS54/10^9</f>
        <v>1.9061188846958466</v>
      </c>
      <c r="D39" s="206">
        <f>'[8]Activos '!DT54/10^9</f>
        <v>0.6217828198830242</v>
      </c>
      <c r="E39" s="206">
        <f>'[8]Activos '!DU54/10^9</f>
        <v>5.2446876165066874</v>
      </c>
      <c r="F39" s="206">
        <f>'[8]Activos '!DV54/10^9</f>
        <v>3.8731601503457641E-2</v>
      </c>
    </row>
    <row r="40" spans="1:6" ht="16.5" x14ac:dyDescent="0.3">
      <c r="A40" s="204">
        <v>37652</v>
      </c>
      <c r="B40" s="205">
        <f>'[8]Activos '!DR55/10^9</f>
        <v>7.7018710179706895</v>
      </c>
      <c r="C40" s="206">
        <f>'[8]Activos '!DS55/10^9</f>
        <v>1.8283761361179898</v>
      </c>
      <c r="D40" s="206">
        <f>'[8]Activos '!DT55/10^9</f>
        <v>0.64796957188010829</v>
      </c>
      <c r="E40" s="206">
        <f>'[8]Activos '!DU55/10^9</f>
        <v>5.1852401661216856</v>
      </c>
      <c r="F40" s="206">
        <f>'[8]Activos '!DV55/10^9</f>
        <v>4.0285143850905106E-2</v>
      </c>
    </row>
    <row r="41" spans="1:6" ht="16.5" x14ac:dyDescent="0.3">
      <c r="A41" s="204">
        <v>37680</v>
      </c>
      <c r="B41" s="205">
        <f>'[8]Activos '!DR56/10^9</f>
        <v>7.4289056163932425</v>
      </c>
      <c r="C41" s="206">
        <f>'[8]Activos '!DS56/10^9</f>
        <v>1.7075189348304898</v>
      </c>
      <c r="D41" s="206">
        <f>'[8]Activos '!DT56/10^9</f>
        <v>0.64298380166511848</v>
      </c>
      <c r="E41" s="206">
        <f>'[8]Activos '!DU56/10^9</f>
        <v>5.0369400717777513</v>
      </c>
      <c r="F41" s="206">
        <f>'[8]Activos '!DV56/10^9</f>
        <v>4.1462808119883565E-2</v>
      </c>
    </row>
    <row r="42" spans="1:6" ht="16.5" x14ac:dyDescent="0.3">
      <c r="A42" s="204">
        <v>37711</v>
      </c>
      <c r="B42" s="205">
        <f>'[8]Activos '!DR57/10^9</f>
        <v>7.2559869976217648</v>
      </c>
      <c r="C42" s="206">
        <f>'[8]Activos '!DS57/10^9</f>
        <v>1.6122953746288284</v>
      </c>
      <c r="D42" s="206">
        <f>'[8]Activos '!DT57/10^9</f>
        <v>0.63365315850073312</v>
      </c>
      <c r="E42" s="206">
        <f>'[8]Activos '!DU57/10^9</f>
        <v>4.9704535196683981</v>
      </c>
      <c r="F42" s="206">
        <f>'[8]Activos '!DV57/10^9</f>
        <v>3.9584944823805285E-2</v>
      </c>
    </row>
    <row r="43" spans="1:6" ht="16.5" x14ac:dyDescent="0.3">
      <c r="A43" s="204">
        <v>37741</v>
      </c>
      <c r="B43" s="205">
        <f>'[8]Activos '!DR58/10^9</f>
        <v>7.1627698391027357</v>
      </c>
      <c r="C43" s="206">
        <f>'[8]Activos '!DS58/10^9</f>
        <v>1.5885127440171583</v>
      </c>
      <c r="D43" s="206">
        <f>'[8]Activos '!DT58/10^9</f>
        <v>0.6202773223387591</v>
      </c>
      <c r="E43" s="206">
        <f>'[8]Activos '!DU58/10^9</f>
        <v>4.9145192484078795</v>
      </c>
      <c r="F43" s="206">
        <f>'[8]Activos '!DV58/10^9</f>
        <v>3.946052433893802E-2</v>
      </c>
    </row>
    <row r="44" spans="1:6" ht="16.5" x14ac:dyDescent="0.3">
      <c r="A44" s="204">
        <v>37772</v>
      </c>
      <c r="B44" s="205">
        <f>'[8]Activos '!DR59/10^9</f>
        <v>7.1763377500231966</v>
      </c>
      <c r="C44" s="206">
        <f>'[8]Activos '!DS59/10^9</f>
        <v>1.6612050942647496</v>
      </c>
      <c r="D44" s="206">
        <f>'[8]Activos '!DT59/10^9</f>
        <v>0.60889170907344703</v>
      </c>
      <c r="E44" s="206">
        <f>'[8]Activos '!DU59/10^9</f>
        <v>4.8672702180380343</v>
      </c>
      <c r="F44" s="206">
        <f>'[8]Activos '!DV59/10^9</f>
        <v>3.8970728646965457E-2</v>
      </c>
    </row>
    <row r="45" spans="1:6" ht="16.5" x14ac:dyDescent="0.3">
      <c r="A45" s="204">
        <v>37802</v>
      </c>
      <c r="B45" s="205">
        <f>'[8]Activos '!DR60/10^9</f>
        <v>6.7976021001232239</v>
      </c>
      <c r="C45" s="206">
        <f>'[8]Activos '!DS60/10^9</f>
        <v>1.4198880757356958</v>
      </c>
      <c r="D45" s="206">
        <f>'[8]Activos '!DT60/10^9</f>
        <v>0.62060116585011527</v>
      </c>
      <c r="E45" s="206">
        <f>'[8]Activos '!DU60/10^9</f>
        <v>4.7175536810378889</v>
      </c>
      <c r="F45" s="206">
        <f>'[8]Activos '!DV60/10^9</f>
        <v>3.9559177499524659E-2</v>
      </c>
    </row>
    <row r="46" spans="1:6" ht="16.5" x14ac:dyDescent="0.3">
      <c r="A46" s="204">
        <v>37833</v>
      </c>
      <c r="B46" s="205">
        <f>'[8]Activos '!DR61/10^9</f>
        <v>6.6961889629520055</v>
      </c>
      <c r="C46" s="206">
        <f>'[8]Activos '!DS61/10^9</f>
        <v>1.4023930100043314</v>
      </c>
      <c r="D46" s="206">
        <f>'[8]Activos '!DT61/10^9</f>
        <v>0.59379794206506697</v>
      </c>
      <c r="E46" s="206">
        <f>'[8]Activos '!DU61/10^9</f>
        <v>4.660286120815881</v>
      </c>
      <c r="F46" s="206">
        <f>'[8]Activos '!DV61/10^9</f>
        <v>3.9711890066726013E-2</v>
      </c>
    </row>
    <row r="47" spans="1:6" ht="16.5" x14ac:dyDescent="0.3">
      <c r="A47" s="204">
        <v>37864</v>
      </c>
      <c r="B47" s="205">
        <f>'[8]Activos '!DR62/10^9</f>
        <v>6.6899917535063587</v>
      </c>
      <c r="C47" s="206">
        <f>'[8]Activos '!DS62/10^9</f>
        <v>1.3795792755541625</v>
      </c>
      <c r="D47" s="206">
        <f>'[8]Activos '!DT62/10^9</f>
        <v>0.61810774958926407</v>
      </c>
      <c r="E47" s="206">
        <f>'[8]Activos '!DU62/10^9</f>
        <v>4.6517265406878732</v>
      </c>
      <c r="F47" s="206">
        <f>'[8]Activos '!DV62/10^9</f>
        <v>4.0578187675060259E-2</v>
      </c>
    </row>
    <row r="48" spans="1:6" ht="16.5" x14ac:dyDescent="0.3">
      <c r="A48" s="204">
        <v>37894</v>
      </c>
      <c r="B48" s="205">
        <f>'[8]Activos '!DR63/10^9</f>
        <v>6.6255106875488794</v>
      </c>
      <c r="C48" s="206">
        <f>'[8]Activos '!DS63/10^9</f>
        <v>1.3957152505879653</v>
      </c>
      <c r="D48" s="206">
        <f>'[8]Activos '!DT63/10^9</f>
        <v>0.61364658908699099</v>
      </c>
      <c r="E48" s="206">
        <f>'[8]Activos '!DU63/10^9</f>
        <v>4.5779818691631862</v>
      </c>
      <c r="F48" s="206">
        <f>'[8]Activos '!DV63/10^9</f>
        <v>3.8166978710737064E-2</v>
      </c>
    </row>
    <row r="49" spans="1:6" ht="16.5" x14ac:dyDescent="0.3">
      <c r="A49" s="204">
        <v>37925</v>
      </c>
      <c r="B49" s="205">
        <f>'[8]Activos '!DR64/10^9</f>
        <v>6.5129856800015027</v>
      </c>
      <c r="C49" s="206">
        <f>'[8]Activos '!DS64/10^9</f>
        <v>1.3361577564060676</v>
      </c>
      <c r="D49" s="206">
        <f>'[8]Activos '!DT64/10^9</f>
        <v>0.60559364237292679</v>
      </c>
      <c r="E49" s="206">
        <f>'[8]Activos '!DU64/10^9</f>
        <v>4.531814465889803</v>
      </c>
      <c r="F49" s="206">
        <f>'[8]Activos '!DV64/10^9</f>
        <v>3.9419815332705076E-2</v>
      </c>
    </row>
    <row r="50" spans="1:6" ht="16.5" x14ac:dyDescent="0.3">
      <c r="A50" s="204">
        <v>37955</v>
      </c>
      <c r="B50" s="205">
        <f>'[8]Activos '!DR65/10^9</f>
        <v>6.3567150903206162</v>
      </c>
      <c r="C50" s="206">
        <f>'[8]Activos '!DS65/10^9</f>
        <v>1.2414864067309366</v>
      </c>
      <c r="D50" s="206">
        <f>'[8]Activos '!DT65/10^9</f>
        <v>0.61871706086749911</v>
      </c>
      <c r="E50" s="206">
        <f>'[8]Activos '!DU65/10^9</f>
        <v>4.454140431685758</v>
      </c>
      <c r="F50" s="206">
        <f>'[8]Activos '!DV65/10^9</f>
        <v>4.2371191036422742E-2</v>
      </c>
    </row>
    <row r="51" spans="1:6" ht="16.5" x14ac:dyDescent="0.3">
      <c r="A51" s="204">
        <v>37986</v>
      </c>
      <c r="B51" s="205">
        <f>'[8]Activos '!DR66/10^9</f>
        <v>5.8822944122194256</v>
      </c>
      <c r="C51" s="206">
        <f>'[8]Activos '!DS66/10^9</f>
        <v>1.1374090676554867</v>
      </c>
      <c r="D51" s="206">
        <f>'[8]Activos '!DT66/10^9</f>
        <v>0.57734527921545409</v>
      </c>
      <c r="E51" s="206">
        <f>'[8]Activos '!DU66/10^9</f>
        <v>4.1253924683867558</v>
      </c>
      <c r="F51" s="206">
        <f>'[8]Activos '!DV66/10^9</f>
        <v>4.2147596961729004E-2</v>
      </c>
    </row>
    <row r="52" spans="1:6" ht="16.5" x14ac:dyDescent="0.3">
      <c r="A52" s="204">
        <v>38017</v>
      </c>
      <c r="B52" s="205">
        <f>'[8]Activos '!DR67/10^9</f>
        <v>5.9781430151595778</v>
      </c>
      <c r="C52" s="206">
        <f>'[8]Activos '!DS67/10^9</f>
        <v>1.2215004532289835</v>
      </c>
      <c r="D52" s="206">
        <f>'[8]Activos '!DT67/10^9</f>
        <v>0.61297347573040728</v>
      </c>
      <c r="E52" s="206">
        <f>'[8]Activos '!DU67/10^9</f>
        <v>4.0990222235684834</v>
      </c>
      <c r="F52" s="206">
        <f>'[8]Activos '!DV67/10^9</f>
        <v>4.4646862631702984E-2</v>
      </c>
    </row>
    <row r="53" spans="1:6" ht="16.5" x14ac:dyDescent="0.3">
      <c r="A53" s="204">
        <v>38046</v>
      </c>
      <c r="B53" s="205">
        <f>'[8]Activos '!DR68/10^9</f>
        <v>5.7785276453369914</v>
      </c>
      <c r="C53" s="206">
        <f>'[8]Activos '!DS68/10^9</f>
        <v>1.1508471707446313</v>
      </c>
      <c r="D53" s="206">
        <f>'[8]Activos '!DT68/10^9</f>
        <v>0.60826606802619199</v>
      </c>
      <c r="E53" s="206">
        <f>'[8]Activos '!DU68/10^9</f>
        <v>3.9731073370676349</v>
      </c>
      <c r="F53" s="206">
        <f>'[8]Activos '!DV68/10^9</f>
        <v>4.6307069498533318E-2</v>
      </c>
    </row>
    <row r="54" spans="1:6" ht="16.5" x14ac:dyDescent="0.3">
      <c r="A54" s="204">
        <v>38077</v>
      </c>
      <c r="B54" s="205">
        <f>'[8]Activos '!DR69/10^9</f>
        <v>5.6355888634240712</v>
      </c>
      <c r="C54" s="206">
        <f>'[8]Activos '!DS69/10^9</f>
        <v>1.1205665255098796</v>
      </c>
      <c r="D54" s="206">
        <f>'[8]Activos '!DT69/10^9</f>
        <v>0.61839065664160275</v>
      </c>
      <c r="E54" s="206">
        <f>'[8]Activos '!DU69/10^9</f>
        <v>3.8484951105855645</v>
      </c>
      <c r="F54" s="206">
        <f>'[8]Activos '!DV69/10^9</f>
        <v>4.8136570687024656E-2</v>
      </c>
    </row>
    <row r="55" spans="1:6" ht="16.5" x14ac:dyDescent="0.3">
      <c r="A55" s="204">
        <v>38107</v>
      </c>
      <c r="B55" s="205">
        <f>'[8]Activos '!DR70/10^9</f>
        <v>5.5985478770969275</v>
      </c>
      <c r="C55" s="206">
        <f>'[8]Activos '!DS70/10^9</f>
        <v>1.1359075733420252</v>
      </c>
      <c r="D55" s="206">
        <f>'[8]Activos '!DT70/10^9</f>
        <v>0.63160543829026583</v>
      </c>
      <c r="E55" s="206">
        <f>'[8]Activos '!DU70/10^9</f>
        <v>3.7793630486098255</v>
      </c>
      <c r="F55" s="206">
        <f>'[8]Activos '!DV70/10^9</f>
        <v>5.1671816854811321E-2</v>
      </c>
    </row>
    <row r="56" spans="1:6" ht="16.5" x14ac:dyDescent="0.3">
      <c r="A56" s="204">
        <v>38138</v>
      </c>
      <c r="B56" s="205">
        <f>'[8]Activos '!DR71/10^9</f>
        <v>5.3155495376474882</v>
      </c>
      <c r="C56" s="206">
        <f>'[8]Activos '!DS71/10^9</f>
        <v>1.1110926090044242</v>
      </c>
      <c r="D56" s="206">
        <f>'[8]Activos '!DT71/10^9</f>
        <v>0.63431416644515748</v>
      </c>
      <c r="E56" s="206">
        <f>'[8]Activos '!DU71/10^9</f>
        <v>3.5174731880395407</v>
      </c>
      <c r="F56" s="206">
        <f>'[8]Activos '!DV71/10^9</f>
        <v>5.2669574158366136E-2</v>
      </c>
    </row>
    <row r="57" spans="1:6" ht="16.5" x14ac:dyDescent="0.3">
      <c r="A57" s="204">
        <v>38168</v>
      </c>
      <c r="B57" s="205">
        <f>'[8]Activos '!DR72/10^9</f>
        <v>4.5066247945474025</v>
      </c>
      <c r="C57" s="206">
        <f>'[8]Activos '!DS72/10^9</f>
        <v>1.1079753822444325</v>
      </c>
      <c r="D57" s="206">
        <f>'[8]Activos '!DT72/10^9</f>
        <v>0.62348434038828959</v>
      </c>
      <c r="E57" s="206">
        <f>'[8]Activos '!DU72/10^9</f>
        <v>2.7217921249004173</v>
      </c>
      <c r="F57" s="206">
        <f>'[8]Activos '!DV72/10^9</f>
        <v>5.3372947014262664E-2</v>
      </c>
    </row>
    <row r="58" spans="1:6" ht="16.5" x14ac:dyDescent="0.3">
      <c r="A58" s="204">
        <v>38199</v>
      </c>
      <c r="B58" s="205">
        <f>'[8]Activos '!DR73/10^9</f>
        <v>4.5137143402891793</v>
      </c>
      <c r="C58" s="206">
        <f>'[8]Activos '!DS73/10^9</f>
        <v>1.1255743056818159</v>
      </c>
      <c r="D58" s="206">
        <f>'[8]Activos '!DT73/10^9</f>
        <v>0.64982273722041695</v>
      </c>
      <c r="E58" s="206">
        <f>'[8]Activos '!DU73/10^9</f>
        <v>2.681619614962572</v>
      </c>
      <c r="F58" s="206">
        <f>'[8]Activos '!DV73/10^9</f>
        <v>5.6697682424374375E-2</v>
      </c>
    </row>
    <row r="59" spans="1:6" ht="16.5" x14ac:dyDescent="0.3">
      <c r="A59" s="204">
        <v>38230</v>
      </c>
      <c r="B59" s="205">
        <f>'[8]Activos '!DR74/10^9</f>
        <v>4.0445041220378464</v>
      </c>
      <c r="C59" s="206">
        <f>'[8]Activos '!DS74/10^9</f>
        <v>1.0698346490675095</v>
      </c>
      <c r="D59" s="206">
        <f>'[8]Activos '!DT74/10^9</f>
        <v>0.63657116854290929</v>
      </c>
      <c r="E59" s="206">
        <f>'[8]Activos '!DU74/10^9</f>
        <v>2.2821597506722258</v>
      </c>
      <c r="F59" s="206">
        <f>'[8]Activos '!DV74/10^9</f>
        <v>5.5938553755201632E-2</v>
      </c>
    </row>
    <row r="60" spans="1:6" ht="16.5" x14ac:dyDescent="0.3">
      <c r="A60" s="204">
        <v>38260</v>
      </c>
      <c r="B60" s="205">
        <f>'[8]Activos '!DR75/10^9</f>
        <v>3.5925107384318813</v>
      </c>
      <c r="C60" s="206">
        <f>'[8]Activos '!DS75/10^9</f>
        <v>1.052332296310539</v>
      </c>
      <c r="D60" s="206">
        <f>'[8]Activos '!DT75/10^9</f>
        <v>0.63390712633691459</v>
      </c>
      <c r="E60" s="206">
        <f>'[8]Activos '!DU75/10^9</f>
        <v>1.8491399033162599</v>
      </c>
      <c r="F60" s="206">
        <f>'[8]Activos '!DV75/10^9</f>
        <v>5.7131412468167962E-2</v>
      </c>
    </row>
    <row r="61" spans="1:6" ht="16.5" x14ac:dyDescent="0.3">
      <c r="A61" s="204">
        <v>38291</v>
      </c>
      <c r="B61" s="205">
        <f>'[8]Activos '!DR76/10^9</f>
        <v>3.4275641256600919</v>
      </c>
      <c r="C61" s="206">
        <f>'[8]Activos '!DS76/10^9</f>
        <v>0.94425987487005802</v>
      </c>
      <c r="D61" s="206">
        <f>'[8]Activos '!DT76/10^9</f>
        <v>0.6541018203177178</v>
      </c>
      <c r="E61" s="206">
        <f>'[8]Activos '!DU76/10^9</f>
        <v>1.7696023307116415</v>
      </c>
      <c r="F61" s="206">
        <f>'[8]Activos '!DV76/10^9</f>
        <v>5.9600099760674298E-2</v>
      </c>
    </row>
    <row r="62" spans="1:6" ht="16.5" x14ac:dyDescent="0.3">
      <c r="A62" s="204">
        <v>38321</v>
      </c>
      <c r="B62" s="205">
        <f>'[8]Activos '!DR77/10^9</f>
        <v>3.2714225089563427</v>
      </c>
      <c r="C62" s="206">
        <f>'[8]Activos '!DS77/10^9</f>
        <v>0.92700171546182764</v>
      </c>
      <c r="D62" s="206">
        <f>'[8]Activos '!DT77/10^9</f>
        <v>0.66664638114219399</v>
      </c>
      <c r="E62" s="206">
        <f>'[8]Activos '!DU77/10^9</f>
        <v>1.6091662195645671</v>
      </c>
      <c r="F62" s="206">
        <f>'[8]Activos '!DV77/10^9</f>
        <v>6.8608192787754083E-2</v>
      </c>
    </row>
    <row r="63" spans="1:6" ht="16.5" x14ac:dyDescent="0.3">
      <c r="A63" s="204">
        <v>38352</v>
      </c>
      <c r="B63" s="205">
        <f>'[8]Activos '!DR78/10^9</f>
        <v>2.7125365796294343</v>
      </c>
      <c r="C63" s="206">
        <f>'[8]Activos '!DS78/10^9</f>
        <v>0.8880279427450003</v>
      </c>
      <c r="D63" s="206">
        <f>'[8]Activos '!DT78/10^9</f>
        <v>0.60120112109903145</v>
      </c>
      <c r="E63" s="206">
        <f>'[8]Activos '!DU78/10^9</f>
        <v>1.1602786289195168</v>
      </c>
      <c r="F63" s="206">
        <f>'[8]Activos '!DV78/10^9</f>
        <v>6.3028886865885661E-2</v>
      </c>
    </row>
    <row r="64" spans="1:6" ht="16.5" x14ac:dyDescent="0.3">
      <c r="A64" s="204">
        <v>38383</v>
      </c>
      <c r="B64" s="205">
        <f>'[8]Activos '!DR79/10^9</f>
        <v>2.7413654658169184</v>
      </c>
      <c r="C64" s="206">
        <f>'[8]Activos '!DS79/10^9</f>
        <v>0.85472576896814934</v>
      </c>
      <c r="D64" s="206">
        <f>'[8]Activos '!DT79/10^9</f>
        <v>0.63003465868311448</v>
      </c>
      <c r="E64" s="206">
        <f>'[8]Activos '!DU79/10^9</f>
        <v>1.1882855816773328</v>
      </c>
      <c r="F64" s="206">
        <f>'[8]Activos '!DV79/10^9</f>
        <v>6.8319456488321495E-2</v>
      </c>
    </row>
    <row r="65" spans="1:6" ht="16.5" x14ac:dyDescent="0.3">
      <c r="A65" s="204">
        <v>38411</v>
      </c>
      <c r="B65" s="205">
        <f>'[8]Activos '!DR80/10^9</f>
        <v>2.7268604540483579</v>
      </c>
      <c r="C65" s="206">
        <f>'[8]Activos '!DS80/10^9</f>
        <v>0.84634200886303534</v>
      </c>
      <c r="D65" s="206">
        <f>'[8]Activos '!DT80/10^9</f>
        <v>0.64426148030287822</v>
      </c>
      <c r="E65" s="206">
        <f>'[8]Activos '!DU80/10^9</f>
        <v>1.164468473364723</v>
      </c>
      <c r="F65" s="206">
        <f>'[8]Activos '!DV80/10^9</f>
        <v>7.1788491517721237E-2</v>
      </c>
    </row>
    <row r="66" spans="1:6" ht="16.5" x14ac:dyDescent="0.3">
      <c r="A66" s="204">
        <v>38442</v>
      </c>
      <c r="B66" s="205">
        <f>'[8]Activos '!DR81/10^9</f>
        <v>2.6333610113670471</v>
      </c>
      <c r="C66" s="206">
        <f>'[8]Activos '!DS81/10^9</f>
        <v>0.87570785826055841</v>
      </c>
      <c r="D66" s="206">
        <f>'[8]Activos '!DT81/10^9</f>
        <v>0.66015541284938517</v>
      </c>
      <c r="E66" s="206">
        <f>'[8]Activos '!DU81/10^9</f>
        <v>1.0270298080954188</v>
      </c>
      <c r="F66" s="206">
        <f>'[8]Activos '!DV81/10^9</f>
        <v>7.0467932161685301E-2</v>
      </c>
    </row>
    <row r="67" spans="1:6" ht="16.5" x14ac:dyDescent="0.3">
      <c r="A67" s="204">
        <v>38472</v>
      </c>
      <c r="B67" s="205">
        <f>'[8]Activos '!DR82/10^9</f>
        <v>2.6694630017274568</v>
      </c>
      <c r="C67" s="206">
        <f>'[8]Activos '!DS82/10^9</f>
        <v>0.8884355779409604</v>
      </c>
      <c r="D67" s="206">
        <f>'[8]Activos '!DT82/10^9</f>
        <v>0.698846676071748</v>
      </c>
      <c r="E67" s="206">
        <f>'[8]Activos '!DU82/10^9</f>
        <v>1.0097550109706324</v>
      </c>
      <c r="F67" s="206">
        <f>'[8]Activos '!DV82/10^9</f>
        <v>7.2425736744115884E-2</v>
      </c>
    </row>
    <row r="68" spans="1:6" ht="16.5" x14ac:dyDescent="0.3">
      <c r="A68" s="204">
        <v>38503</v>
      </c>
      <c r="B68" s="205">
        <f>'[8]Activos '!DR83/10^9</f>
        <v>2.6669426012014545</v>
      </c>
      <c r="C68" s="206">
        <f>'[8]Activos '!DS83/10^9</f>
        <v>0.86098683520082264</v>
      </c>
      <c r="D68" s="206">
        <f>'[8]Activos '!DT83/10^9</f>
        <v>0.71673871893323404</v>
      </c>
      <c r="E68" s="206">
        <f>'[8]Activos '!DU83/10^9</f>
        <v>1.0156720545350559</v>
      </c>
      <c r="F68" s="206">
        <f>'[8]Activos '!DV83/10^9</f>
        <v>7.3544992532341771E-2</v>
      </c>
    </row>
    <row r="69" spans="1:6" ht="16.5" x14ac:dyDescent="0.3">
      <c r="A69" s="204">
        <v>38533</v>
      </c>
      <c r="B69" s="205">
        <f>'[8]Activos '!DR84/10^9</f>
        <v>2.5959398134286462</v>
      </c>
      <c r="C69" s="206">
        <f>'[8]Activos '!DS84/10^9</f>
        <v>0.85755670584237342</v>
      </c>
      <c r="D69" s="206">
        <f>'[8]Activos '!DT84/10^9</f>
        <v>0.67310441962509227</v>
      </c>
      <c r="E69" s="206">
        <f>'[8]Activos '!DU84/10^9</f>
        <v>0.99193777896949686</v>
      </c>
      <c r="F69" s="206">
        <f>'[8]Activos '!DV84/10^9</f>
        <v>7.3340908991683482E-2</v>
      </c>
    </row>
    <row r="70" spans="1:6" ht="16.5" x14ac:dyDescent="0.3">
      <c r="A70" s="204">
        <v>38564</v>
      </c>
      <c r="B70" s="205">
        <f>'[8]Activos '!DR85/10^9</f>
        <v>2.6335670488216234</v>
      </c>
      <c r="C70" s="206">
        <f>'[8]Activos '!DS85/10^9</f>
        <v>0.88029373480969786</v>
      </c>
      <c r="D70" s="206">
        <f>'[8]Activos '!DT85/10^9</f>
        <v>0.70171087552441902</v>
      </c>
      <c r="E70" s="206">
        <f>'[8]Activos '!DU85/10^9</f>
        <v>0.97740777664773915</v>
      </c>
      <c r="F70" s="206">
        <f>'[8]Activos '!DV85/10^9</f>
        <v>7.4154661839767169E-2</v>
      </c>
    </row>
    <row r="71" spans="1:6" ht="16.5" x14ac:dyDescent="0.3">
      <c r="A71" s="204">
        <v>38595</v>
      </c>
      <c r="B71" s="205">
        <f>'[8]Activos '!DR86/10^9</f>
        <v>2.6578051042856914</v>
      </c>
      <c r="C71" s="206">
        <f>'[8]Activos '!DS86/10^9</f>
        <v>0.90645016934748224</v>
      </c>
      <c r="D71" s="206">
        <f>'[8]Activos '!DT86/10^9</f>
        <v>0.70395161229738712</v>
      </c>
      <c r="E71" s="206">
        <f>'[8]Activos '!DU86/10^9</f>
        <v>0.97134795629064485</v>
      </c>
      <c r="F71" s="206">
        <f>'[8]Activos '!DV86/10^9</f>
        <v>7.6055366350176942E-2</v>
      </c>
    </row>
    <row r="72" spans="1:6" ht="16.5" x14ac:dyDescent="0.3">
      <c r="A72" s="204">
        <v>38625</v>
      </c>
      <c r="B72" s="205">
        <f>'[8]Activos '!DR87/10^9</f>
        <v>2.5931112688343432</v>
      </c>
      <c r="C72" s="206">
        <f>'[8]Activos '!DS87/10^9</f>
        <v>0.89569190276232413</v>
      </c>
      <c r="D72" s="206">
        <f>'[8]Activos '!DT87/10^9</f>
        <v>0.71717181089259607</v>
      </c>
      <c r="E72" s="206">
        <f>'[8]Activos '!DU87/10^9</f>
        <v>0.90296158189595876</v>
      </c>
      <c r="F72" s="206">
        <f>'[8]Activos '!DV87/10^9</f>
        <v>7.7285973283463802E-2</v>
      </c>
    </row>
    <row r="73" spans="1:6" ht="16.5" x14ac:dyDescent="0.3">
      <c r="A73" s="204">
        <v>38656</v>
      </c>
      <c r="B73" s="205">
        <f>'[8]Activos '!DR88/10^9</f>
        <v>2.6013749582066796</v>
      </c>
      <c r="C73" s="206">
        <f>'[8]Activos '!DS88/10^9</f>
        <v>0.90174960060649922</v>
      </c>
      <c r="D73" s="206">
        <f>'[8]Activos '!DT88/10^9</f>
        <v>0.74673970031987857</v>
      </c>
      <c r="E73" s="206">
        <f>'[8]Activos '!DU88/10^9</f>
        <v>0.88029338981865124</v>
      </c>
      <c r="F73" s="206">
        <f>'[8]Activos '!DV88/10^9</f>
        <v>7.2592267461650928E-2</v>
      </c>
    </row>
    <row r="74" spans="1:6" ht="16.5" x14ac:dyDescent="0.3">
      <c r="A74" s="204">
        <v>38686</v>
      </c>
      <c r="B74" s="205">
        <f>'[8]Activos '!DR89/10^9</f>
        <v>2.5665196157405807</v>
      </c>
      <c r="C74" s="206">
        <f>'[8]Activos '!DS89/10^9</f>
        <v>0.8861891215197355</v>
      </c>
      <c r="D74" s="206">
        <f>'[8]Activos '!DT89/10^9</f>
        <v>0.77162462017846867</v>
      </c>
      <c r="E74" s="206">
        <f>'[8]Activos '!DU89/10^9</f>
        <v>0.83518034090355364</v>
      </c>
      <c r="F74" s="206">
        <f>'[8]Activos '!DV89/10^9</f>
        <v>7.3525533138822874E-2</v>
      </c>
    </row>
    <row r="75" spans="1:6" ht="16.5" x14ac:dyDescent="0.3">
      <c r="A75" s="204">
        <v>38717</v>
      </c>
      <c r="B75" s="205">
        <f>'[8]Activos '!DR90/10^9</f>
        <v>2.2816224068265099</v>
      </c>
      <c r="C75" s="206">
        <f>'[8]Activos '!DS90/10^9</f>
        <v>0.83356287590692346</v>
      </c>
      <c r="D75" s="206">
        <f>'[8]Activos '!DT90/10^9</f>
        <v>0.74331507287892284</v>
      </c>
      <c r="E75" s="206">
        <f>'[8]Activos '!DU90/10^9</f>
        <v>0.62876608574459469</v>
      </c>
      <c r="F75" s="206">
        <f>'[8]Activos '!DV90/10^9</f>
        <v>7.5978372296068783E-2</v>
      </c>
    </row>
    <row r="76" spans="1:6" ht="16.5" x14ac:dyDescent="0.3">
      <c r="A76" s="204">
        <v>38748</v>
      </c>
      <c r="B76" s="205">
        <f>'[8]Activos '!DR91/10^9</f>
        <v>2.3858896076528349</v>
      </c>
      <c r="C76" s="206">
        <f>'[8]Activos '!DS91/10^9</f>
        <v>0.86494408634737463</v>
      </c>
      <c r="D76" s="206">
        <f>'[8]Activos '!DT91/10^9</f>
        <v>0.79314015505980484</v>
      </c>
      <c r="E76" s="206">
        <f>'[8]Activos '!DU91/10^9</f>
        <v>0.64753028430941917</v>
      </c>
      <c r="F76" s="206">
        <f>'[8]Activos '!DV91/10^9</f>
        <v>8.0275081936236004E-2</v>
      </c>
    </row>
    <row r="77" spans="1:6" ht="16.5" x14ac:dyDescent="0.3">
      <c r="A77" s="204">
        <v>38776</v>
      </c>
      <c r="B77" s="205">
        <f>'[8]Activos '!DR92/10^9</f>
        <v>2.3799305587973762</v>
      </c>
      <c r="C77" s="206">
        <f>'[8]Activos '!DS92/10^9</f>
        <v>0.85182474935990926</v>
      </c>
      <c r="D77" s="206">
        <f>'[8]Activos '!DT92/10^9</f>
        <v>0.8038420284667418</v>
      </c>
      <c r="E77" s="206">
        <f>'[8]Activos '!DU92/10^9</f>
        <v>0.63646042395819979</v>
      </c>
      <c r="F77" s="206">
        <f>'[8]Activos '!DV92/10^9</f>
        <v>8.7803357012525382E-2</v>
      </c>
    </row>
    <row r="78" spans="1:6" ht="16.5" x14ac:dyDescent="0.3">
      <c r="A78" s="204">
        <v>38807</v>
      </c>
      <c r="B78" s="205">
        <f>'[8]Activos '!DR93/10^9</f>
        <v>2.4032772254010526</v>
      </c>
      <c r="C78" s="206">
        <f>'[8]Activos '!DS93/10^9</f>
        <v>0.85704408574483315</v>
      </c>
      <c r="D78" s="206">
        <f>'[8]Activos '!DT93/10^9</f>
        <v>0.83010761777563236</v>
      </c>
      <c r="E78" s="206">
        <f>'[8]Activos '!DU93/10^9</f>
        <v>0.62272723709598188</v>
      </c>
      <c r="F78" s="206">
        <f>'[8]Activos '!DV93/10^9</f>
        <v>9.3398284784605073E-2</v>
      </c>
    </row>
    <row r="79" spans="1:6" ht="16.5" x14ac:dyDescent="0.3">
      <c r="A79" s="204">
        <v>38837</v>
      </c>
      <c r="B79" s="205">
        <f>'[8]Activos '!DR94/10^9</f>
        <v>2.5200340943261157</v>
      </c>
      <c r="C79" s="206">
        <f>'[8]Activos '!DS94/10^9</f>
        <v>0.92342736451775931</v>
      </c>
      <c r="D79" s="206">
        <f>'[8]Activos '!DT94/10^9</f>
        <v>0.89645593845784755</v>
      </c>
      <c r="E79" s="206">
        <f>'[8]Activos '!DU94/10^9</f>
        <v>0.60099353953383561</v>
      </c>
      <c r="F79" s="206">
        <f>'[8]Activos '!DV94/10^9</f>
        <v>9.9157251816673175E-2</v>
      </c>
    </row>
    <row r="80" spans="1:6" ht="16.5" x14ac:dyDescent="0.3">
      <c r="A80" s="204">
        <v>38868</v>
      </c>
      <c r="B80" s="205">
        <f>'[8]Activos '!DR95/10^9</f>
        <v>2.6099792975804093</v>
      </c>
      <c r="C80" s="206">
        <f>'[8]Activos '!DS95/10^9</f>
        <v>0.96530469251045314</v>
      </c>
      <c r="D80" s="206">
        <f>'[8]Activos '!DT95/10^9</f>
        <v>0.93903835960562254</v>
      </c>
      <c r="E80" s="206">
        <f>'[8]Activos '!DU95/10^9</f>
        <v>0.6041930543363454</v>
      </c>
      <c r="F80" s="206">
        <f>'[8]Activos '!DV95/10^9</f>
        <v>0.10144319112798804</v>
      </c>
    </row>
    <row r="81" spans="1:6" ht="16.5" x14ac:dyDescent="0.3">
      <c r="A81" s="204">
        <v>38898</v>
      </c>
      <c r="B81" s="205">
        <f>'[8]Activos '!DR96/10^9</f>
        <v>2.5122856325329743</v>
      </c>
      <c r="C81" s="206">
        <f>'[8]Activos '!DS96/10^9</f>
        <v>0.90205476814890539</v>
      </c>
      <c r="D81" s="206">
        <f>'[8]Activos '!DT96/10^9</f>
        <v>0.95618800378069468</v>
      </c>
      <c r="E81" s="206">
        <f>'[8]Activos '!DU96/10^9</f>
        <v>0.54778042850410313</v>
      </c>
      <c r="F81" s="206">
        <f>'[8]Activos '!DV96/10^9</f>
        <v>0.10626243209927008</v>
      </c>
    </row>
    <row r="82" spans="1:6" ht="16.5" x14ac:dyDescent="0.3">
      <c r="A82" s="204">
        <v>38929</v>
      </c>
      <c r="B82" s="205">
        <f>'[8]Activos '!DR97/10^9</f>
        <v>2.5571609011875749</v>
      </c>
      <c r="C82" s="206">
        <f>'[8]Activos '!DS97/10^9</f>
        <v>0.92195677358727668</v>
      </c>
      <c r="D82" s="206">
        <f>'[8]Activos '!DT97/10^9</f>
        <v>1.0014334692785345</v>
      </c>
      <c r="E82" s="206">
        <f>'[8]Activos '!DU97/10^9</f>
        <v>0.52564823001130501</v>
      </c>
      <c r="F82" s="206">
        <f>'[8]Activos '!DV97/10^9</f>
        <v>0.10812242831045876</v>
      </c>
    </row>
    <row r="83" spans="1:6" ht="16.5" x14ac:dyDescent="0.3">
      <c r="A83" s="204">
        <v>38960</v>
      </c>
      <c r="B83" s="205">
        <f>'[8]Activos '!DR98/10^9</f>
        <v>2.5205449232697883</v>
      </c>
      <c r="C83" s="206">
        <f>'[8]Activos '!DS98/10^9</f>
        <v>0.86880478184574739</v>
      </c>
      <c r="D83" s="206">
        <f>'[8]Activos '!DT98/10^9</f>
        <v>1.0190639618464266</v>
      </c>
      <c r="E83" s="206">
        <f>'[8]Activos '!DU98/10^9</f>
        <v>0.5253370484701142</v>
      </c>
      <c r="F83" s="206">
        <f>'[8]Activos '!DV98/10^9</f>
        <v>0.10733913110750136</v>
      </c>
    </row>
    <row r="84" spans="1:6" ht="16.5" x14ac:dyDescent="0.3">
      <c r="A84" s="204">
        <v>38990</v>
      </c>
      <c r="B84" s="205">
        <f>'[8]Activos '!DR99/10^9</f>
        <v>2.5767555953753072</v>
      </c>
      <c r="C84" s="206">
        <f>'[8]Activos '!DS99/10^9</f>
        <v>0.91977152016763208</v>
      </c>
      <c r="D84" s="206">
        <f>'[8]Activos '!DT99/10^9</f>
        <v>1.0353908529218674</v>
      </c>
      <c r="E84" s="206">
        <f>'[8]Activos '!DU99/10^9</f>
        <v>0.51246646506364479</v>
      </c>
      <c r="F84" s="206">
        <f>'[8]Activos '!DV99/10^9</f>
        <v>0.10912675722216152</v>
      </c>
    </row>
    <row r="85" spans="1:6" ht="16.5" x14ac:dyDescent="0.3">
      <c r="A85" s="204">
        <v>39021</v>
      </c>
      <c r="B85" s="205">
        <f>'[8]Activos '!DR100/10^9</f>
        <v>2.6594218947719526</v>
      </c>
      <c r="C85" s="206">
        <f>'[8]Activos '!DS100/10^9</f>
        <v>0.92768163943809523</v>
      </c>
      <c r="D85" s="206">
        <f>'[8]Activos '!DT100/10^9</f>
        <v>1.1124193944247311</v>
      </c>
      <c r="E85" s="206">
        <f>'[8]Activos '!DU100/10^9</f>
        <v>0.5087106025784085</v>
      </c>
      <c r="F85" s="206">
        <f>'[8]Activos '!DV100/10^9</f>
        <v>0.11061025833071839</v>
      </c>
    </row>
    <row r="86" spans="1:6" ht="16.5" x14ac:dyDescent="0.3">
      <c r="A86" s="204">
        <v>39051</v>
      </c>
      <c r="B86" s="205">
        <f>'[8]Activos '!DR101/10^9</f>
        <v>2.6581979984082058</v>
      </c>
      <c r="C86" s="206">
        <f>'[8]Activos '!DS101/10^9</f>
        <v>0.91408001601673883</v>
      </c>
      <c r="D86" s="206">
        <f>'[8]Activos '!DT101/10^9</f>
        <v>1.1289822626835919</v>
      </c>
      <c r="E86" s="206">
        <f>'[8]Activos '!DU101/10^9</f>
        <v>0.5039768710143534</v>
      </c>
      <c r="F86" s="206">
        <f>'[8]Activos '!DV101/10^9</f>
        <v>0.11115884869352241</v>
      </c>
    </row>
    <row r="87" spans="1:6" ht="16.5" x14ac:dyDescent="0.3">
      <c r="A87" s="204">
        <v>39082</v>
      </c>
      <c r="B87" s="205">
        <f>'[8]Activos '!DR102/10^9</f>
        <v>2.6602013966001796</v>
      </c>
      <c r="C87" s="206">
        <f>'[8]Activos '!DS102/10^9</f>
        <v>0.89392862217358693</v>
      </c>
      <c r="D87" s="206">
        <f>'[8]Activos '!DT102/10^9</f>
        <v>1.1530561672136468</v>
      </c>
      <c r="E87" s="206">
        <f>'[8]Activos '!DU102/10^9</f>
        <v>0.50091942276512902</v>
      </c>
      <c r="F87" s="206">
        <f>'[8]Activos '!DV102/10^9</f>
        <v>0.1122971844478189</v>
      </c>
    </row>
    <row r="88" spans="1:6" ht="16.5" x14ac:dyDescent="0.3">
      <c r="A88" s="204">
        <v>39113</v>
      </c>
      <c r="B88" s="205">
        <f>'[8]Activos '!DR103/10^9</f>
        <v>2.775636950593745</v>
      </c>
      <c r="C88" s="206">
        <f>'[8]Activos '!DS103/10^9</f>
        <v>0.90798515626261656</v>
      </c>
      <c r="D88" s="206">
        <f>'[8]Activos '!DT103/10^9</f>
        <v>1.2484913382983063</v>
      </c>
      <c r="E88" s="206">
        <f>'[8]Activos '!DU103/10^9</f>
        <v>0.50126538916143892</v>
      </c>
      <c r="F88" s="206">
        <f>'[8]Activos '!DV103/10^9</f>
        <v>0.11789506687138385</v>
      </c>
    </row>
    <row r="89" spans="1:6" ht="16.5" x14ac:dyDescent="0.3">
      <c r="A89" s="204">
        <v>39141</v>
      </c>
      <c r="B89" s="205">
        <f>'[8]Activos '!DR104/10^9</f>
        <v>2.7650098684595168</v>
      </c>
      <c r="C89" s="206">
        <f>'[8]Activos '!DS104/10^9</f>
        <v>0.91114783133240285</v>
      </c>
      <c r="D89" s="206">
        <f>'[8]Activos '!DT104/10^9</f>
        <v>1.2635152378946122</v>
      </c>
      <c r="E89" s="206">
        <f>'[8]Activos '!DU104/10^9</f>
        <v>0.46844065029374293</v>
      </c>
      <c r="F89" s="206">
        <f>'[8]Activos '!DV104/10^9</f>
        <v>0.1219061489387589</v>
      </c>
    </row>
    <row r="90" spans="1:6" ht="16.5" x14ac:dyDescent="0.3">
      <c r="A90" s="204">
        <v>39172</v>
      </c>
      <c r="B90" s="205">
        <f>'[8]Activos '!DR105/10^9</f>
        <v>2.836108954505546</v>
      </c>
      <c r="C90" s="206">
        <f>'[8]Activos '!DS105/10^9</f>
        <v>0.92613115238396648</v>
      </c>
      <c r="D90" s="206">
        <f>'[8]Activos '!DT105/10^9</f>
        <v>1.3182371311548602</v>
      </c>
      <c r="E90" s="206">
        <f>'[8]Activos '!DU105/10^9</f>
        <v>0.46534937601301529</v>
      </c>
      <c r="F90" s="206">
        <f>'[8]Activos '!DV105/10^9</f>
        <v>0.1263912949537048</v>
      </c>
    </row>
    <row r="91" spans="1:6" ht="16.5" x14ac:dyDescent="0.3">
      <c r="A91" s="204">
        <v>39202</v>
      </c>
      <c r="B91" s="205">
        <f>'[8]Activos '!DR106/10^9</f>
        <v>2.9389017734170966</v>
      </c>
      <c r="C91" s="206">
        <f>'[8]Activos '!DS106/10^9</f>
        <v>0.96272382446149007</v>
      </c>
      <c r="D91" s="206">
        <f>'[8]Activos '!DT106/10^9</f>
        <v>1.3766196647012086</v>
      </c>
      <c r="E91" s="206">
        <f>'[8]Activos '!DU106/10^9</f>
        <v>0.468492356069384</v>
      </c>
      <c r="F91" s="206">
        <f>'[8]Activos '!DV106/10^9</f>
        <v>0.13106592818501453</v>
      </c>
    </row>
    <row r="92" spans="1:6" ht="16.5" x14ac:dyDescent="0.3">
      <c r="A92" s="204">
        <v>39233</v>
      </c>
      <c r="B92" s="205">
        <f>'[8]Activos '!DR107/10^9</f>
        <v>2.9974571667261216</v>
      </c>
      <c r="C92" s="206">
        <f>'[8]Activos '!DS107/10^9</f>
        <v>0.98067798239231008</v>
      </c>
      <c r="D92" s="206">
        <f>'[8]Activos '!DT107/10^9</f>
        <v>1.4181048928060596</v>
      </c>
      <c r="E92" s="206">
        <f>'[8]Activos '!DU107/10^9</f>
        <v>0.46782511438235114</v>
      </c>
      <c r="F92" s="206">
        <f>'[8]Activos '!DV107/10^9</f>
        <v>0.1308491771454009</v>
      </c>
    </row>
    <row r="93" spans="1:6" ht="16.5" x14ac:dyDescent="0.3">
      <c r="A93" s="204">
        <v>39263</v>
      </c>
      <c r="B93" s="205">
        <f>'[8]Activos '!DR108/10^9</f>
        <v>3.1664255398745955</v>
      </c>
      <c r="C93" s="206">
        <f>'[8]Activos '!DS108/10^9</f>
        <v>1.0343480389759627</v>
      </c>
      <c r="D93" s="206">
        <f>'[8]Activos '!DT108/10^9</f>
        <v>1.5273484009603029</v>
      </c>
      <c r="E93" s="206">
        <f>'[8]Activos '!DU108/10^9</f>
        <v>0.46719552316137725</v>
      </c>
      <c r="F93" s="206">
        <f>'[8]Activos '!DV108/10^9</f>
        <v>0.13753357677695266</v>
      </c>
    </row>
    <row r="94" spans="1:6" ht="16.5" x14ac:dyDescent="0.3">
      <c r="A94" s="204">
        <v>39294</v>
      </c>
      <c r="B94" s="205">
        <f>'[8]Activos '!DR109/10^9</f>
        <v>3.3296007722759269</v>
      </c>
      <c r="C94" s="206">
        <f>'[8]Activos '!DS109/10^9</f>
        <v>1.0690683541697719</v>
      </c>
      <c r="D94" s="206">
        <f>'[8]Activos '!DT109/10^9</f>
        <v>1.6273072168098803</v>
      </c>
      <c r="E94" s="206">
        <f>'[8]Activos '!DU109/10^9</f>
        <v>0.48718987987479256</v>
      </c>
      <c r="F94" s="206">
        <f>'[8]Activos '!DV109/10^9</f>
        <v>0.14603532142148076</v>
      </c>
    </row>
    <row r="95" spans="1:6" ht="16.5" x14ac:dyDescent="0.3">
      <c r="A95" s="204">
        <v>39325</v>
      </c>
      <c r="B95" s="205">
        <f>'[8]Activos '!DR110/10^9</f>
        <v>3.4625550532180216</v>
      </c>
      <c r="C95" s="206">
        <f>'[8]Activos '!DS110/10^9</f>
        <v>1.1611938925973451</v>
      </c>
      <c r="D95" s="206">
        <f>'[8]Activos '!DT110/10^9</f>
        <v>1.6669339083985464</v>
      </c>
      <c r="E95" s="206">
        <f>'[8]Activos '!DU110/10^9</f>
        <v>0.48665906202395137</v>
      </c>
      <c r="F95" s="206">
        <f>'[8]Activos '!DV110/10^9</f>
        <v>0.1477681901981775</v>
      </c>
    </row>
    <row r="96" spans="1:6" ht="16.5" x14ac:dyDescent="0.3">
      <c r="A96" s="204">
        <v>39355</v>
      </c>
      <c r="B96" s="205">
        <f>'[8]Activos '!DR111/10^9</f>
        <v>3.6081474558514839</v>
      </c>
      <c r="C96" s="206">
        <f>'[8]Activos '!DS111/10^9</f>
        <v>1.2164028213105478</v>
      </c>
      <c r="D96" s="206">
        <f>'[8]Activos '!DT111/10^9</f>
        <v>1.7366585130339587</v>
      </c>
      <c r="E96" s="206">
        <f>'[8]Activos '!DU111/10^9</f>
        <v>0.49536380208296149</v>
      </c>
      <c r="F96" s="206">
        <f>'[8]Activos '!DV111/10^9</f>
        <v>0.15972231942401399</v>
      </c>
    </row>
    <row r="97" spans="1:6" ht="16.5" x14ac:dyDescent="0.3">
      <c r="A97" s="204">
        <v>39386</v>
      </c>
      <c r="B97" s="205">
        <f>'[8]Activos '!DR112/10^9</f>
        <v>3.8718467330351922</v>
      </c>
      <c r="C97" s="206">
        <f>'[8]Activos '!DS112/10^9</f>
        <v>1.2871926666154196</v>
      </c>
      <c r="D97" s="206">
        <f>'[8]Activos '!DT112/10^9</f>
        <v>1.8930122391973241</v>
      </c>
      <c r="E97" s="206">
        <f>'[8]Activos '!DU112/10^9</f>
        <v>0.52668263534050297</v>
      </c>
      <c r="F97" s="206">
        <f>'[8]Activos '!DV112/10^9</f>
        <v>0.16495919188194594</v>
      </c>
    </row>
    <row r="98" spans="1:6" ht="16.5" x14ac:dyDescent="0.3">
      <c r="A98" s="204">
        <v>39416</v>
      </c>
      <c r="B98" s="205">
        <f>'[8]Activos '!DR113/10^9</f>
        <v>3.9896436918585105</v>
      </c>
      <c r="C98" s="206">
        <f>'[8]Activos '!DS113/10^9</f>
        <v>1.3474113278925945</v>
      </c>
      <c r="D98" s="206">
        <f>'[8]Activos '!DT113/10^9</f>
        <v>1.9539104746319347</v>
      </c>
      <c r="E98" s="206">
        <f>'[8]Activos '!DU113/10^9</f>
        <v>0.51531376065388956</v>
      </c>
      <c r="F98" s="206">
        <f>'[8]Activos '!DV113/10^9</f>
        <v>0.17300812868009249</v>
      </c>
    </row>
    <row r="99" spans="1:6" ht="16.5" x14ac:dyDescent="0.3">
      <c r="A99" s="204">
        <v>39447</v>
      </c>
      <c r="B99" s="205">
        <f>'[8]Activos '!DR114/10^9</f>
        <v>4.0539119866735831</v>
      </c>
      <c r="C99" s="206">
        <f>'[8]Activos '!DS114/10^9</f>
        <v>1.4043966386524767</v>
      </c>
      <c r="D99" s="206">
        <f>'[8]Activos '!DT114/10^9</f>
        <v>1.9798054869108952</v>
      </c>
      <c r="E99" s="206">
        <f>'[8]Activos '!DU114/10^9</f>
        <v>0.50429165257809039</v>
      </c>
      <c r="F99" s="206">
        <f>'[8]Activos '!DV114/10^9</f>
        <v>0.16541820853211775</v>
      </c>
    </row>
    <row r="100" spans="1:6" ht="16.5" x14ac:dyDescent="0.3">
      <c r="A100" s="204">
        <v>39478</v>
      </c>
      <c r="B100" s="205">
        <f>'[8]Activos '!DR115/10^9</f>
        <v>4.349642065675992</v>
      </c>
      <c r="C100" s="206">
        <f>'[8]Activos '!DS115/10^9</f>
        <v>1.5245278564034945</v>
      </c>
      <c r="D100" s="206">
        <f>'[8]Activos '!DT115/10^9</f>
        <v>2.1214691696755126</v>
      </c>
      <c r="E100" s="206">
        <f>'[8]Activos '!DU115/10^9</f>
        <v>0.52809816320978131</v>
      </c>
      <c r="F100" s="206">
        <f>'[8]Activos '!DV115/10^9</f>
        <v>0.17554687638720498</v>
      </c>
    </row>
    <row r="101" spans="1:6" ht="16.5" x14ac:dyDescent="0.3">
      <c r="A101" s="204">
        <v>39507</v>
      </c>
      <c r="B101" s="205">
        <f>'[8]Activos '!DR116/10^9</f>
        <v>4.438607464120536</v>
      </c>
      <c r="C101" s="206">
        <f>'[8]Activos '!DS116/10^9</f>
        <v>1.6161870208599325</v>
      </c>
      <c r="D101" s="206">
        <f>'[8]Activos '!DT116/10^9</f>
        <v>2.1275504521092237</v>
      </c>
      <c r="E101" s="206">
        <f>'[8]Activos '!DU116/10^9</f>
        <v>0.51799595919747987</v>
      </c>
      <c r="F101" s="206">
        <f>'[8]Activos '!DV116/10^9</f>
        <v>0.17687403195389781</v>
      </c>
    </row>
    <row r="102" spans="1:6" ht="16.5" x14ac:dyDescent="0.3">
      <c r="A102" s="204">
        <v>39538</v>
      </c>
      <c r="B102" s="205">
        <f>'[8]Activos '!DR117/10^9</f>
        <v>4.6721872794300641</v>
      </c>
      <c r="C102" s="206">
        <f>'[8]Activos '!DS117/10^9</f>
        <v>1.6289801595077791</v>
      </c>
      <c r="D102" s="206">
        <f>'[8]Activos '!DT117/10^9</f>
        <v>2.3371634808219248</v>
      </c>
      <c r="E102" s="206">
        <f>'[8]Activos '!DU117/10^9</f>
        <v>0.51924484062885101</v>
      </c>
      <c r="F102" s="206">
        <f>'[8]Activos '!DV117/10^9</f>
        <v>0.18679879847150788</v>
      </c>
    </row>
    <row r="103" spans="1:6" ht="16.5" x14ac:dyDescent="0.3">
      <c r="A103" s="204">
        <v>39568</v>
      </c>
      <c r="B103" s="205">
        <f>'[8]Activos '!DR118/10^9</f>
        <v>4.9652983977409102</v>
      </c>
      <c r="C103" s="206">
        <f>'[8]Activos '!DS118/10^9</f>
        <v>1.7160337896843532</v>
      </c>
      <c r="D103" s="206">
        <f>'[8]Activos '!DT118/10^9</f>
        <v>2.5368437966613904</v>
      </c>
      <c r="E103" s="206">
        <f>'[8]Activos '!DU118/10^9</f>
        <v>0.51567583964973651</v>
      </c>
      <c r="F103" s="206">
        <f>'[8]Activos '!DV118/10^9</f>
        <v>0.19674497174543087</v>
      </c>
    </row>
    <row r="104" spans="1:6" ht="16.5" x14ac:dyDescent="0.3">
      <c r="A104" s="204">
        <v>39599</v>
      </c>
      <c r="B104" s="205">
        <f>'[8]Activos '!DR119/10^9</f>
        <v>5.0923681475264111</v>
      </c>
      <c r="C104" s="206">
        <f>'[8]Activos '!DS119/10^9</f>
        <v>1.8589130720823528</v>
      </c>
      <c r="D104" s="206">
        <f>'[8]Activos '!DT119/10^9</f>
        <v>2.5203916578573837</v>
      </c>
      <c r="E104" s="206">
        <f>'[8]Activos '!DU119/10^9</f>
        <v>0.52245983556448605</v>
      </c>
      <c r="F104" s="206">
        <f>'[8]Activos '!DV119/10^9</f>
        <v>0.19060358202218688</v>
      </c>
    </row>
    <row r="105" spans="1:6" ht="16.5" x14ac:dyDescent="0.3">
      <c r="A105" s="204">
        <v>39629</v>
      </c>
      <c r="B105" s="205">
        <f>'[8]Activos '!DR120/10^9</f>
        <v>4.9836704889637531</v>
      </c>
      <c r="C105" s="206">
        <f>'[8]Activos '!DS120/10^9</f>
        <v>1.91636446956906</v>
      </c>
      <c r="D105" s="206">
        <f>'[8]Activos '!DT120/10^9</f>
        <v>2.3569072891906657</v>
      </c>
      <c r="E105" s="206">
        <f>'[8]Activos '!DU120/10^9</f>
        <v>0.52058200491055229</v>
      </c>
      <c r="F105" s="206">
        <f>'[8]Activos '!DV120/10^9</f>
        <v>0.1898167252934726</v>
      </c>
    </row>
    <row r="106" spans="1:6" ht="16.5" x14ac:dyDescent="0.3">
      <c r="A106" s="204">
        <v>39660</v>
      </c>
      <c r="B106" s="205">
        <f>'[8]Activos '!DR121/10^9</f>
        <v>5.2923362345787117</v>
      </c>
      <c r="C106" s="206">
        <f>'[8]Activos '!DS121/10^9</f>
        <v>2.0517799305362634</v>
      </c>
      <c r="D106" s="206">
        <f>'[8]Activos '!DT121/10^9</f>
        <v>2.5255835930570392</v>
      </c>
      <c r="E106" s="206">
        <f>'[8]Activos '!DU121/10^9</f>
        <v>0.52170560461164694</v>
      </c>
      <c r="F106" s="206">
        <f>'[8]Activos '!DV121/10^9</f>
        <v>0.1932671063737621</v>
      </c>
    </row>
    <row r="107" spans="1:6" ht="16.5" x14ac:dyDescent="0.3">
      <c r="A107" s="204">
        <v>39691</v>
      </c>
      <c r="B107" s="205">
        <f>'[8]Activos '!DR122/10^9</f>
        <v>5.5218094346584756</v>
      </c>
      <c r="C107" s="206">
        <f>'[8]Activos '!DS122/10^9</f>
        <v>2.0823323688374638</v>
      </c>
      <c r="D107" s="206">
        <f>'[8]Activos '!DT122/10^9</f>
        <v>2.7046730184287875</v>
      </c>
      <c r="E107" s="206">
        <f>'[8]Activos '!DU122/10^9</f>
        <v>0.53016200416952719</v>
      </c>
      <c r="F107" s="206">
        <f>'[8]Activos '!DV122/10^9</f>
        <v>0.20464204322269838</v>
      </c>
    </row>
    <row r="108" spans="1:6" ht="16.5" x14ac:dyDescent="0.3">
      <c r="A108" s="204">
        <v>39721</v>
      </c>
      <c r="B108" s="205">
        <f>'[8]Activos '!DR123/10^9</f>
        <v>5.6663086737267072</v>
      </c>
      <c r="C108" s="206">
        <f>'[8]Activos '!DS123/10^9</f>
        <v>2.184948763720854</v>
      </c>
      <c r="D108" s="206">
        <f>'[8]Activos '!DT123/10^9</f>
        <v>2.7386432742493558</v>
      </c>
      <c r="E108" s="206">
        <f>'[8]Activos '!DU123/10^9</f>
        <v>0.5357910065135667</v>
      </c>
      <c r="F108" s="206">
        <f>'[8]Activos '!DV123/10^9</f>
        <v>0.20692562924293079</v>
      </c>
    </row>
    <row r="109" spans="1:6" ht="16.5" x14ac:dyDescent="0.3">
      <c r="A109" s="204">
        <v>39752</v>
      </c>
      <c r="B109" s="205">
        <f>'[8]Activos '!DR124/10^9</f>
        <v>5.7614833215154784</v>
      </c>
      <c r="C109" s="206">
        <f>'[8]Activos '!DS124/10^9</f>
        <v>2.2285993174878698</v>
      </c>
      <c r="D109" s="206">
        <f>'[8]Activos '!DT124/10^9</f>
        <v>2.8009701334268713</v>
      </c>
      <c r="E109" s="206">
        <f>'[8]Activos '!DU124/10^9</f>
        <v>0.5458742375198844</v>
      </c>
      <c r="F109" s="206">
        <f>'[8]Activos '!DV124/10^9</f>
        <v>0.18603963308085258</v>
      </c>
    </row>
    <row r="110" spans="1:6" ht="16.5" x14ac:dyDescent="0.3">
      <c r="A110" s="204">
        <v>39782</v>
      </c>
      <c r="B110" s="205">
        <f>'[8]Activos '!DR125/10^9</f>
        <v>6.0183306096716827</v>
      </c>
      <c r="C110" s="206">
        <f>'[8]Activos '!DS125/10^9</f>
        <v>2.3043954805250184</v>
      </c>
      <c r="D110" s="206">
        <f>'[8]Activos '!DT125/10^9</f>
        <v>2.9311146242412214</v>
      </c>
      <c r="E110" s="206">
        <f>'[8]Activos '!DU125/10^9</f>
        <v>0.5696213661197953</v>
      </c>
      <c r="F110" s="206">
        <f>'[8]Activos '!DV125/10^9</f>
        <v>0.21319913878564634</v>
      </c>
    </row>
    <row r="111" spans="1:6" ht="16.5" x14ac:dyDescent="0.3">
      <c r="A111" s="204">
        <v>39813</v>
      </c>
      <c r="B111" s="205">
        <f>'[8]Activos '!DR126/10^9</f>
        <v>5.8144535939931972</v>
      </c>
      <c r="C111" s="206">
        <f>'[8]Activos '!DS126/10^9</f>
        <v>2.1787526894340008</v>
      </c>
      <c r="D111" s="206">
        <f>'[8]Activos '!DT126/10^9</f>
        <v>2.8592958848983203</v>
      </c>
      <c r="E111" s="206">
        <f>'[8]Activos '!DU126/10^9</f>
        <v>0.57573696903904925</v>
      </c>
      <c r="F111" s="206">
        <f>'[8]Activos '!DV126/10^9</f>
        <v>0.20066805062183088</v>
      </c>
    </row>
    <row r="112" spans="1:6" ht="16.5" x14ac:dyDescent="0.3">
      <c r="A112" s="204">
        <v>39844</v>
      </c>
      <c r="B112" s="205">
        <f>'[8]Activos '!DR127/10^9</f>
        <v>6.192417711295148</v>
      </c>
      <c r="C112" s="206">
        <f>'[8]Activos '!DS127/10^9</f>
        <v>2.3632326833933495</v>
      </c>
      <c r="D112" s="206">
        <f>'[8]Activos '!DT127/10^9</f>
        <v>3.002409235699639</v>
      </c>
      <c r="E112" s="206">
        <f>'[8]Activos '!DU127/10^9</f>
        <v>0.60352676265680893</v>
      </c>
      <c r="F112" s="206">
        <f>'[8]Activos '!DV127/10^9</f>
        <v>0.22324902954534948</v>
      </c>
    </row>
    <row r="113" spans="1:6" ht="16.5" x14ac:dyDescent="0.3">
      <c r="A113" s="204">
        <v>39872</v>
      </c>
      <c r="B113" s="205">
        <f>'[8]Activos '!DR128/10^9</f>
        <v>6.2665432757980133</v>
      </c>
      <c r="C113" s="206">
        <f>'[8]Activos '!DS128/10^9</f>
        <v>2.4281677117466751</v>
      </c>
      <c r="D113" s="206">
        <f>'[8]Activos '!DT128/10^9</f>
        <v>2.9885295657199937</v>
      </c>
      <c r="E113" s="206">
        <f>'[8]Activos '!DU128/10^9</f>
        <v>0.61375436286506424</v>
      </c>
      <c r="F113" s="206">
        <f>'[8]Activos '!DV128/10^9</f>
        <v>0.23609163546628126</v>
      </c>
    </row>
    <row r="114" spans="1:6" ht="16.5" x14ac:dyDescent="0.3">
      <c r="A114" s="204">
        <v>39903</v>
      </c>
      <c r="B114" s="205">
        <f>'[8]Activos '!DR129/10^9</f>
        <v>6.3968568650356241</v>
      </c>
      <c r="C114" s="206">
        <f>'[8]Activos '!DS129/10^9</f>
        <v>2.5126127229598896</v>
      </c>
      <c r="D114" s="206">
        <f>'[8]Activos '!DT129/10^9</f>
        <v>3.0430643808298146</v>
      </c>
      <c r="E114" s="206">
        <f>'[8]Activos '!DU129/10^9</f>
        <v>0.61134201068723859</v>
      </c>
      <c r="F114" s="206">
        <f>'[8]Activos '!DV129/10^9</f>
        <v>0.22983775055868372</v>
      </c>
    </row>
    <row r="115" spans="1:6" ht="16.5" x14ac:dyDescent="0.3">
      <c r="A115" s="204">
        <v>39933</v>
      </c>
      <c r="B115" s="205">
        <f>'[8]Activos '!DR130/10^9</f>
        <v>6.4714888849864982</v>
      </c>
      <c r="C115" s="206">
        <f>'[8]Activos '!DS130/10^9</f>
        <v>2.5705070136709609</v>
      </c>
      <c r="D115" s="206">
        <f>'[8]Activos '!DT130/10^9</f>
        <v>3.0403579781390597</v>
      </c>
      <c r="E115" s="206">
        <f>'[8]Activos '!DU130/10^9</f>
        <v>0.61879813311564691</v>
      </c>
      <c r="F115" s="206">
        <f>'[8]Activos '!DV130/10^9</f>
        <v>0.24182576006083006</v>
      </c>
    </row>
    <row r="116" spans="1:6" ht="16.5" x14ac:dyDescent="0.3">
      <c r="A116" s="204">
        <v>39964</v>
      </c>
      <c r="B116" s="205">
        <f>'[8]Activos '!DR131/10^9</f>
        <v>6.5450654327236677</v>
      </c>
      <c r="C116" s="206">
        <f>'[8]Activos '!DS131/10^9</f>
        <v>2.6040988425328857</v>
      </c>
      <c r="D116" s="206">
        <f>'[8]Activos '!DT131/10^9</f>
        <v>3.0514096261784061</v>
      </c>
      <c r="E116" s="206">
        <f>'[8]Activos '!DU131/10^9</f>
        <v>0.63653283991396026</v>
      </c>
      <c r="F116" s="206">
        <f>'[8]Activos '!DV131/10^9</f>
        <v>0.25302412409841391</v>
      </c>
    </row>
    <row r="117" spans="1:6" ht="16.5" x14ac:dyDescent="0.3">
      <c r="A117" s="204">
        <v>39994</v>
      </c>
      <c r="B117" s="205">
        <f>'[8]Activos '!DR132/10^9</f>
        <v>6.5735982273484987</v>
      </c>
      <c r="C117" s="206">
        <f>'[8]Activos '!DS132/10^9</f>
        <v>2.7043289599763543</v>
      </c>
      <c r="D117" s="206">
        <f>'[8]Activos '!DT132/10^9</f>
        <v>3.0124188685791977</v>
      </c>
      <c r="E117" s="206">
        <f>'[8]Activos '!DU132/10^9</f>
        <v>0.60196693562454429</v>
      </c>
      <c r="F117" s="206">
        <f>'[8]Activos '!DV132/10^9</f>
        <v>0.25488346316840393</v>
      </c>
    </row>
    <row r="118" spans="1:6" ht="16.5" x14ac:dyDescent="0.3">
      <c r="A118" s="204">
        <v>40025</v>
      </c>
      <c r="B118" s="205">
        <f>'[8]Activos '!DR133/10^9</f>
        <v>6.5275256504740566</v>
      </c>
      <c r="C118" s="206">
        <f>'[8]Activos '!DS133/10^9</f>
        <v>2.7202060394109169</v>
      </c>
      <c r="D118" s="206">
        <f>'[8]Activos '!DT133/10^9</f>
        <v>2.9515115265009535</v>
      </c>
      <c r="E118" s="206">
        <f>'[8]Activos '!DU133/10^9</f>
        <v>0.60627162614669661</v>
      </c>
      <c r="F118" s="206">
        <f>'[8]Activos '!DV133/10^9</f>
        <v>0.24953645841549071</v>
      </c>
    </row>
    <row r="119" spans="1:6" ht="16.5" x14ac:dyDescent="0.3">
      <c r="A119" s="204">
        <v>40056</v>
      </c>
      <c r="B119" s="205">
        <f>'[8]Activos '!DR134/10^9</f>
        <v>6.7293269653565018</v>
      </c>
      <c r="C119" s="206">
        <f>'[8]Activos '!DS134/10^9</f>
        <v>2.8287589576159915</v>
      </c>
      <c r="D119" s="206">
        <f>'[8]Activos '!DT134/10^9</f>
        <v>3.0141026410246616</v>
      </c>
      <c r="E119" s="206">
        <f>'[8]Activos '!DU134/10^9</f>
        <v>0.6274793799219579</v>
      </c>
      <c r="F119" s="206">
        <f>'[8]Activos '!DV134/10^9</f>
        <v>0.25898598679388651</v>
      </c>
    </row>
    <row r="120" spans="1:6" ht="16.5" x14ac:dyDescent="0.3">
      <c r="A120" s="204">
        <v>40086</v>
      </c>
      <c r="B120" s="205">
        <f>'[8]Activos '!DR135/10^9</f>
        <v>6.6790073530622527</v>
      </c>
      <c r="C120" s="206">
        <f>'[8]Activos '!DS135/10^9</f>
        <v>2.9171136039834904</v>
      </c>
      <c r="D120" s="206">
        <f>'[8]Activos '!DT135/10^9</f>
        <v>2.8710640730452934</v>
      </c>
      <c r="E120" s="206">
        <f>'[8]Activos '!DU135/10^9</f>
        <v>0.62973253564015852</v>
      </c>
      <c r="F120" s="206">
        <f>'[8]Activos '!DV135/10^9</f>
        <v>0.26109714039331183</v>
      </c>
    </row>
    <row r="121" spans="1:6" ht="16.5" x14ac:dyDescent="0.3">
      <c r="A121" s="204">
        <v>40117</v>
      </c>
      <c r="B121" s="205">
        <f>'[8]Activos '!DR136/10^9</f>
        <v>6.7568210143868184</v>
      </c>
      <c r="C121" s="206">
        <f>'[8]Activos '!DS136/10^9</f>
        <v>2.9717349504314874</v>
      </c>
      <c r="D121" s="206">
        <f>'[8]Activos '!DT136/10^9</f>
        <v>2.8734966055436177</v>
      </c>
      <c r="E121" s="206">
        <f>'[8]Activos '!DU136/10^9</f>
        <v>0.64327282063556801</v>
      </c>
      <c r="F121" s="206">
        <f>'[8]Activos '!DV136/10^9</f>
        <v>0.26831663777614656</v>
      </c>
    </row>
    <row r="122" spans="1:6" ht="16.5" x14ac:dyDescent="0.3">
      <c r="A122" s="204">
        <v>40147</v>
      </c>
      <c r="B122" s="205">
        <f>'[8]Activos '!DR137/10^9</f>
        <v>6.772788746997902</v>
      </c>
      <c r="C122" s="206">
        <f>'[8]Activos '!DS137/10^9</f>
        <v>3.014100331609447</v>
      </c>
      <c r="D122" s="206">
        <f>'[8]Activos '!DT137/10^9</f>
        <v>2.8439708448700793</v>
      </c>
      <c r="E122" s="206">
        <f>'[8]Activos '!DU137/10^9</f>
        <v>0.65394449086765294</v>
      </c>
      <c r="F122" s="206">
        <f>'[8]Activos '!DV137/10^9</f>
        <v>0.26077307965072127</v>
      </c>
    </row>
    <row r="123" spans="1:6" ht="16.5" x14ac:dyDescent="0.3">
      <c r="A123" s="204">
        <v>40178</v>
      </c>
      <c r="B123" s="205">
        <f>'[8]Activos '!DR138/10^9</f>
        <v>6.3489098112859095</v>
      </c>
      <c r="C123" s="206">
        <f>'[8]Activos '!DS138/10^9</f>
        <v>2.8863665111736458</v>
      </c>
      <c r="D123" s="206">
        <f>'[8]Activos '!DT138/10^9</f>
        <v>2.613384436150592</v>
      </c>
      <c r="E123" s="206">
        <f>'[8]Activos '!DU138/10^9</f>
        <v>0.60581054083933072</v>
      </c>
      <c r="F123" s="206">
        <f>'[8]Activos '!DV138/10^9</f>
        <v>0.24334832312234173</v>
      </c>
    </row>
    <row r="124" spans="1:6" ht="16.5" x14ac:dyDescent="0.3">
      <c r="A124" s="204">
        <v>40209</v>
      </c>
      <c r="B124" s="205">
        <f>'[8]Activos '!DR139/10^9</f>
        <v>6.4811294706997336</v>
      </c>
      <c r="C124" s="206">
        <f>'[8]Activos '!DS139/10^9</f>
        <v>2.9637533906313309</v>
      </c>
      <c r="D124" s="206">
        <f>'[8]Activos '!DT139/10^9</f>
        <v>2.6520270741418059</v>
      </c>
      <c r="E124" s="206">
        <f>'[8]Activos '!DU139/10^9</f>
        <v>0.61987508138924885</v>
      </c>
      <c r="F124" s="206">
        <f>'[8]Activos '!DV139/10^9</f>
        <v>0.2454739245373494</v>
      </c>
    </row>
    <row r="125" spans="1:6" ht="16.5" x14ac:dyDescent="0.3">
      <c r="A125" s="204">
        <v>40237</v>
      </c>
      <c r="B125" s="205">
        <f>'[8]Activos '!DR140/10^9</f>
        <v>6.479585872889988</v>
      </c>
      <c r="C125" s="206">
        <f>'[8]Activos '!DS140/10^9</f>
        <v>2.9727855723319285</v>
      </c>
      <c r="D125" s="206">
        <f>'[8]Activos '!DT140/10^9</f>
        <v>2.6311670163325336</v>
      </c>
      <c r="E125" s="206">
        <f>'[8]Activos '!DU140/10^9</f>
        <v>0.61312408634984927</v>
      </c>
      <c r="F125" s="206">
        <f>'[8]Activos '!DV140/10^9</f>
        <v>0.26250919787567872</v>
      </c>
    </row>
    <row r="126" spans="1:6" ht="16.5" x14ac:dyDescent="0.3">
      <c r="A126" s="204">
        <v>40268</v>
      </c>
      <c r="B126" s="205">
        <f>'[8]Activos '!DR141/10^9</f>
        <v>6.5577115326104973</v>
      </c>
      <c r="C126" s="206">
        <f>'[8]Activos '!DS141/10^9</f>
        <v>3.1000019265370642</v>
      </c>
      <c r="D126" s="206">
        <f>'[8]Activos '!DT141/10^9</f>
        <v>2.6011057574034662</v>
      </c>
      <c r="E126" s="206">
        <f>'[8]Activos '!DU141/10^9</f>
        <v>0.60573428260731088</v>
      </c>
      <c r="F126" s="206">
        <f>'[8]Activos '!DV141/10^9</f>
        <v>0.25086956606265237</v>
      </c>
    </row>
    <row r="127" spans="1:6" ht="16.5" x14ac:dyDescent="0.3">
      <c r="A127" s="204">
        <v>40298</v>
      </c>
      <c r="B127" s="205">
        <f>'[8]Activos '!DR142/10^9</f>
        <v>6.601700911966673</v>
      </c>
      <c r="C127" s="206">
        <f>'[8]Activos '!DS142/10^9</f>
        <v>3.1726879463244448</v>
      </c>
      <c r="D127" s="206">
        <f>'[8]Activos '!DT142/10^9</f>
        <v>2.5469441908273076</v>
      </c>
      <c r="E127" s="206">
        <f>'[8]Activos '!DU142/10^9</f>
        <v>0.62150601449006271</v>
      </c>
      <c r="F127" s="206">
        <f>'[8]Activos '!DV142/10^9</f>
        <v>0.26056276032485626</v>
      </c>
    </row>
    <row r="128" spans="1:6" ht="16.5" x14ac:dyDescent="0.3">
      <c r="A128" s="204">
        <v>40329</v>
      </c>
      <c r="B128" s="205">
        <f>'[8]Activos '!DR143/10^9</f>
        <v>6.5033008438064552</v>
      </c>
      <c r="C128" s="206">
        <f>'[8]Activos '!DS143/10^9</f>
        <v>3.1140377362900651</v>
      </c>
      <c r="D128" s="206">
        <f>'[8]Activos '!DT143/10^9</f>
        <v>2.5217557638387924</v>
      </c>
      <c r="E128" s="206">
        <f>'[8]Activos '!DU143/10^9</f>
        <v>0.61553897545029757</v>
      </c>
      <c r="F128" s="206">
        <f>'[8]Activos '!DV143/10^9</f>
        <v>0.25196836822730145</v>
      </c>
    </row>
    <row r="129" spans="1:6" ht="16.5" x14ac:dyDescent="0.3">
      <c r="A129" s="204">
        <v>40359</v>
      </c>
      <c r="B129" s="205">
        <f>'[8]Activos '!DR144/10^9</f>
        <v>6.1461198715059968</v>
      </c>
      <c r="C129" s="206">
        <f>'[8]Activos '!DS144/10^9</f>
        <v>2.8881766295631288</v>
      </c>
      <c r="D129" s="206">
        <f>'[8]Activos '!DT144/10^9</f>
        <v>2.3950099275668086</v>
      </c>
      <c r="E129" s="206">
        <f>'[8]Activos '!DU144/10^9</f>
        <v>0.61104554533686672</v>
      </c>
      <c r="F129" s="206">
        <f>'[8]Activos '!DV144/10^9</f>
        <v>0.2518877690391933</v>
      </c>
    </row>
    <row r="130" spans="1:6" ht="16.5" x14ac:dyDescent="0.3">
      <c r="A130" s="204">
        <v>40390</v>
      </c>
      <c r="B130" s="205">
        <f>'[8]Activos '!DR145/10^9</f>
        <v>6.113437635809146</v>
      </c>
      <c r="C130" s="206">
        <f>'[8]Activos '!DS145/10^9</f>
        <v>2.8599630525873767</v>
      </c>
      <c r="D130" s="206">
        <f>'[8]Activos '!DT145/10^9</f>
        <v>2.3931800917517299</v>
      </c>
      <c r="E130" s="206">
        <f>'[8]Activos '!DU145/10^9</f>
        <v>0.60792678930491506</v>
      </c>
      <c r="F130" s="206">
        <f>'[8]Activos '!DV145/10^9</f>
        <v>0.25236770216512605</v>
      </c>
    </row>
    <row r="131" spans="1:6" ht="16.5" x14ac:dyDescent="0.3">
      <c r="A131" s="204">
        <v>40421</v>
      </c>
      <c r="B131" s="205">
        <f>'[8]Activos '!DR146/10^9</f>
        <v>6.029809066833586</v>
      </c>
      <c r="C131" s="206">
        <f>'[8]Activos '!DS146/10^9</f>
        <v>2.8451459739623388</v>
      </c>
      <c r="D131" s="206">
        <f>'[8]Activos '!DT146/10^9</f>
        <v>2.3309400388403407</v>
      </c>
      <c r="E131" s="206">
        <f>'[8]Activos '!DU146/10^9</f>
        <v>0.59868543984199551</v>
      </c>
      <c r="F131" s="206">
        <f>'[8]Activos '!DV146/10^9</f>
        <v>0.2550376141889083</v>
      </c>
    </row>
    <row r="132" spans="1:6" ht="16.5" x14ac:dyDescent="0.3">
      <c r="A132" s="204">
        <v>40451</v>
      </c>
      <c r="B132" s="205">
        <f>'[8]Activos '!DR147/10^9</f>
        <v>5.7178981683080261</v>
      </c>
      <c r="C132" s="206">
        <f>'[8]Activos '!DS147/10^9</f>
        <v>2.6590652144956652</v>
      </c>
      <c r="D132" s="206">
        <f>'[8]Activos '!DT147/10^9</f>
        <v>2.2171884997610145</v>
      </c>
      <c r="E132" s="206">
        <f>'[8]Activos '!DU147/10^9</f>
        <v>0.59473000995512681</v>
      </c>
      <c r="F132" s="206">
        <f>'[8]Activos '!DV147/10^9</f>
        <v>0.2469144440962201</v>
      </c>
    </row>
    <row r="133" spans="1:6" ht="16.5" x14ac:dyDescent="0.3">
      <c r="A133" s="204">
        <v>40482</v>
      </c>
      <c r="B133" s="205">
        <f>'[8]Activos '!DR148/10^9</f>
        <v>5.5270846378705238</v>
      </c>
      <c r="C133" s="206">
        <f>'[8]Activos '!DS148/10^9</f>
        <v>2.5325918359093076</v>
      </c>
      <c r="D133" s="206">
        <f>'[8]Activos '!DT148/10^9</f>
        <v>2.1629580012099643</v>
      </c>
      <c r="E133" s="206">
        <f>'[8]Activos '!DU148/10^9</f>
        <v>0.59115366183142015</v>
      </c>
      <c r="F133" s="206">
        <f>'[8]Activos '!DV148/10^9</f>
        <v>0.24038113891983037</v>
      </c>
    </row>
    <row r="134" spans="1:6" ht="16.5" x14ac:dyDescent="0.3">
      <c r="A134" s="204">
        <v>40512</v>
      </c>
      <c r="B134" s="205">
        <f>'[8]Activos '!DR149/10^9</f>
        <v>5.4576068765024299</v>
      </c>
      <c r="C134" s="206">
        <f>'[8]Activos '!DS149/10^9</f>
        <v>2.4657215896516491</v>
      </c>
      <c r="D134" s="206">
        <f>'[8]Activos '!DT149/10^9</f>
        <v>2.1584799429630546</v>
      </c>
      <c r="E134" s="206">
        <f>'[8]Activos '!DU149/10^9</f>
        <v>0.59585813749112071</v>
      </c>
      <c r="F134" s="206">
        <f>'[8]Activos '!DV149/10^9</f>
        <v>0.2375472063966087</v>
      </c>
    </row>
    <row r="135" spans="1:6" ht="16.5" x14ac:dyDescent="0.3">
      <c r="A135" s="204">
        <v>40543</v>
      </c>
      <c r="B135" s="205">
        <f>'[8]Activos '!DR150/10^9</f>
        <v>4.9699812190028236</v>
      </c>
      <c r="C135" s="206">
        <f>'[8]Activos '!DS150/10^9</f>
        <v>2.2429069577443745</v>
      </c>
      <c r="D135" s="206">
        <f>'[8]Activos '!DT150/10^9</f>
        <v>1.9557176469995596</v>
      </c>
      <c r="E135" s="206">
        <f>'[8]Activos '!DU150/10^9</f>
        <v>0.56236966225596041</v>
      </c>
      <c r="F135" s="206">
        <f>'[8]Activos '!DV150/10^9</f>
        <v>0.2089869520029283</v>
      </c>
    </row>
    <row r="136" spans="1:6" ht="16.5" x14ac:dyDescent="0.3">
      <c r="A136" s="204">
        <v>40574</v>
      </c>
      <c r="B136" s="205">
        <f>'[8]Activos '!DR151/10^9</f>
        <v>5.116515430393771</v>
      </c>
      <c r="C136" s="206">
        <f>'[8]Activos '!DS151/10^9</f>
        <v>2.3296863741224878</v>
      </c>
      <c r="D136" s="206">
        <f>'[8]Activos '!DT151/10^9</f>
        <v>1.9968875005486197</v>
      </c>
      <c r="E136" s="206">
        <f>'[8]Activos '!DU151/10^9</f>
        <v>0.57003114923157705</v>
      </c>
      <c r="F136" s="206">
        <f>'[8]Activos '!DV151/10^9</f>
        <v>0.21991040649108648</v>
      </c>
    </row>
    <row r="137" spans="1:6" ht="16.5" x14ac:dyDescent="0.3">
      <c r="A137" s="204">
        <v>40602</v>
      </c>
      <c r="B137" s="205">
        <f>'[8]Activos '!DR152/10^9</f>
        <v>4.9942005620508558</v>
      </c>
      <c r="C137" s="206">
        <f>'[8]Activos '!DS152/10^9</f>
        <v>2.2157659372822565</v>
      </c>
      <c r="D137" s="206">
        <f>'[8]Activos '!DT152/10^9</f>
        <v>1.9831219872297297</v>
      </c>
      <c r="E137" s="206">
        <f>'[8]Activos '!DU152/10^9</f>
        <v>0.5589957576703839</v>
      </c>
      <c r="F137" s="206">
        <f>'[8]Activos '!DV152/10^9</f>
        <v>0.23631687986848754</v>
      </c>
    </row>
    <row r="138" spans="1:6" ht="16.5" x14ac:dyDescent="0.3">
      <c r="A138" s="204">
        <v>40633</v>
      </c>
      <c r="B138" s="205">
        <f>'[8]Activos '!DR153/10^9</f>
        <v>5.1872284144145215</v>
      </c>
      <c r="C138" s="206">
        <f>'[8]Activos '!DS153/10^9</f>
        <v>2.381504315971068</v>
      </c>
      <c r="D138" s="206">
        <f>'[8]Activos '!DT153/10^9</f>
        <v>2.0146884058289132</v>
      </c>
      <c r="E138" s="206">
        <f>'[8]Activos '!DU153/10^9</f>
        <v>0.54190173383411278</v>
      </c>
      <c r="F138" s="206">
        <f>'[8]Activos '!DV153/10^9</f>
        <v>0.24913395878042735</v>
      </c>
    </row>
    <row r="139" spans="1:6" ht="16.5" x14ac:dyDescent="0.3">
      <c r="A139" s="204">
        <v>40663</v>
      </c>
      <c r="B139" s="205">
        <f>'[8]Activos '!DR154/10^9</f>
        <v>5.2227484650671228</v>
      </c>
      <c r="C139" s="206">
        <f>'[8]Activos '!DS154/10^9</f>
        <v>2.339417225502638</v>
      </c>
      <c r="D139" s="206">
        <f>'[8]Activos '!DT154/10^9</f>
        <v>2.0790118118877161</v>
      </c>
      <c r="E139" s="206">
        <f>'[8]Activos '!DU154/10^9</f>
        <v>0.53903732212029631</v>
      </c>
      <c r="F139" s="206">
        <f>'[8]Activos '!DV154/10^9</f>
        <v>0.2652821055564728</v>
      </c>
    </row>
    <row r="140" spans="1:6" ht="16.5" x14ac:dyDescent="0.3">
      <c r="A140" s="204">
        <v>40694</v>
      </c>
      <c r="B140" s="205">
        <f>'[8]Activos '!DR155/10^9</f>
        <v>5.199597474326346</v>
      </c>
      <c r="C140" s="206">
        <f>'[8]Activos '!DS155/10^9</f>
        <v>2.30824785838323</v>
      </c>
      <c r="D140" s="206">
        <f>'[8]Activos '!DT155/10^9</f>
        <v>2.0955621024114186</v>
      </c>
      <c r="E140" s="206">
        <f>'[8]Activos '!DU155/10^9</f>
        <v>0.5324265340581138</v>
      </c>
      <c r="F140" s="206">
        <f>'[8]Activos '!DV155/10^9</f>
        <v>0.26336097947358533</v>
      </c>
    </row>
    <row r="141" spans="1:6" ht="16.5" x14ac:dyDescent="0.3">
      <c r="A141" s="204">
        <v>40724</v>
      </c>
      <c r="B141" s="205">
        <f>'[8]Activos '!DR156/10^9</f>
        <v>5.0966784523063877</v>
      </c>
      <c r="C141" s="206">
        <f>'[8]Activos '!DS156/10^9</f>
        <v>2.2340751442975186</v>
      </c>
      <c r="D141" s="206">
        <f>'[8]Activos '!DT156/10^9</f>
        <v>2.0666445912983398</v>
      </c>
      <c r="E141" s="206">
        <f>'[8]Activos '!DU156/10^9</f>
        <v>0.52859364649754581</v>
      </c>
      <c r="F141" s="206">
        <f>'[8]Activos '!DV156/10^9</f>
        <v>0.26736507021298589</v>
      </c>
    </row>
    <row r="142" spans="1:6" ht="16.5" x14ac:dyDescent="0.3">
      <c r="A142" s="204">
        <v>40755</v>
      </c>
      <c r="B142" s="205">
        <f>'[8]Activos '!DR157/10^9</f>
        <v>5.1483138123137051</v>
      </c>
      <c r="C142" s="206">
        <f>'[8]Activos '!DS157/10^9</f>
        <v>2.2081713652503017</v>
      </c>
      <c r="D142" s="206">
        <f>'[8]Activos '!DT157/10^9</f>
        <v>2.1312355720503109</v>
      </c>
      <c r="E142" s="206">
        <f>'[8]Activos '!DU157/10^9</f>
        <v>0.52805567118161745</v>
      </c>
      <c r="F142" s="206">
        <f>'[8]Activos '!DV157/10^9</f>
        <v>0.28085120383147544</v>
      </c>
    </row>
    <row r="143" spans="1:6" ht="16.5" x14ac:dyDescent="0.3">
      <c r="A143" s="204">
        <v>40786</v>
      </c>
      <c r="B143" s="205">
        <f>'[8]Activos '!DR158/10^9</f>
        <v>5.1572940387967972</v>
      </c>
      <c r="C143" s="206">
        <f>'[8]Activos '!DS158/10^9</f>
        <v>2.1856867526013044</v>
      </c>
      <c r="D143" s="206">
        <f>'[8]Activos '!DT158/10^9</f>
        <v>2.1668976803731117</v>
      </c>
      <c r="E143" s="206">
        <f>'[8]Activos '!DU158/10^9</f>
        <v>0.51565751787887637</v>
      </c>
      <c r="F143" s="206">
        <f>'[8]Activos '!DV158/10^9</f>
        <v>0.28905208794350434</v>
      </c>
    </row>
    <row r="144" spans="1:6" ht="16.5" x14ac:dyDescent="0.3">
      <c r="A144" s="204">
        <v>40816</v>
      </c>
      <c r="B144" s="205">
        <f>'[8]Activos '!DR159/10^9</f>
        <v>5.2811235619463508</v>
      </c>
      <c r="C144" s="206">
        <f>'[8]Activos '!DS159/10^9</f>
        <v>2.2916307241271818</v>
      </c>
      <c r="D144" s="206">
        <f>'[8]Activos '!DT159/10^9</f>
        <v>2.200946976099285</v>
      </c>
      <c r="E144" s="206">
        <f>'[8]Activos '!DU159/10^9</f>
        <v>0.51047447740372698</v>
      </c>
      <c r="F144" s="206">
        <f>'[8]Activos '!DV159/10^9</f>
        <v>0.27807138431615452</v>
      </c>
    </row>
    <row r="145" spans="1:6" ht="16.5" x14ac:dyDescent="0.3">
      <c r="A145" s="204">
        <v>40847</v>
      </c>
      <c r="B145" s="205">
        <f>'[8]Activos '!DR160/10^9</f>
        <v>5.477578947285406</v>
      </c>
      <c r="C145" s="206">
        <f>'[8]Activos '!DS160/10^9</f>
        <v>2.3720264911771962</v>
      </c>
      <c r="D145" s="206">
        <f>'[8]Activos '!DT160/10^9</f>
        <v>2.3014860295018393</v>
      </c>
      <c r="E145" s="206">
        <f>'[8]Activos '!DU160/10^9</f>
        <v>0.51784022764480686</v>
      </c>
      <c r="F145" s="206">
        <f>'[8]Activos '!DV160/10^9</f>
        <v>0.28622619896156065</v>
      </c>
    </row>
    <row r="146" spans="1:6" ht="16.5" x14ac:dyDescent="0.3">
      <c r="A146" s="204">
        <v>40877</v>
      </c>
      <c r="B146" s="205">
        <f>'[8]Activos '!DR161/10^9</f>
        <v>5.4792980127438407</v>
      </c>
      <c r="C146" s="206">
        <f>'[8]Activos '!DS161/10^9</f>
        <v>2.3319848771996923</v>
      </c>
      <c r="D146" s="206">
        <f>'[8]Activos '!DT161/10^9</f>
        <v>2.339377402214065</v>
      </c>
      <c r="E146" s="206">
        <f>'[8]Activos '!DU161/10^9</f>
        <v>0.52041880445502131</v>
      </c>
      <c r="F146" s="206">
        <f>'[8]Activos '!DV161/10^9</f>
        <v>0.28751692887506181</v>
      </c>
    </row>
    <row r="147" spans="1:6" ht="16.5" x14ac:dyDescent="0.3">
      <c r="A147" s="204">
        <v>40908</v>
      </c>
      <c r="B147" s="205">
        <f>'[8]Activos '!DR162/10^9</f>
        <v>5.1854712496289013</v>
      </c>
      <c r="C147" s="206">
        <f>'[8]Activos '!DS162/10^9</f>
        <v>2.1194229674345118</v>
      </c>
      <c r="D147" s="206">
        <f>'[8]Activos '!DT162/10^9</f>
        <v>2.3012712475571622</v>
      </c>
      <c r="E147" s="206">
        <f>'[8]Activos '!DU162/10^9</f>
        <v>0.50872239748603632</v>
      </c>
      <c r="F147" s="206">
        <f>'[8]Activos '!DV162/10^9</f>
        <v>0.25605463715119103</v>
      </c>
    </row>
    <row r="148" spans="1:6" ht="16.5" x14ac:dyDescent="0.3">
      <c r="A148" s="204">
        <v>40939</v>
      </c>
      <c r="B148" s="205">
        <f>'[8]Activos '!DR163/10^9</f>
        <v>5.394667448769038</v>
      </c>
      <c r="C148" s="206">
        <f>'[8]Activos '!DS163/10^9</f>
        <v>2.1708729852458966</v>
      </c>
      <c r="D148" s="206">
        <f>'[8]Activos '!DT163/10^9</f>
        <v>2.4347520197317043</v>
      </c>
      <c r="E148" s="206">
        <f>'[8]Activos '!DU163/10^9</f>
        <v>0.52197929023179013</v>
      </c>
      <c r="F148" s="206">
        <f>'[8]Activos '!DV163/10^9</f>
        <v>0.26706315355964649</v>
      </c>
    </row>
    <row r="149" spans="1:6" ht="16.5" x14ac:dyDescent="0.3">
      <c r="A149" s="204">
        <v>40968</v>
      </c>
      <c r="B149" s="205">
        <f>'[8]Activos '!DR164/10^9</f>
        <v>5.3992775123542041</v>
      </c>
      <c r="C149" s="206">
        <f>'[8]Activos '!DS164/10^9</f>
        <v>2.1515334523614325</v>
      </c>
      <c r="D149" s="206">
        <f>'[8]Activos '!DT164/10^9</f>
        <v>2.4631455569781426</v>
      </c>
      <c r="E149" s="206">
        <f>'[8]Activos '!DU164/10^9</f>
        <v>0.51275598290620317</v>
      </c>
      <c r="F149" s="206">
        <f>'[8]Activos '!DV164/10^9</f>
        <v>0.27184252010842497</v>
      </c>
    </row>
    <row r="150" spans="1:6" ht="16.5" x14ac:dyDescent="0.3">
      <c r="A150" s="204">
        <v>40999</v>
      </c>
      <c r="B150" s="205">
        <f>'[8]Activos '!DR165/10^9</f>
        <v>5.5164254048426855</v>
      </c>
      <c r="C150" s="206">
        <f>'[8]Activos '!DS165/10^9</f>
        <v>2.2021861521426729</v>
      </c>
      <c r="D150" s="206">
        <f>'[8]Activos '!DT165/10^9</f>
        <v>2.504992895590632</v>
      </c>
      <c r="E150" s="206">
        <f>'[8]Activos '!DU165/10^9</f>
        <v>0.50880251017277733</v>
      </c>
      <c r="F150" s="206">
        <f>'[8]Activos '!DV165/10^9</f>
        <v>0.30044384693660525</v>
      </c>
    </row>
    <row r="151" spans="1:6" ht="16.5" x14ac:dyDescent="0.3">
      <c r="A151" s="204">
        <v>41029</v>
      </c>
      <c r="B151" s="205">
        <f>'[8]Activos '!DR166/10^9</f>
        <v>5.6579770106858218</v>
      </c>
      <c r="C151" s="206">
        <f>'[8]Activos '!DS166/10^9</f>
        <v>2.24180644179147</v>
      </c>
      <c r="D151" s="206">
        <f>'[8]Activos '!DT166/10^9</f>
        <v>2.6054468039843357</v>
      </c>
      <c r="E151" s="206">
        <f>'[8]Activos '!DU166/10^9</f>
        <v>0.51373820010518489</v>
      </c>
      <c r="F151" s="206">
        <f>'[8]Activos '!DV166/10^9</f>
        <v>0.29698556480483401</v>
      </c>
    </row>
    <row r="152" spans="1:6" ht="16.5" x14ac:dyDescent="0.3">
      <c r="A152" s="204">
        <v>41060</v>
      </c>
      <c r="B152" s="205">
        <f>'[8]Activos '!DR167/10^9</f>
        <v>5.8675258138831561</v>
      </c>
      <c r="C152" s="206">
        <f>'[8]Activos '!DS167/10^9</f>
        <v>2.3514927895126956</v>
      </c>
      <c r="D152" s="206">
        <f>'[8]Activos '!DT167/10^9</f>
        <v>2.6893277247398952</v>
      </c>
      <c r="E152" s="206">
        <f>'[8]Activos '!DU167/10^9</f>
        <v>0.51829751254468492</v>
      </c>
      <c r="F152" s="206">
        <f>'[8]Activos '!DV167/10^9</f>
        <v>0.30840778708587946</v>
      </c>
    </row>
    <row r="153" spans="1:6" ht="16.5" x14ac:dyDescent="0.3">
      <c r="A153" s="204">
        <v>41090</v>
      </c>
      <c r="B153" s="205">
        <f>'[8]Activos '!DR168/10^9</f>
        <v>5.9730838423209693</v>
      </c>
      <c r="C153" s="206">
        <f>'[8]Activos '!DS168/10^9</f>
        <v>2.3956339620051521</v>
      </c>
      <c r="D153" s="206">
        <f>'[8]Activos '!DT168/10^9</f>
        <v>2.7446233084398162</v>
      </c>
      <c r="E153" s="206">
        <f>'[8]Activos '!DU168/10^9</f>
        <v>0.52083032558445619</v>
      </c>
      <c r="F153" s="206">
        <f>'[8]Activos '!DV168/10^9</f>
        <v>0.31199624629154349</v>
      </c>
    </row>
    <row r="154" spans="1:6" ht="16.5" x14ac:dyDescent="0.3">
      <c r="A154" s="204">
        <v>41121</v>
      </c>
      <c r="B154" s="205">
        <f>'[8]Activos '!DR169/10^9</f>
        <v>6.1825024515542477</v>
      </c>
      <c r="C154" s="206">
        <f>'[8]Activos '!DS169/10^9</f>
        <v>2.4939424700733341</v>
      </c>
      <c r="D154" s="206">
        <f>'[8]Activos '!DT169/10^9</f>
        <v>2.8297381376306205</v>
      </c>
      <c r="E154" s="206">
        <f>'[8]Activos '!DU169/10^9</f>
        <v>0.53333857895510151</v>
      </c>
      <c r="F154" s="206">
        <f>'[8]Activos '!DV169/10^9</f>
        <v>0.32548326489519336</v>
      </c>
    </row>
    <row r="155" spans="1:6" ht="16.5" x14ac:dyDescent="0.3">
      <c r="A155" s="204">
        <v>41152</v>
      </c>
      <c r="B155" s="205">
        <f>'[8]Activos '!DR170/10^9</f>
        <v>6.2251921141323816</v>
      </c>
      <c r="C155" s="206">
        <f>'[8]Activos '!DS170/10^9</f>
        <v>2.4984484750324927</v>
      </c>
      <c r="D155" s="206">
        <f>'[8]Activos '!DT170/10^9</f>
        <v>2.8448479967900924</v>
      </c>
      <c r="E155" s="206">
        <f>'[8]Activos '!DU170/10^9</f>
        <v>0.53537534740920079</v>
      </c>
      <c r="F155" s="206">
        <f>'[8]Activos '!DV170/10^9</f>
        <v>0.34652029490059744</v>
      </c>
    </row>
    <row r="156" spans="1:6" ht="16.5" x14ac:dyDescent="0.3">
      <c r="A156" s="204">
        <v>41182</v>
      </c>
      <c r="B156" s="205">
        <f>'[8]Activos '!DR171/10^9</f>
        <v>6.3093677260073262</v>
      </c>
      <c r="C156" s="206">
        <f>'[8]Activos '!DS171/10^9</f>
        <v>2.5425782116138005</v>
      </c>
      <c r="D156" s="206">
        <f>'[8]Activos '!DT171/10^9</f>
        <v>2.8698421348425285</v>
      </c>
      <c r="E156" s="206">
        <f>'[8]Activos '!DU171/10^9</f>
        <v>0.53662817099438886</v>
      </c>
      <c r="F156" s="206">
        <f>'[8]Activos '!DV171/10^9</f>
        <v>0.36031920855660798</v>
      </c>
    </row>
    <row r="157" spans="1:6" ht="16.5" x14ac:dyDescent="0.3">
      <c r="A157" s="204">
        <v>41213</v>
      </c>
      <c r="B157" s="205">
        <f>'[8]Activos '!DR172/10^9</f>
        <v>6.3585349081287861</v>
      </c>
      <c r="C157" s="206">
        <f>'[8]Activos '!DS172/10^9</f>
        <v>2.5418478920543666</v>
      </c>
      <c r="D157" s="206">
        <f>'[8]Activos '!DT172/10^9</f>
        <v>2.9034601383420862</v>
      </c>
      <c r="E157" s="206">
        <f>'[8]Activos '!DU172/10^9</f>
        <v>0.53754924292033934</v>
      </c>
      <c r="F157" s="206">
        <f>'[8]Activos '!DV172/10^9</f>
        <v>0.37567763481199307</v>
      </c>
    </row>
    <row r="158" spans="1:6" ht="16.5" x14ac:dyDescent="0.3">
      <c r="A158" s="204">
        <v>41243</v>
      </c>
      <c r="B158" s="205">
        <f>'[8]Activos '!DR173/10^9</f>
        <v>6.5023163097479761</v>
      </c>
      <c r="C158" s="206">
        <f>'[8]Activos '!DS173/10^9</f>
        <v>2.558047854992652</v>
      </c>
      <c r="D158" s="206">
        <f>'[8]Activos '!DT173/10^9</f>
        <v>2.9859622542840492</v>
      </c>
      <c r="E158" s="206">
        <f>'[8]Activos '!DU173/10^9</f>
        <v>0.56540444907148446</v>
      </c>
      <c r="F158" s="206">
        <f>'[8]Activos '!DV173/10^9</f>
        <v>0.392901751399791</v>
      </c>
    </row>
    <row r="159" spans="1:6" ht="16.5" x14ac:dyDescent="0.3">
      <c r="A159" s="204">
        <v>41274</v>
      </c>
      <c r="B159" s="205">
        <f>'[8]Activos '!DR174/10^9</f>
        <v>6.4997483519820358</v>
      </c>
      <c r="C159" s="206">
        <f>'[8]Activos '!DS174/10^9</f>
        <v>2.5670942213917995</v>
      </c>
      <c r="D159" s="206">
        <f>'[8]Activos '!DT174/10^9</f>
        <v>2.9829751650802194</v>
      </c>
      <c r="E159" s="206">
        <f>'[8]Activos '!DU174/10^9</f>
        <v>0.55890458380654306</v>
      </c>
      <c r="F159" s="206">
        <f>'[8]Activos '!DV174/10^9</f>
        <v>0.3907743817034699</v>
      </c>
    </row>
    <row r="160" spans="1:6" ht="16.5" x14ac:dyDescent="0.3">
      <c r="A160" s="204">
        <v>41305</v>
      </c>
      <c r="B160" s="205">
        <f>'[8]Activos '!DR175/10^9</f>
        <v>6.6808930335953427</v>
      </c>
      <c r="C160" s="206">
        <f>'[8]Activos '!DS175/10^9</f>
        <v>2.6518967160798068</v>
      </c>
      <c r="D160" s="206">
        <f>'[8]Activos '!DT175/10^9</f>
        <v>3.0425843738389564</v>
      </c>
      <c r="E160" s="206">
        <f>'[8]Activos '!DU175/10^9</f>
        <v>0.57876792934768528</v>
      </c>
      <c r="F160" s="206">
        <f>'[8]Activos '!DV175/10^9</f>
        <v>0.4076440143288903</v>
      </c>
    </row>
    <row r="161" spans="1:6" ht="16.5" x14ac:dyDescent="0.3">
      <c r="A161" s="204">
        <v>41333</v>
      </c>
      <c r="B161" s="205">
        <f>'[8]Activos '!DR176/10^9</f>
        <v>6.7200744999116155</v>
      </c>
      <c r="C161" s="206">
        <f>'[8]Activos '!DS176/10^9</f>
        <v>2.6355175535070887</v>
      </c>
      <c r="D161" s="206">
        <f>'[8]Activos '!DT176/10^9</f>
        <v>3.0728310445061227</v>
      </c>
      <c r="E161" s="206">
        <f>'[8]Activos '!DU176/10^9</f>
        <v>0.58154575457151791</v>
      </c>
      <c r="F161" s="206">
        <f>'[8]Activos '!DV176/10^9</f>
        <v>0.43018014732688542</v>
      </c>
    </row>
    <row r="162" spans="1:6" ht="16.5" x14ac:dyDescent="0.3">
      <c r="A162" s="204">
        <v>41364</v>
      </c>
      <c r="B162" s="205">
        <f>'[8]Activos '!DR177/10^9</f>
        <v>7.0263480864328471</v>
      </c>
      <c r="C162" s="206">
        <f>'[8]Activos '!DS177/10^9</f>
        <v>2.7810007784308088</v>
      </c>
      <c r="D162" s="206">
        <f>'[8]Activos '!DT177/10^9</f>
        <v>3.1990048041510484</v>
      </c>
      <c r="E162" s="206">
        <f>'[8]Activos '!DU177/10^9</f>
        <v>0.58504683298381266</v>
      </c>
      <c r="F162" s="206">
        <f>'[8]Activos '!DV177/10^9</f>
        <v>0.46129567086717238</v>
      </c>
    </row>
    <row r="163" spans="1:6" ht="16.5" x14ac:dyDescent="0.3">
      <c r="A163" s="204">
        <v>41394</v>
      </c>
      <c r="B163" s="205">
        <f>'[8]Activos '!DR178/10^9</f>
        <v>7.2677199115768927</v>
      </c>
      <c r="C163" s="206">
        <f>'[8]Activos '!DS178/10^9</f>
        <v>2.8866880032327447</v>
      </c>
      <c r="D163" s="206">
        <f>'[8]Activos '!DT178/10^9</f>
        <v>3.3084329590979746</v>
      </c>
      <c r="E163" s="206">
        <f>'[8]Activos '!DU178/10^9</f>
        <v>0.59315412244489052</v>
      </c>
      <c r="F163" s="206">
        <f>'[8]Activos '!DV178/10^9</f>
        <v>0.47944482680128581</v>
      </c>
    </row>
    <row r="164" spans="1:6" ht="16.5" x14ac:dyDescent="0.3">
      <c r="A164" s="204">
        <v>41425</v>
      </c>
      <c r="B164" s="205">
        <f>'[8]Activos '!DR179/10^9</f>
        <v>7.1938338600288247</v>
      </c>
      <c r="C164" s="206">
        <f>'[8]Activos '!DS179/10^9</f>
        <v>2.7950717709522261</v>
      </c>
      <c r="D164" s="206">
        <f>'[8]Activos '!DT179/10^9</f>
        <v>3.318342311501437</v>
      </c>
      <c r="E164" s="206">
        <f>'[8]Activos '!DU179/10^9</f>
        <v>0.59507734223828823</v>
      </c>
      <c r="F164" s="206">
        <f>'[8]Activos '!DV179/10^9</f>
        <v>0.48534243533687321</v>
      </c>
    </row>
    <row r="165" spans="1:6" ht="16.5" x14ac:dyDescent="0.3">
      <c r="A165" s="204">
        <v>41455</v>
      </c>
      <c r="B165" s="205">
        <f>'[8]Activos '!DR180/10^9</f>
        <v>7.1442874143009201</v>
      </c>
      <c r="C165" s="206">
        <f>'[8]Activos '!DS180/10^9</f>
        <v>2.7933626049305644</v>
      </c>
      <c r="D165" s="206">
        <f>'[8]Activos '!DT180/10^9</f>
        <v>3.2495985206626998</v>
      </c>
      <c r="E165" s="206">
        <f>'[8]Activos '!DU180/10^9</f>
        <v>0.6022340051105961</v>
      </c>
      <c r="F165" s="206">
        <f>'[8]Activos '!DV180/10^9</f>
        <v>0.49909228359706037</v>
      </c>
    </row>
    <row r="166" spans="1:6" ht="16.5" x14ac:dyDescent="0.3">
      <c r="A166" s="204">
        <v>41486</v>
      </c>
      <c r="B166" s="205">
        <f>'[8]Activos '!DR181/10^9</f>
        <v>7.1933826335600459</v>
      </c>
      <c r="C166" s="206">
        <f>'[8]Activos '!DS181/10^9</f>
        <v>2.8972016161611132</v>
      </c>
      <c r="D166" s="206">
        <f>'[8]Activos '!DT181/10^9</f>
        <v>3.1868543177140181</v>
      </c>
      <c r="E166" s="206">
        <f>'[8]Activos '!DU181/10^9</f>
        <v>0.59882438194288767</v>
      </c>
      <c r="F166" s="206">
        <f>'[8]Activos '!DV181/10^9</f>
        <v>0.51050231774202715</v>
      </c>
    </row>
    <row r="167" spans="1:6" ht="16.5" x14ac:dyDescent="0.3">
      <c r="A167" s="204">
        <v>41517</v>
      </c>
      <c r="B167" s="205">
        <f>'[8]Activos '!DR182/10^9</f>
        <v>7.3110444211780141</v>
      </c>
      <c r="C167" s="206">
        <f>'[8]Activos '!DS182/10^9</f>
        <v>2.9684141721585964</v>
      </c>
      <c r="D167" s="206">
        <f>'[8]Activos '!DT182/10^9</f>
        <v>3.1982745414906111</v>
      </c>
      <c r="E167" s="206">
        <f>'[8]Activos '!DU182/10^9</f>
        <v>0.60627841109726899</v>
      </c>
      <c r="F167" s="206">
        <f>'[8]Activos '!DV182/10^9</f>
        <v>0.5380772964315339</v>
      </c>
    </row>
    <row r="168" spans="1:6" ht="16.5" x14ac:dyDescent="0.3">
      <c r="A168" s="204">
        <v>41547</v>
      </c>
      <c r="B168" s="205">
        <f>'[8]Activos '!DR183/10^9</f>
        <v>7.302948422494171</v>
      </c>
      <c r="C168" s="206">
        <f>'[8]Activos '!DS183/10^9</f>
        <v>2.9997920207945916</v>
      </c>
      <c r="D168" s="206">
        <f>'[8]Activos '!DT183/10^9</f>
        <v>3.1508354888900998</v>
      </c>
      <c r="E168" s="206">
        <f>'[8]Activos '!DU183/10^9</f>
        <v>0.60499372882777469</v>
      </c>
      <c r="F168" s="206">
        <f>'[8]Activos '!DV183/10^9</f>
        <v>0.54732718398170788</v>
      </c>
    </row>
    <row r="169" spans="1:6" ht="16.5" x14ac:dyDescent="0.3">
      <c r="A169" s="204">
        <v>41578</v>
      </c>
      <c r="B169" s="205">
        <f>'[8]Activos '!DR184/10^9</f>
        <v>7.3802512275116801</v>
      </c>
      <c r="C169" s="206">
        <f>'[8]Activos '!DS184/10^9</f>
        <v>3.0889358270675324</v>
      </c>
      <c r="D169" s="206">
        <f>'[8]Activos '!DT184/10^9</f>
        <v>3.150616371172561</v>
      </c>
      <c r="E169" s="206">
        <f>'[8]Activos '!DU184/10^9</f>
        <v>0.60222902570056502</v>
      </c>
      <c r="F169" s="206">
        <f>'[8]Activos '!DV184/10^9</f>
        <v>0.53847000357102048</v>
      </c>
    </row>
    <row r="170" spans="1:6" ht="16.5" x14ac:dyDescent="0.3">
      <c r="A170" s="204">
        <v>41608</v>
      </c>
      <c r="B170" s="205">
        <f>'[8]Activos '!DR185/10^9</f>
        <v>7.5817786561803535</v>
      </c>
      <c r="C170" s="206">
        <f>'[8]Activos '!DS185/10^9</f>
        <v>3.2024480874730923</v>
      </c>
      <c r="D170" s="206">
        <f>'[8]Activos '!DT185/10^9</f>
        <v>3.2198680805844297</v>
      </c>
      <c r="E170" s="206">
        <f>'[8]Activos '!DU185/10^9</f>
        <v>0.61240006024205362</v>
      </c>
      <c r="F170" s="206">
        <f>'[8]Activos '!DV185/10^9</f>
        <v>0.54706242788077653</v>
      </c>
    </row>
    <row r="171" spans="1:6" ht="16.5" x14ac:dyDescent="0.3">
      <c r="A171" s="204">
        <v>41639</v>
      </c>
      <c r="B171" s="205">
        <f>'[8]Activos '!DR186/10^9</f>
        <v>7.4040054898112002</v>
      </c>
      <c r="C171" s="206">
        <f>'[8]Activos '!DS186/10^9</f>
        <v>3.096859793754668</v>
      </c>
      <c r="D171" s="206">
        <f>'[8]Activos '!DT186/10^9</f>
        <v>3.1379899978462591</v>
      </c>
      <c r="E171" s="206">
        <f>'[8]Activos '!DU186/10^9</f>
        <v>0.60593348790209145</v>
      </c>
      <c r="F171" s="206">
        <f>'[8]Activos '!DV186/10^9</f>
        <v>0.56322221030817787</v>
      </c>
    </row>
    <row r="172" spans="1:6" ht="16.5" x14ac:dyDescent="0.3">
      <c r="A172" s="204">
        <v>41670</v>
      </c>
      <c r="B172" s="205">
        <f>'[8]Activos '!DR187/10^9</f>
        <v>7.5961543702359116</v>
      </c>
      <c r="C172" s="206">
        <f>'[8]Activos '!DS187/10^9</f>
        <v>3.2180635995956886</v>
      </c>
      <c r="D172" s="206">
        <f>'[8]Activos '!DT187/10^9</f>
        <v>3.1649209202680675</v>
      </c>
      <c r="E172" s="206">
        <f>'[8]Activos '!DU187/10^9</f>
        <v>0.62655649894698473</v>
      </c>
      <c r="F172" s="206">
        <f>'[8]Activos '!DV187/10^9</f>
        <v>0.58661335142517368</v>
      </c>
    </row>
    <row r="173" spans="1:6" ht="16.5" x14ac:dyDescent="0.3">
      <c r="A173" s="204">
        <v>41698</v>
      </c>
      <c r="B173" s="205">
        <f>'[8]Activos '!DR188/10^9</f>
        <v>7.6634338933311419</v>
      </c>
      <c r="C173" s="206">
        <f>'[8]Activos '!DS188/10^9</f>
        <v>3.2774369889857429</v>
      </c>
      <c r="D173" s="206">
        <f>'[8]Activos '!DT188/10^9</f>
        <v>3.1351635005863412</v>
      </c>
      <c r="E173" s="206">
        <f>'[8]Activos '!DU188/10^9</f>
        <v>0.62366782959414402</v>
      </c>
      <c r="F173" s="206">
        <f>'[8]Activos '!DV188/10^9</f>
        <v>0.62716557416491103</v>
      </c>
    </row>
    <row r="174" spans="1:6" ht="16.5" x14ac:dyDescent="0.3">
      <c r="A174" s="204">
        <v>41729</v>
      </c>
      <c r="B174" s="205">
        <f>'[8]Activos '!DR189/10^9</f>
        <v>7.8343344764585696</v>
      </c>
      <c r="C174" s="206">
        <f>'[8]Activos '!DS189/10^9</f>
        <v>3.3842816017035355</v>
      </c>
      <c r="D174" s="206">
        <f>'[8]Activos '!DT189/10^9</f>
        <v>3.1899917434506615</v>
      </c>
      <c r="E174" s="206">
        <f>'[8]Activos '!DU189/10^9</f>
        <v>0.6208505817580392</v>
      </c>
      <c r="F174" s="206">
        <f>'[8]Activos '!DV189/10^9</f>
        <v>0.63921054954633438</v>
      </c>
    </row>
    <row r="175" spans="1:6" ht="16.5" x14ac:dyDescent="0.3">
      <c r="A175" s="204">
        <v>41759</v>
      </c>
      <c r="B175" s="205">
        <f>'[8]Activos '!DR190/10^9</f>
        <v>8.069359545508636</v>
      </c>
      <c r="C175" s="206">
        <f>'[8]Activos '!DS190/10^9</f>
        <v>3.4992995808780307</v>
      </c>
      <c r="D175" s="206">
        <f>'[8]Activos '!DT190/10^9</f>
        <v>3.2776883329317097</v>
      </c>
      <c r="E175" s="206">
        <f>'[8]Activos '!DU190/10^9</f>
        <v>0.63787082797713102</v>
      </c>
      <c r="F175" s="206">
        <f>'[8]Activos '!DV190/10^9</f>
        <v>0.65450080372176078</v>
      </c>
    </row>
    <row r="176" spans="1:6" ht="16.5" x14ac:dyDescent="0.3">
      <c r="A176" s="204">
        <v>41790</v>
      </c>
      <c r="B176" s="205">
        <f>'[8]Activos '!DR191/10^9</f>
        <v>8.3145608217995601</v>
      </c>
      <c r="C176" s="206">
        <f>'[8]Activos '!DS191/10^9</f>
        <v>3.679128547515091</v>
      </c>
      <c r="D176" s="206">
        <f>'[8]Activos '!DT191/10^9</f>
        <v>3.3403820970080198</v>
      </c>
      <c r="E176" s="206">
        <f>'[8]Activos '!DU191/10^9</f>
        <v>0.63588897824074997</v>
      </c>
      <c r="F176" s="206">
        <f>'[8]Activos '!DV191/10^9</f>
        <v>0.65916119903570003</v>
      </c>
    </row>
    <row r="177" spans="1:6" ht="16.5" x14ac:dyDescent="0.3">
      <c r="A177" s="204">
        <v>41820</v>
      </c>
      <c r="B177" s="205">
        <f>'[8]Activos '!DR192/10^9</f>
        <v>8.4105726986907179</v>
      </c>
      <c r="C177" s="206">
        <f>'[8]Activos '!DS192/10^9</f>
        <v>3.7169908696081535</v>
      </c>
      <c r="D177" s="206">
        <f>'[8]Activos '!DT192/10^9</f>
        <v>3.3636529814945981</v>
      </c>
      <c r="E177" s="206">
        <f>'[8]Activos '!DU192/10^9</f>
        <v>0.65518765947492352</v>
      </c>
      <c r="F177" s="206">
        <f>'[8]Activos '!DV192/10^9</f>
        <v>0.67474118811304751</v>
      </c>
    </row>
    <row r="178" spans="1:6" ht="16.5" x14ac:dyDescent="0.3">
      <c r="A178" s="204">
        <v>41851</v>
      </c>
      <c r="B178" s="205">
        <f>'[8]Activos '!DR193/10^9</f>
        <v>8.282009874868713</v>
      </c>
      <c r="C178" s="206">
        <f>'[8]Activos '!DS193/10^9</f>
        <v>3.6950432758000114</v>
      </c>
      <c r="D178" s="206">
        <f>'[8]Activos '!DT193/10^9</f>
        <v>3.2535847087615863</v>
      </c>
      <c r="E178" s="206">
        <f>'[8]Activos '!DU193/10^9</f>
        <v>0.66079820435437686</v>
      </c>
      <c r="F178" s="206">
        <f>'[8]Activos '!DV193/10^9</f>
        <v>0.67258368595273776</v>
      </c>
    </row>
    <row r="179" spans="1:6" ht="16.5" x14ac:dyDescent="0.3">
      <c r="A179" s="204">
        <v>41882</v>
      </c>
      <c r="B179" s="205">
        <f>'[8]Activos '!DR194/10^9</f>
        <v>8.4290137662340765</v>
      </c>
      <c r="C179" s="206">
        <f>'[8]Activos '!DS194/10^9</f>
        <v>3.6988329204885573</v>
      </c>
      <c r="D179" s="206">
        <f>'[8]Activos '!DT194/10^9</f>
        <v>3.3489339800901998</v>
      </c>
      <c r="E179" s="206">
        <f>'[8]Activos '!DU194/10^9</f>
        <v>0.68040306381486904</v>
      </c>
      <c r="F179" s="206">
        <f>'[8]Activos '!DV194/10^9</f>
        <v>0.70084380184045114</v>
      </c>
    </row>
    <row r="180" spans="1:6" ht="16.5" x14ac:dyDescent="0.3">
      <c r="A180" s="204">
        <v>41912</v>
      </c>
      <c r="B180" s="205">
        <f>'[8]Activos '!DR195/10^9</f>
        <v>8.5046508661782898</v>
      </c>
      <c r="C180" s="206">
        <f>'[8]Activos '!DS195/10^9</f>
        <v>3.8032881677631512</v>
      </c>
      <c r="D180" s="206">
        <f>'[8]Activos '!DT195/10^9</f>
        <v>3.3088652378758621</v>
      </c>
      <c r="E180" s="206">
        <f>'[8]Activos '!DU195/10^9</f>
        <v>0.69576681674036001</v>
      </c>
      <c r="F180" s="206">
        <f>'[8]Activos '!DV195/10^9</f>
        <v>0.69673064379891381</v>
      </c>
    </row>
    <row r="181" spans="1:6" ht="16.5" x14ac:dyDescent="0.3">
      <c r="A181" s="204">
        <v>41943</v>
      </c>
      <c r="B181" s="205">
        <f>'[8]Activos '!DR196/10^9</f>
        <v>8.6112816501066511</v>
      </c>
      <c r="C181" s="206">
        <f>'[8]Activos '!DS196/10^9</f>
        <v>3.839961925050881</v>
      </c>
      <c r="D181" s="206">
        <f>'[8]Activos '!DT196/10^9</f>
        <v>3.3348376851850392</v>
      </c>
      <c r="E181" s="206">
        <f>'[8]Activos '!DU196/10^9</f>
        <v>0.71492762328164217</v>
      </c>
      <c r="F181" s="206">
        <f>'[8]Activos '!DV196/10^9</f>
        <v>0.72155441658909247</v>
      </c>
    </row>
    <row r="182" spans="1:6" ht="16.5" x14ac:dyDescent="0.3">
      <c r="A182" s="204">
        <v>41973</v>
      </c>
      <c r="B182" s="205">
        <f>'[8]Activos '!DR197/10^9</f>
        <v>8.7933135831227531</v>
      </c>
      <c r="C182" s="206">
        <f>'[8]Activos '!DS197/10^9</f>
        <v>3.8927599407099174</v>
      </c>
      <c r="D182" s="206">
        <f>'[8]Activos '!DT197/10^9</f>
        <v>3.4130057047292599</v>
      </c>
      <c r="E182" s="206">
        <f>'[8]Activos '!DU197/10^9</f>
        <v>0.74073435187209413</v>
      </c>
      <c r="F182" s="206">
        <f>'[8]Activos '!DV197/10^9</f>
        <v>0.74681358581148272</v>
      </c>
    </row>
    <row r="183" spans="1:6" ht="16.5" x14ac:dyDescent="0.3">
      <c r="A183" s="204">
        <v>42004</v>
      </c>
      <c r="B183" s="205">
        <f>'[8]Activos '!DR198/10^9</f>
        <v>8.6994988210377109</v>
      </c>
      <c r="C183" s="206">
        <f>'[8]Activos '!DS198/10^9</f>
        <v>3.8991554049480239</v>
      </c>
      <c r="D183" s="206">
        <f>'[8]Activos '!DT198/10^9</f>
        <v>3.3366674812704766</v>
      </c>
      <c r="E183" s="206">
        <f>'[8]Activos '!DU198/10^9</f>
        <v>0.74118599554958553</v>
      </c>
      <c r="F183" s="206">
        <f>'[8]Activos '!DV198/10^9</f>
        <v>0.72248993926963012</v>
      </c>
    </row>
    <row r="184" spans="1:6" ht="16.5" x14ac:dyDescent="0.3">
      <c r="A184" s="204">
        <v>42035</v>
      </c>
      <c r="B184" s="205">
        <f>'[8]Activos '!DR199/10^9</f>
        <v>9.0023745374129067</v>
      </c>
      <c r="C184" s="206">
        <f>'[8]Activos '!DS199/10^9</f>
        <v>3.9261946253734741</v>
      </c>
      <c r="D184" s="206">
        <f>'[8]Activos '!DT199/10^9</f>
        <v>3.4121753276235616</v>
      </c>
      <c r="E184" s="206">
        <f>'[8]Activos '!DU199/10^9</f>
        <v>0.93143767293195212</v>
      </c>
      <c r="F184" s="206">
        <f>'[8]Activos '!DV199/10^9</f>
        <v>0.73256691148392095</v>
      </c>
    </row>
    <row r="185" spans="1:6" ht="16.5" x14ac:dyDescent="0.3">
      <c r="A185" s="204">
        <v>42063</v>
      </c>
      <c r="B185" s="205">
        <f>'[8]Activos '!DR200/10^9</f>
        <v>9.0921276456476701</v>
      </c>
      <c r="C185" s="206">
        <f>'[8]Activos '!DS200/10^9</f>
        <v>4.1232126782348812</v>
      </c>
      <c r="D185" s="206">
        <f>'[8]Activos '!DT200/10^9</f>
        <v>3.3500614249729561</v>
      </c>
      <c r="E185" s="206">
        <f>'[8]Activos '!DU200/10^9</f>
        <v>0.92299080288906754</v>
      </c>
      <c r="F185" s="206">
        <f>'[8]Activos '!DV200/10^9</f>
        <v>0.69586273955076139</v>
      </c>
    </row>
    <row r="186" spans="1:6" ht="16.5" x14ac:dyDescent="0.3">
      <c r="A186" s="204">
        <v>42094</v>
      </c>
      <c r="B186" s="205">
        <f>'[8]Activos '!DR201/10^9</f>
        <v>9.0869410778094686</v>
      </c>
      <c r="C186" s="206">
        <f>'[8]Activos '!DS201/10^9</f>
        <v>4.1671951313345188</v>
      </c>
      <c r="D186" s="206">
        <f>'[8]Activos '!DT201/10^9</f>
        <v>3.3978507529766255</v>
      </c>
      <c r="E186" s="206">
        <f>'[8]Activos '!DU201/10^9</f>
        <v>0.81837051291587859</v>
      </c>
      <c r="F186" s="206">
        <f>'[8]Activos '!DV201/10^9</f>
        <v>0.70352468058244455</v>
      </c>
    </row>
    <row r="187" spans="1:6" ht="16.5" x14ac:dyDescent="0.3">
      <c r="A187" s="204">
        <v>42124</v>
      </c>
      <c r="B187" s="205">
        <f>'[8]Activos '!DR202/10^9</f>
        <v>9.1707058814591189</v>
      </c>
      <c r="C187" s="206">
        <f>'[8]Activos '!DS202/10^9</f>
        <v>4.1360925892569096</v>
      </c>
      <c r="D187" s="206">
        <f>'[8]Activos '!DT202/10^9</f>
        <v>3.5272509470823667</v>
      </c>
      <c r="E187" s="206">
        <f>'[8]Activos '!DU202/10^9</f>
        <v>0.82853149739969179</v>
      </c>
      <c r="F187" s="206">
        <f>'[8]Activos '!DV202/10^9</f>
        <v>0.67883084772015123</v>
      </c>
    </row>
    <row r="188" spans="1:6" ht="16.5" x14ac:dyDescent="0.3">
      <c r="A188" s="204">
        <v>42155</v>
      </c>
      <c r="B188" s="205">
        <f>'[8]Activos '!DR203/10^9</f>
        <v>9.3680761035449986</v>
      </c>
      <c r="C188" s="206">
        <f>'[8]Activos '!DS203/10^9</f>
        <v>4.1929202666156105</v>
      </c>
      <c r="D188" s="206">
        <f>'[8]Activos '!DT203/10^9</f>
        <v>3.6785460954821287</v>
      </c>
      <c r="E188" s="206">
        <f>'[8]Activos '!DU203/10^9</f>
        <v>0.84899320395456068</v>
      </c>
      <c r="F188" s="206">
        <f>'[8]Activos '!DV203/10^9</f>
        <v>0.64761653749269754</v>
      </c>
    </row>
    <row r="189" spans="1:6" ht="16.5" x14ac:dyDescent="0.3">
      <c r="A189" s="204">
        <v>42185</v>
      </c>
      <c r="B189" s="205">
        <f>'[8]Activos '!DR204/10^9</f>
        <v>9.5787635121202968</v>
      </c>
      <c r="C189" s="206">
        <f>'[8]Activos '!DS204/10^9</f>
        <v>4.3262692443672739</v>
      </c>
      <c r="D189" s="206">
        <f>'[8]Activos '!DT204/10^9</f>
        <v>3.7408908442827538</v>
      </c>
      <c r="E189" s="206">
        <f>'[8]Activos '!DU204/10^9</f>
        <v>0.85554443275575232</v>
      </c>
      <c r="F189" s="206">
        <f>'[8]Activos '!DV204/10^9</f>
        <v>0.6560589907145139</v>
      </c>
    </row>
    <row r="190" spans="1:6" ht="16.5" x14ac:dyDescent="0.3">
      <c r="A190" s="204">
        <v>42216</v>
      </c>
      <c r="B190" s="205">
        <f>'[8]Activos '!DR205/10^9</f>
        <v>9.5536742856478316</v>
      </c>
      <c r="C190" s="206">
        <f>'[8]Activos '!DS205/10^9</f>
        <v>4.385892458715821</v>
      </c>
      <c r="D190" s="206">
        <f>'[8]Activos '!DT205/10^9</f>
        <v>3.6176015025179473</v>
      </c>
      <c r="E190" s="206">
        <f>'[8]Activos '!DU205/10^9</f>
        <v>0.87859120875186669</v>
      </c>
      <c r="F190" s="206">
        <f>'[8]Activos '!DV205/10^9</f>
        <v>0.67158911566219126</v>
      </c>
    </row>
    <row r="191" spans="1:6" ht="16.5" x14ac:dyDescent="0.3">
      <c r="A191" s="204">
        <v>42247</v>
      </c>
      <c r="B191" s="205">
        <f>'[8]Activos '!DR206/10^9</f>
        <v>9.6165656867806941</v>
      </c>
      <c r="C191" s="206">
        <f>'[8]Activos '!DS206/10^9</f>
        <v>4.373111118457425</v>
      </c>
      <c r="D191" s="206">
        <f>'[8]Activos '!DT206/10^9</f>
        <v>3.6663266214405952</v>
      </c>
      <c r="E191" s="206">
        <f>'[8]Activos '!DU206/10^9</f>
        <v>0.90821379997978069</v>
      </c>
      <c r="F191" s="206">
        <f>'[8]Activos '!DV206/10^9</f>
        <v>0.66891414690289108</v>
      </c>
    </row>
    <row r="192" spans="1:6" ht="16.5" x14ac:dyDescent="0.3">
      <c r="A192" s="204">
        <v>42277</v>
      </c>
      <c r="B192" s="205">
        <f>'[8]Activos '!DR207/10^9</f>
        <v>9.6532023321033034</v>
      </c>
      <c r="C192" s="206">
        <f>'[8]Activos '!DS207/10^9</f>
        <v>4.4898166336407312</v>
      </c>
      <c r="D192" s="206">
        <f>'[8]Activos '!DT207/10^9</f>
        <v>3.5763573328270164</v>
      </c>
      <c r="E192" s="206">
        <f>'[8]Activos '!DU207/10^9</f>
        <v>0.9203960094831265</v>
      </c>
      <c r="F192" s="206">
        <f>'[8]Activos '!DV207/10^9</f>
        <v>0.66663235615243299</v>
      </c>
    </row>
    <row r="193" spans="1:6" ht="16.5" x14ac:dyDescent="0.3">
      <c r="A193" s="204">
        <v>42308</v>
      </c>
      <c r="B193" s="205">
        <f>'[8]Activos '!DR208/10^9</f>
        <v>9.6792357279620358</v>
      </c>
      <c r="C193" s="206">
        <f>'[8]Activos '!DS208/10^9</f>
        <v>4.4835449398677607</v>
      </c>
      <c r="D193" s="206">
        <f>'[8]Activos '!DT208/10^9</f>
        <v>3.5811527426693708</v>
      </c>
      <c r="E193" s="206">
        <f>'[8]Activos '!DU208/10^9</f>
        <v>0.93740084398151002</v>
      </c>
      <c r="F193" s="206">
        <f>'[8]Activos '!DV208/10^9</f>
        <v>0.67713720144339618</v>
      </c>
    </row>
    <row r="194" spans="1:6" ht="16.5" x14ac:dyDescent="0.3">
      <c r="A194" s="204">
        <v>42338</v>
      </c>
      <c r="B194" s="205">
        <f>'[8]Activos '!DR209/10^9</f>
        <v>9.6526622700758278</v>
      </c>
      <c r="C194" s="206">
        <f>'[8]Activos '!DS209/10^9</f>
        <v>4.3248375411100604</v>
      </c>
      <c r="D194" s="206">
        <f>'[8]Activos '!DT209/10^9</f>
        <v>3.6561509287943954</v>
      </c>
      <c r="E194" s="206">
        <f>'[8]Activos '!DU209/10^9</f>
        <v>0.97193640174743601</v>
      </c>
      <c r="F194" s="206">
        <f>'[8]Activos '!DV209/10^9</f>
        <v>0.69973739842393623</v>
      </c>
    </row>
    <row r="195" spans="1:6" ht="16.5" x14ac:dyDescent="0.3">
      <c r="A195" s="204">
        <v>42369</v>
      </c>
      <c r="B195" s="205">
        <f>'[8]Activos '!DR210/10^9</f>
        <v>9.4367760745140306</v>
      </c>
      <c r="C195" s="206">
        <f>'[8]Activos '!DS210/10^9</f>
        <v>4.1815256018021305</v>
      </c>
      <c r="D195" s="206">
        <f>'[8]Activos '!DT210/10^9</f>
        <v>3.614354595824611</v>
      </c>
      <c r="E195" s="206">
        <f>'[8]Activos '!DU210/10^9</f>
        <v>0.95942575871810165</v>
      </c>
      <c r="F195" s="206">
        <f>'[8]Activos '!DV210/10^9</f>
        <v>0.68147011816918712</v>
      </c>
    </row>
    <row r="196" spans="1:6" ht="16.5" x14ac:dyDescent="0.3">
      <c r="A196" s="204">
        <v>42400</v>
      </c>
      <c r="B196" s="205">
        <f>'[8]Activos '!DR211/10^9</f>
        <v>10.004032579790632</v>
      </c>
      <c r="C196" s="206">
        <f>'[8]Activos '!DS211/10^9</f>
        <v>4.6271956194939223</v>
      </c>
      <c r="D196" s="206">
        <f>'[8]Activos '!DT211/10^9</f>
        <v>3.6795988349942528</v>
      </c>
      <c r="E196" s="206">
        <f>'[8]Activos '!DU211/10^9</f>
        <v>0.99391384434829155</v>
      </c>
      <c r="F196" s="206">
        <f>'[8]Activos '!DV211/10^9</f>
        <v>0.70332428095416222</v>
      </c>
    </row>
    <row r="197" spans="1:6" ht="16.5" x14ac:dyDescent="0.3">
      <c r="A197" s="204">
        <v>42429</v>
      </c>
      <c r="B197" s="205">
        <f>'[8]Activos '!DR212/10^9</f>
        <v>9.9444761194817968</v>
      </c>
      <c r="C197" s="206">
        <f>'[8]Activos '!DS212/10^9</f>
        <v>4.5668887748787768</v>
      </c>
      <c r="D197" s="206">
        <f>'[8]Activos '!DT212/10^9</f>
        <v>3.6707731928238627</v>
      </c>
      <c r="E197" s="206">
        <f>'[8]Activos '!DU212/10^9</f>
        <v>0.99389765677998987</v>
      </c>
      <c r="F197" s="206">
        <f>'[8]Activos '!DV212/10^9</f>
        <v>0.71291649499916454</v>
      </c>
    </row>
    <row r="198" spans="1:6" ht="16.5" x14ac:dyDescent="0.3">
      <c r="A198" s="204">
        <v>42460</v>
      </c>
      <c r="B198" s="205">
        <f>'[8]Activos '!DR213/10^9</f>
        <v>10.163699033267974</v>
      </c>
      <c r="C198" s="206">
        <f>'[8]Activos '!DS213/10^9</f>
        <v>4.7117513196992427</v>
      </c>
      <c r="D198" s="206">
        <f>'[8]Activos '!DT213/10^9</f>
        <v>3.727475380810982</v>
      </c>
      <c r="E198" s="206">
        <f>'[8]Activos '!DU213/10^9</f>
        <v>1.0077784151370912</v>
      </c>
      <c r="F198" s="206">
        <f>'[8]Activos '!DV213/10^9</f>
        <v>0.71669391762065759</v>
      </c>
    </row>
    <row r="199" spans="1:6" ht="16.5" x14ac:dyDescent="0.3">
      <c r="A199" s="204">
        <v>42490</v>
      </c>
      <c r="B199" s="205">
        <f>'[8]Activos '!DR214/10^9</f>
        <v>10.34218729680914</v>
      </c>
      <c r="C199" s="206">
        <f>'[8]Activos '!DS214/10^9</f>
        <v>4.7501879078684013</v>
      </c>
      <c r="D199" s="206">
        <f>'[8]Activos '!DT214/10^9</f>
        <v>3.8326973792261345</v>
      </c>
      <c r="E199" s="206">
        <f>'[8]Activos '!DU214/10^9</f>
        <v>1.036865778683012</v>
      </c>
      <c r="F199" s="206">
        <f>'[8]Activos '!DV214/10^9</f>
        <v>0.72243623103158738</v>
      </c>
    </row>
    <row r="200" spans="1:6" ht="16.5" x14ac:dyDescent="0.3">
      <c r="A200" s="204">
        <v>42521</v>
      </c>
      <c r="B200" s="205">
        <f>'[8]Activos '!DR215/10^9</f>
        <v>10.306102841446174</v>
      </c>
      <c r="C200" s="206">
        <f>'[8]Activos '!DS215/10^9</f>
        <v>4.4834960469977112</v>
      </c>
      <c r="D200" s="206">
        <f>'[8]Activos '!DT215/10^9</f>
        <v>3.999353404963383</v>
      </c>
      <c r="E200" s="206">
        <f>'[8]Activos '!DU215/10^9</f>
        <v>1.0527004032791507</v>
      </c>
      <c r="F200" s="206">
        <f>'[8]Activos '!DV215/10^9</f>
        <v>0.77055298620593171</v>
      </c>
    </row>
    <row r="201" spans="1:6" ht="16.5" x14ac:dyDescent="0.3">
      <c r="A201" s="204">
        <v>42551</v>
      </c>
      <c r="B201" s="205">
        <f>'[8]Activos '!DR216/10^9</f>
        <v>9.9891768634497797</v>
      </c>
      <c r="C201" s="206">
        <f>'[8]Activos '!DS216/10^9</f>
        <v>4.2261862143255113</v>
      </c>
      <c r="D201" s="206">
        <f>'[8]Activos '!DT216/10^9</f>
        <v>3.9558887735448307</v>
      </c>
      <c r="E201" s="206">
        <f>'[8]Activos '!DU216/10^9</f>
        <v>1.0620201626649239</v>
      </c>
      <c r="F201" s="206">
        <f>'[8]Activos '!DV216/10^9</f>
        <v>0.74508171291451197</v>
      </c>
    </row>
    <row r="202" spans="1:6" ht="16.5" x14ac:dyDescent="0.3">
      <c r="A202" s="204">
        <v>42582</v>
      </c>
      <c r="B202" s="205">
        <f>'[8]Activos '!DR217/10^9</f>
        <v>10.245694442302653</v>
      </c>
      <c r="C202" s="206">
        <f>'[8]Activos '!DS217/10^9</f>
        <v>4.2957613197198929</v>
      </c>
      <c r="D202" s="206">
        <f>'[8]Activos '!DT217/10^9</f>
        <v>4.0937071699461605</v>
      </c>
      <c r="E202" s="206">
        <f>'[8]Activos '!DU217/10^9</f>
        <v>1.1037965458142722</v>
      </c>
      <c r="F202" s="206">
        <f>'[8]Activos '!DV217/10^9</f>
        <v>0.75242940682232673</v>
      </c>
    </row>
    <row r="203" spans="1:6" ht="16.5" x14ac:dyDescent="0.3">
      <c r="A203" s="204">
        <v>42613</v>
      </c>
      <c r="B203" s="205">
        <f>'[8]Activos '!DR218/10^9</f>
        <v>10.432511579179792</v>
      </c>
      <c r="C203" s="206">
        <f>'[8]Activos '!DS218/10^9</f>
        <v>4.4081577563478032</v>
      </c>
      <c r="D203" s="206">
        <f>'[8]Activos '!DT218/10^9</f>
        <v>4.1268400515867727</v>
      </c>
      <c r="E203" s="206">
        <f>'[8]Activos '!DU218/10^9</f>
        <v>1.1297886206983401</v>
      </c>
      <c r="F203" s="206">
        <f>'[8]Activos '!DV218/10^9</f>
        <v>0.76772515054687118</v>
      </c>
    </row>
    <row r="204" spans="1:6" ht="16.5" x14ac:dyDescent="0.3">
      <c r="A204" s="204">
        <v>42643</v>
      </c>
      <c r="B204" s="205">
        <f>'[8]Activos '!DR219/10^9</f>
        <v>10.884454540666061</v>
      </c>
      <c r="C204" s="206">
        <f>'[8]Activos '!DS219/10^9</f>
        <v>4.8217238959188435</v>
      </c>
      <c r="D204" s="206">
        <f>'[8]Activos '!DT219/10^9</f>
        <v>4.1617711059080547</v>
      </c>
      <c r="E204" s="206">
        <f>'[8]Activos '!DU219/10^9</f>
        <v>1.1571388447435251</v>
      </c>
      <c r="F204" s="206">
        <f>'[8]Activos '!DV219/10^9</f>
        <v>0.74382069409563722</v>
      </c>
    </row>
    <row r="205" spans="1:6" ht="16.5" x14ac:dyDescent="0.3">
      <c r="A205" s="204">
        <v>42674</v>
      </c>
      <c r="B205" s="205">
        <f>'[8]Activos '!DR220/10^9</f>
        <v>11.199336460525085</v>
      </c>
      <c r="C205" s="206">
        <f>'[8]Activos '!DS220/10^9</f>
        <v>4.9837407548527821</v>
      </c>
      <c r="D205" s="206">
        <f>'[8]Activos '!DT220/10^9</f>
        <v>4.2750650106691577</v>
      </c>
      <c r="E205" s="206">
        <f>'[8]Activos '!DU220/10^9</f>
        <v>1.1820134526465493</v>
      </c>
      <c r="F205" s="206">
        <f>'[8]Activos '!DV220/10^9</f>
        <v>0.7585172423565989</v>
      </c>
    </row>
    <row r="206" spans="1:6" ht="16.5" x14ac:dyDescent="0.3">
      <c r="A206" s="204">
        <v>42704</v>
      </c>
      <c r="B206" s="205">
        <f>'[8]Activos '!DR221/10^9</f>
        <v>11.463336704851132</v>
      </c>
      <c r="C206" s="206">
        <f>'[8]Activos '!DS221/10^9</f>
        <v>5.0217751564254725</v>
      </c>
      <c r="D206" s="206">
        <f>'[8]Activos '!DT221/10^9</f>
        <v>4.4376090289603631</v>
      </c>
      <c r="E206" s="206">
        <f>'[8]Activos '!DU221/10^9</f>
        <v>1.2186222353653517</v>
      </c>
      <c r="F206" s="206">
        <f>'[8]Activos '!DV221/10^9</f>
        <v>0.78533028409994743</v>
      </c>
    </row>
    <row r="207" spans="1:6" ht="16.5" x14ac:dyDescent="0.3">
      <c r="A207" s="204">
        <v>42735</v>
      </c>
      <c r="B207" s="205">
        <f>'[8]Activos '!DR222/10^9</f>
        <v>11.16203872181042</v>
      </c>
      <c r="C207" s="206">
        <f>'[8]Activos '!DS222/10^9</f>
        <v>4.6749771431626757</v>
      </c>
      <c r="D207" s="206">
        <f>'[8]Activos '!DT222/10^9</f>
        <v>4.4824237180607707</v>
      </c>
      <c r="E207" s="206">
        <f>'[8]Activos '!DU222/10^9</f>
        <v>1.2273389549535698</v>
      </c>
      <c r="F207" s="206">
        <f>'[8]Activos '!DV222/10^9</f>
        <v>0.77729890563339743</v>
      </c>
    </row>
    <row r="208" spans="1:6" ht="16.5" x14ac:dyDescent="0.3">
      <c r="A208" s="204">
        <v>42766</v>
      </c>
      <c r="B208" s="205">
        <f>'[8]Activos '!DR223/10^9</f>
        <v>11.386444960120697</v>
      </c>
      <c r="C208" s="206">
        <f>'[8]Activos '!DS223/10^9</f>
        <v>4.7315905900406712</v>
      </c>
      <c r="D208" s="206">
        <f>'[8]Activos '!DT223/10^9</f>
        <v>4.5702011715696873</v>
      </c>
      <c r="E208" s="206">
        <f>'[8]Activos '!DU223/10^9</f>
        <v>1.2832751329781711</v>
      </c>
      <c r="F208" s="206">
        <f>'[8]Activos '!DV223/10^9</f>
        <v>0.8013780655321695</v>
      </c>
    </row>
    <row r="209" spans="1:6" ht="16.5" x14ac:dyDescent="0.3">
      <c r="A209" s="204">
        <v>42794</v>
      </c>
      <c r="B209" s="205">
        <f>'[8]Activos '!DR224/10^9</f>
        <v>11.377406925076734</v>
      </c>
      <c r="C209" s="206">
        <f>'[8]Activos '!DS224/10^9</f>
        <v>4.7052727605827744</v>
      </c>
      <c r="D209" s="206">
        <f>'[8]Activos '!DT224/10^9</f>
        <v>4.5702236421589806</v>
      </c>
      <c r="E209" s="206">
        <f>'[8]Activos '!DU224/10^9</f>
        <v>1.2890378260213984</v>
      </c>
      <c r="F209" s="206">
        <f>'[8]Activos '!DV224/10^9</f>
        <v>0.8128726963135855</v>
      </c>
    </row>
    <row r="210" spans="1:6" ht="16.5" x14ac:dyDescent="0.3">
      <c r="A210" s="204">
        <v>42825</v>
      </c>
      <c r="B210" s="205">
        <f>'[8]Activos '!DR225/10^9</f>
        <v>12.556314351711913</v>
      </c>
      <c r="C210" s="206">
        <f>'[8]Activos '!DS225/10^9</f>
        <v>5.8213636921602898</v>
      </c>
      <c r="D210" s="206">
        <f>'[8]Activos '!DT225/10^9</f>
        <v>4.6307847479431814</v>
      </c>
      <c r="E210" s="206">
        <f>'[8]Activos '!DU225/10^9</f>
        <v>1.3016021947612848</v>
      </c>
      <c r="F210" s="206">
        <f>'[8]Activos '!DV225/10^9</f>
        <v>0.80256371684716299</v>
      </c>
    </row>
    <row r="211" spans="1:6" ht="16.5" x14ac:dyDescent="0.3">
      <c r="A211" s="204">
        <v>42855</v>
      </c>
      <c r="B211" s="205">
        <f>'[8]Activos '!DR226/10^9</f>
        <v>13.31725431251671</v>
      </c>
      <c r="C211" s="206">
        <f>'[8]Activos '!DS226/10^9</f>
        <v>6.2644432045670371</v>
      </c>
      <c r="D211" s="206">
        <f>'[8]Activos '!DT226/10^9</f>
        <v>4.8818880574902428</v>
      </c>
      <c r="E211" s="206">
        <f>'[8]Activos '!DU226/10^9</f>
        <v>1.3443971806791737</v>
      </c>
      <c r="F211" s="206">
        <f>'[8]Activos '!DV226/10^9</f>
        <v>0.82652586978025833</v>
      </c>
    </row>
    <row r="212" spans="1:6" ht="16.5" x14ac:dyDescent="0.3">
      <c r="A212" s="204">
        <v>42886</v>
      </c>
      <c r="B212" s="205">
        <f>'[8]Activos '!DR227/10^9</f>
        <v>14.169125431315058</v>
      </c>
      <c r="C212" s="206">
        <f>'[8]Activos '!DS227/10^9</f>
        <v>6.8597003407764214</v>
      </c>
      <c r="D212" s="206">
        <f>'[8]Activos '!DT227/10^9</f>
        <v>5.0985638891488465</v>
      </c>
      <c r="E212" s="206">
        <f>'[8]Activos '!DU227/10^9</f>
        <v>1.3829627913897538</v>
      </c>
      <c r="F212" s="206">
        <f>'[8]Activos '!DV227/10^9</f>
        <v>0.8278984100000355</v>
      </c>
    </row>
    <row r="213" spans="1:6" ht="16.5" x14ac:dyDescent="0.3">
      <c r="A213" s="204">
        <v>42916</v>
      </c>
      <c r="B213" s="205">
        <f>'[8]Activos '!DR228/10^9</f>
        <v>14.685349758651268</v>
      </c>
      <c r="C213" s="206">
        <f>'[8]Activos '!DS228/10^9</f>
        <v>7.1133593638292565</v>
      </c>
      <c r="D213" s="206">
        <f>'[8]Activos '!DT228/10^9</f>
        <v>5.3057332066185863</v>
      </c>
      <c r="E213" s="206">
        <f>'[8]Activos '!DU228/10^9</f>
        <v>1.4366183156350216</v>
      </c>
      <c r="F213" s="206">
        <f>'[8]Activos '!DV228/10^9</f>
        <v>0.82963887256840685</v>
      </c>
    </row>
    <row r="214" spans="1:6" ht="16.5" x14ac:dyDescent="0.3">
      <c r="A214" s="204">
        <v>42947</v>
      </c>
      <c r="B214" s="205">
        <f>'[8]Activos '!DR229/10^9</f>
        <v>15.112127071830409</v>
      </c>
      <c r="C214" s="206">
        <f>'[8]Activos '!DS229/10^9</f>
        <v>7.3400204811178869</v>
      </c>
      <c r="D214" s="206">
        <f>'[8]Activos '!DT229/10^9</f>
        <v>5.4282276922976269</v>
      </c>
      <c r="E214" s="206">
        <f>'[8]Activos '!DU229/10^9</f>
        <v>1.5115822102013647</v>
      </c>
      <c r="F214" s="206">
        <f>'[8]Activos '!DV229/10^9</f>
        <v>0.83229668821353431</v>
      </c>
    </row>
    <row r="215" spans="1:6" ht="16.5" x14ac:dyDescent="0.3">
      <c r="A215" s="204">
        <v>42978</v>
      </c>
      <c r="B215" s="205">
        <f>'[8]Activos '!DR230/10^9</f>
        <v>15.374246237403032</v>
      </c>
      <c r="C215" s="206">
        <f>'[8]Activos '!DS230/10^9</f>
        <v>7.5385652081040044</v>
      </c>
      <c r="D215" s="206">
        <f>'[8]Activos '!DT230/10^9</f>
        <v>5.4256542859884531</v>
      </c>
      <c r="E215" s="206">
        <f>'[8]Activos '!DU230/10^9</f>
        <v>1.5566755433756951</v>
      </c>
      <c r="F215" s="206">
        <f>'[8]Activos '!DV230/10^9</f>
        <v>0.85335119993487374</v>
      </c>
    </row>
    <row r="216" spans="1:6" ht="16.5" x14ac:dyDescent="0.3">
      <c r="A216" s="204">
        <v>43008</v>
      </c>
      <c r="B216" s="205">
        <f>'[8]Activos '!DR231/10^9</f>
        <v>15.71160710856128</v>
      </c>
      <c r="C216" s="206">
        <f>'[8]Activos '!DS231/10^9</f>
        <v>7.7564229136178868</v>
      </c>
      <c r="D216" s="206">
        <f>'[8]Activos '!DT231/10^9</f>
        <v>5.5031908881281026</v>
      </c>
      <c r="E216" s="206">
        <f>'[8]Activos '!DU231/10^9</f>
        <v>1.6077336276229601</v>
      </c>
      <c r="F216" s="206">
        <f>'[8]Activos '!DV231/10^9</f>
        <v>0.8442596791923288</v>
      </c>
    </row>
    <row r="217" spans="1:6" ht="16.5" x14ac:dyDescent="0.3">
      <c r="A217" s="204">
        <v>43039</v>
      </c>
      <c r="B217" s="205">
        <f>'[8]Activos '!DR232/10^9</f>
        <v>16.081053673213269</v>
      </c>
      <c r="C217" s="206">
        <f>'[8]Activos '!DS232/10^9</f>
        <v>8.0001906795748496</v>
      </c>
      <c r="D217" s="206">
        <f>'[8]Activos '!DT232/10^9</f>
        <v>5.5816803886248607</v>
      </c>
      <c r="E217" s="206">
        <f>'[8]Activos '!DU232/10^9</f>
        <v>1.6713385003977301</v>
      </c>
      <c r="F217" s="206">
        <f>'[8]Activos '!DV232/10^9</f>
        <v>0.82784410461582625</v>
      </c>
    </row>
    <row r="218" spans="1:6" ht="16.5" x14ac:dyDescent="0.3">
      <c r="A218" s="204">
        <v>43069</v>
      </c>
      <c r="B218" s="205">
        <f>'[8]Activos '!DR233/10^9</f>
        <v>16.288598838219119</v>
      </c>
      <c r="C218" s="206">
        <f>'[8]Activos '!DS233/10^9</f>
        <v>8.011180358878832</v>
      </c>
      <c r="D218" s="206">
        <f>'[8]Activos '!DT233/10^9</f>
        <v>5.7109137149663098</v>
      </c>
      <c r="E218" s="206">
        <f>'[8]Activos '!DU233/10^9</f>
        <v>1.7257241435815132</v>
      </c>
      <c r="F218" s="206">
        <f>'[8]Activos '!DV233/10^9</f>
        <v>0.84078062079246596</v>
      </c>
    </row>
    <row r="219" spans="1:6" ht="16.5" x14ac:dyDescent="0.3">
      <c r="A219" s="204">
        <v>43100</v>
      </c>
      <c r="B219" s="205">
        <f>'[8]Activos '!DR234/10^9</f>
        <v>15.786864655017082</v>
      </c>
      <c r="C219" s="206">
        <f>'[8]Activos '!DS234/10^9</f>
        <v>7.6413325236931318</v>
      </c>
      <c r="D219" s="206">
        <f>'[8]Activos '!DT234/10^9</f>
        <v>5.5693519946295229</v>
      </c>
      <c r="E219" s="206">
        <f>'[8]Activos '!DU234/10^9</f>
        <v>1.7314226717378121</v>
      </c>
      <c r="F219" s="206">
        <f>'[8]Activos '!DV234/10^9</f>
        <v>0.84475746495661441</v>
      </c>
    </row>
    <row r="220" spans="1:6" ht="16.5" x14ac:dyDescent="0.3">
      <c r="A220" s="204">
        <v>43131</v>
      </c>
      <c r="B220" s="205">
        <f>'[8]Activos '!DR235/10^9</f>
        <v>16.163364677251817</v>
      </c>
      <c r="C220" s="206">
        <f>'[8]Activos '!DS235/10^9</f>
        <v>7.8257269696789917</v>
      </c>
      <c r="D220" s="206">
        <f>'[8]Activos '!DT235/10^9</f>
        <v>5.6736325418412692</v>
      </c>
      <c r="E220" s="206">
        <f>'[8]Activos '!DU235/10^9</f>
        <v>1.7875441891757657</v>
      </c>
      <c r="F220" s="206">
        <f>'[8]Activos '!DV235/10^9</f>
        <v>0.87646097655579047</v>
      </c>
    </row>
    <row r="221" spans="1:6" ht="16.5" x14ac:dyDescent="0.3">
      <c r="A221" s="204">
        <v>43159</v>
      </c>
      <c r="B221" s="205">
        <f>'[8]Activos '!DR236/10^9</f>
        <v>16.375832574525965</v>
      </c>
      <c r="C221" s="206">
        <f>'[8]Activos '!DS236/10^9</f>
        <v>8.0180616345759308</v>
      </c>
      <c r="D221" s="206">
        <f>'[8]Activos '!DT236/10^9</f>
        <v>5.6695093806069794</v>
      </c>
      <c r="E221" s="206">
        <f>'[8]Activos '!DU236/10^9</f>
        <v>1.7976587529104968</v>
      </c>
      <c r="F221" s="206">
        <f>'[8]Activos '!DV236/10^9</f>
        <v>0.89060280643255774</v>
      </c>
    </row>
    <row r="222" spans="1:6" ht="16.5" x14ac:dyDescent="0.3">
      <c r="A222" s="204">
        <v>43190</v>
      </c>
      <c r="B222" s="205">
        <f>'[8]Activos '!DR237/10^9</f>
        <v>16.526625230433666</v>
      </c>
      <c r="C222" s="206">
        <f>'[8]Activos '!DS237/10^9</f>
        <v>8.155181067572963</v>
      </c>
      <c r="D222" s="206">
        <f>'[8]Activos '!DT237/10^9</f>
        <v>5.7298781440678868</v>
      </c>
      <c r="E222" s="206">
        <f>'[8]Activos '!DU237/10^9</f>
        <v>1.7912190444619691</v>
      </c>
      <c r="F222" s="206">
        <f>'[8]Activos '!DV237/10^9</f>
        <v>0.85034697433084738</v>
      </c>
    </row>
    <row r="223" spans="1:6" ht="16.5" x14ac:dyDescent="0.3">
      <c r="A223" s="204">
        <v>43220</v>
      </c>
      <c r="B223" s="205">
        <f>'[8]Activos '!DR238/10^9</f>
        <v>17.339596633545952</v>
      </c>
      <c r="C223" s="206">
        <f>'[8]Activos '!DS238/10^9</f>
        <v>8.8565319269306446</v>
      </c>
      <c r="D223" s="206">
        <f>'[8]Activos '!DT238/10^9</f>
        <v>5.8109501124433631</v>
      </c>
      <c r="E223" s="206">
        <f>'[8]Activos '!DU238/10^9</f>
        <v>1.8188410292036126</v>
      </c>
      <c r="F223" s="206">
        <f>'[8]Activos '!DV238/10^9</f>
        <v>0.85327356496833084</v>
      </c>
    </row>
    <row r="224" spans="1:6" ht="16.5" x14ac:dyDescent="0.3">
      <c r="A224" s="204">
        <v>43251</v>
      </c>
      <c r="B224" s="205">
        <f>'[8]Activos '!DR239/10^9</f>
        <v>17.723922759565134</v>
      </c>
      <c r="C224" s="206">
        <f>'[8]Activos '!DS239/10^9</f>
        <v>9.3134693718463186</v>
      </c>
      <c r="D224" s="206">
        <f>'[8]Activos '!DT239/10^9</f>
        <v>5.7385409612410401</v>
      </c>
      <c r="E224" s="206">
        <f>'[8]Activos '!DU239/10^9</f>
        <v>1.8262243057382677</v>
      </c>
      <c r="F224" s="206">
        <f>'[8]Activos '!DV239/10^9</f>
        <v>0.84568812073951061</v>
      </c>
    </row>
    <row r="225" spans="1:6" ht="16.5" x14ac:dyDescent="0.3">
      <c r="A225" s="204">
        <v>43281</v>
      </c>
      <c r="B225" s="205">
        <f>'[8]Activos '!DR240/10^9</f>
        <v>18.030340673892365</v>
      </c>
      <c r="C225" s="206">
        <f>'[8]Activos '!DS240/10^9</f>
        <v>9.5982397410366858</v>
      </c>
      <c r="D225" s="206">
        <f>'[8]Activos '!DT240/10^9</f>
        <v>5.7277871259219717</v>
      </c>
      <c r="E225" s="206">
        <f>'[8]Activos '!DU240/10^9</f>
        <v>1.8510412803835963</v>
      </c>
      <c r="F225" s="206">
        <f>'[8]Activos '!DV240/10^9</f>
        <v>0.85327252655011321</v>
      </c>
    </row>
    <row r="226" spans="1:6" ht="16.5" x14ac:dyDescent="0.3">
      <c r="A226" s="204">
        <v>43312</v>
      </c>
      <c r="B226" s="205">
        <f>'[8]Activos '!DR241/10^9</f>
        <v>18.373968261008134</v>
      </c>
      <c r="C226" s="206">
        <f>'[8]Activos '!DS241/10^9</f>
        <v>9.9182093753062528</v>
      </c>
      <c r="D226" s="206">
        <f>'[8]Activos '!DT241/10^9</f>
        <v>5.7369299966364133</v>
      </c>
      <c r="E226" s="206">
        <f>'[8]Activos '!DU241/10^9</f>
        <v>1.8788157047129996</v>
      </c>
      <c r="F226" s="206">
        <f>'[8]Activos '!DV241/10^9</f>
        <v>0.84001318435246208</v>
      </c>
    </row>
    <row r="227" spans="1:6" ht="16.5" x14ac:dyDescent="0.3">
      <c r="A227" s="204">
        <v>43343</v>
      </c>
      <c r="B227" s="205">
        <f>'[8]Activos '!DR242/10^9</f>
        <v>18.58911776241035</v>
      </c>
      <c r="C227" s="206">
        <f>'[8]Activos '!DS242/10^9</f>
        <v>10.10005633728532</v>
      </c>
      <c r="D227" s="206">
        <f>'[8]Activos '!DT242/10^9</f>
        <v>5.7233185284525181</v>
      </c>
      <c r="E227" s="206">
        <f>'[8]Activos '!DU242/10^9</f>
        <v>1.9249828762025385</v>
      </c>
      <c r="F227" s="206">
        <f>'[8]Activos '!DV242/10^9</f>
        <v>0.84076002046997078</v>
      </c>
    </row>
    <row r="228" spans="1:6" ht="16.5" x14ac:dyDescent="0.3">
      <c r="A228" s="8">
        <v>43344</v>
      </c>
      <c r="B228" s="205">
        <f>'[8]Activos '!DR243/10^9</f>
        <v>18.465965581196002</v>
      </c>
      <c r="C228" s="206">
        <f>'[8]Activos '!DS243/10^9</f>
        <v>10.074489250195693</v>
      </c>
      <c r="D228" s="206">
        <f>'[8]Activos '!DT243/10^9</f>
        <v>5.6754365429040909</v>
      </c>
      <c r="E228" s="206">
        <f>'[8]Activos '!DU243/10^9</f>
        <v>1.9278931171506848</v>
      </c>
      <c r="F228" s="206">
        <f>'[8]Activos '!DV243/10^9</f>
        <v>0.78814667094552926</v>
      </c>
    </row>
    <row r="229" spans="1:6" ht="16.5" x14ac:dyDescent="0.3">
      <c r="A229" s="8">
        <v>43374</v>
      </c>
      <c r="B229" s="205">
        <f>'[8]Activos '!DR244/10^9</f>
        <v>18.388899055658072</v>
      </c>
      <c r="C229" s="206">
        <f>'[8]Activos '!DS244/10^9</f>
        <v>10.109725836840028</v>
      </c>
      <c r="D229" s="206">
        <f>'[8]Activos '!DT244/10^9</f>
        <v>5.5683735310446769</v>
      </c>
      <c r="E229" s="206">
        <f>'[8]Activos '!DU244/10^9</f>
        <v>1.9140141907492758</v>
      </c>
      <c r="F229" s="206">
        <f>'[8]Activos '!DV244/10^9</f>
        <v>0.79678549702409351</v>
      </c>
    </row>
    <row r="230" spans="1:6" ht="16.5" x14ac:dyDescent="0.3">
      <c r="A230" s="8">
        <v>43405</v>
      </c>
      <c r="B230" s="205">
        <f>'[8]Activos '!DR245/10^9</f>
        <v>18.561467782492802</v>
      </c>
      <c r="C230" s="206">
        <f>'[8]Activos '!DS245/10^9</f>
        <v>10.197555185885369</v>
      </c>
      <c r="D230" s="206">
        <f>'[8]Activos '!DT245/10^9</f>
        <v>5.5538638165672456</v>
      </c>
      <c r="E230" s="206">
        <f>'[8]Activos '!DU245/10^9</f>
        <v>1.9841318828320036</v>
      </c>
      <c r="F230" s="206">
        <f>'[8]Activos '!DV245/10^9</f>
        <v>0.82591689720818462</v>
      </c>
    </row>
    <row r="231" spans="1:6" ht="16.5" x14ac:dyDescent="0.3">
      <c r="A231" s="8">
        <v>43435</v>
      </c>
      <c r="B231" s="205">
        <f>'[8]Activos '!DR246/10^9</f>
        <v>17.916372466695297</v>
      </c>
      <c r="C231" s="206">
        <f>'[8]Activos '!DS246/10^9</f>
        <v>9.6994030826398863</v>
      </c>
      <c r="D231" s="206">
        <f>'[8]Activos '!DT246/10^9</f>
        <v>5.4235509816051781</v>
      </c>
      <c r="E231" s="206">
        <f>'[8]Activos '!DU246/10^9</f>
        <v>1.9805041635543008</v>
      </c>
      <c r="F231" s="206">
        <f>'[8]Activos '!DV246/10^9</f>
        <v>0.81291423889593117</v>
      </c>
    </row>
    <row r="232" spans="1:6" ht="16.5" x14ac:dyDescent="0.3">
      <c r="A232" s="8">
        <v>43466</v>
      </c>
      <c r="B232" s="205">
        <f>'[8]Activos '!DR247/10^9</f>
        <v>18.006341463222729</v>
      </c>
      <c r="C232" s="206">
        <f>'[8]Activos '!DS247/10^9</f>
        <v>9.7479853479679637</v>
      </c>
      <c r="D232" s="206">
        <f>'[8]Activos '!DT247/10^9</f>
        <v>5.392746821651877</v>
      </c>
      <c r="E232" s="206">
        <f>'[8]Activos '!DU247/10^9</f>
        <v>2.0392800482810451</v>
      </c>
      <c r="F232" s="206">
        <f>'[8]Activos '!DV247/10^9</f>
        <v>0.82632924532184271</v>
      </c>
    </row>
    <row r="233" spans="1:6" ht="16.5" x14ac:dyDescent="0.3">
      <c r="A233" s="8">
        <v>43497</v>
      </c>
      <c r="B233" s="205">
        <f>'[8]Activos '!DR248/10^9</f>
        <v>17.959933016533409</v>
      </c>
      <c r="C233" s="206">
        <f>'[8]Activos '!DS248/10^9</f>
        <v>9.777532434706405</v>
      </c>
      <c r="D233" s="206">
        <f>'[8]Activos '!DT248/10^9</f>
        <v>5.3149840589913033</v>
      </c>
      <c r="E233" s="206">
        <f>'[8]Activos '!DU248/10^9</f>
        <v>2.0381638567452982</v>
      </c>
      <c r="F233" s="206">
        <f>'[8]Activos '!DV248/10^9</f>
        <v>0.82925266609040038</v>
      </c>
    </row>
    <row r="234" spans="1:6" ht="16.5" x14ac:dyDescent="0.3">
      <c r="A234" s="8">
        <v>43525</v>
      </c>
      <c r="B234" s="205">
        <f>'[8]Activos '!DR249/10^9</f>
        <v>17.674794346968994</v>
      </c>
      <c r="C234" s="206">
        <f>'[8]Activos '!DS249/10^9</f>
        <v>9.4648707017463742</v>
      </c>
      <c r="D234" s="206">
        <f>'[8]Activos '!DT249/10^9</f>
        <v>5.3803239606542874</v>
      </c>
      <c r="E234" s="206">
        <f>'[8]Activos '!DU249/10^9</f>
        <v>2.0346810106334732</v>
      </c>
      <c r="F234" s="206">
        <f>'[8]Activos '!DV249/10^9</f>
        <v>0.7949186739348596</v>
      </c>
    </row>
    <row r="235" spans="1:6" ht="16.5" x14ac:dyDescent="0.3">
      <c r="A235" s="8">
        <v>43556</v>
      </c>
      <c r="B235" s="205">
        <f>'[8]Activos '!DR250/10^9</f>
        <v>18.384136557743119</v>
      </c>
      <c r="C235" s="206">
        <f>'[8]Activos '!DS250/10^9</f>
        <v>10.078425093504942</v>
      </c>
      <c r="D235" s="206">
        <f>'[8]Activos '!DT250/10^9</f>
        <v>5.4515437070805994</v>
      </c>
      <c r="E235" s="206">
        <f>'[8]Activos '!DU250/10^9</f>
        <v>2.0373001615019883</v>
      </c>
      <c r="F235" s="206">
        <f>'[8]Activos '!DV250/10^9</f>
        <v>0.8168675956555902</v>
      </c>
    </row>
    <row r="236" spans="1:6" ht="16.5" x14ac:dyDescent="0.3">
      <c r="A236" s="8">
        <v>43586</v>
      </c>
      <c r="B236" s="205">
        <f>'[8]Activos '!DR251/10^9</f>
        <v>18.586887764371802</v>
      </c>
      <c r="C236" s="206">
        <f>'[8]Activos '!DS251/10^9</f>
        <v>10.328430656055748</v>
      </c>
      <c r="D236" s="206">
        <f>'[8]Activos '!DT251/10^9</f>
        <v>5.4269886056726238</v>
      </c>
      <c r="E236" s="206">
        <f>'[8]Activos '!DU251/10^9</f>
        <v>2.0514980587239831</v>
      </c>
      <c r="F236" s="206">
        <f>'[8]Activos '!DV251/10^9</f>
        <v>0.77997044391944925</v>
      </c>
    </row>
    <row r="237" spans="1:6" ht="16.5" x14ac:dyDescent="0.3">
      <c r="A237" s="8">
        <v>43617</v>
      </c>
      <c r="B237" s="205">
        <f>'[8]Activos '!DR252/10^9</f>
        <v>18.0443022490097</v>
      </c>
      <c r="C237" s="206">
        <f>'[8]Activos '!DS252/10^9</f>
        <v>9.7181373616650291</v>
      </c>
      <c r="D237" s="206">
        <f>'[8]Activos '!DT252/10^9</f>
        <v>5.4646945541156526</v>
      </c>
      <c r="E237" s="206">
        <f>'[8]Activos '!DU252/10^9</f>
        <v>2.0786318835601896</v>
      </c>
      <c r="F237" s="206">
        <f>'[8]Activos '!DV252/10^9</f>
        <v>0.78283844966882821</v>
      </c>
    </row>
    <row r="238" spans="1:6" ht="16.5" x14ac:dyDescent="0.3">
      <c r="A238" s="8">
        <v>43647</v>
      </c>
      <c r="B238" s="205">
        <f>'[8]Activos '!DR253/10^9</f>
        <v>18.205903265923908</v>
      </c>
      <c r="C238" s="206">
        <f>'[8]Activos '!DS253/10^9</f>
        <v>9.8805477354814109</v>
      </c>
      <c r="D238" s="206">
        <f>'[8]Activos '!DT253/10^9</f>
        <v>5.4292164800419966</v>
      </c>
      <c r="E238" s="206">
        <f>'[8]Activos '!DU253/10^9</f>
        <v>2.1066910142514437</v>
      </c>
      <c r="F238" s="206">
        <f>'[8]Activos '!DV253/10^9</f>
        <v>0.78944803614905557</v>
      </c>
    </row>
    <row r="239" spans="1:6" ht="16.5" x14ac:dyDescent="0.3">
      <c r="A239" s="8">
        <v>43678</v>
      </c>
      <c r="B239" s="205">
        <f>'[8]Activos '!DR254/10^9</f>
        <v>17.527545221776748</v>
      </c>
      <c r="C239" s="206">
        <f>'[8]Activos '!DS254/10^9</f>
        <v>9.1947535958812789</v>
      </c>
      <c r="D239" s="206">
        <f>'[8]Activos '!DT254/10^9</f>
        <v>5.4039378794116395</v>
      </c>
      <c r="E239" s="206">
        <f>'[8]Activos '!DU254/10^9</f>
        <v>2.1150045172744911</v>
      </c>
      <c r="F239" s="206">
        <f>'[8]Activos '!DV254/10^9</f>
        <v>0.81384922920934033</v>
      </c>
    </row>
    <row r="240" spans="1:6" ht="16.5" x14ac:dyDescent="0.3">
      <c r="A240" s="8">
        <v>43709</v>
      </c>
      <c r="B240" s="205">
        <f>'[8]Activos '!DR255/10^9</f>
        <v>17.514454427230532</v>
      </c>
      <c r="C240" s="206">
        <f>'[8]Activos '!DS255/10^9</f>
        <v>9.228230732709676</v>
      </c>
      <c r="D240" s="206">
        <f>'[8]Activos '!DT255/10^9</f>
        <v>5.3674687452431762</v>
      </c>
      <c r="E240" s="206">
        <f>'[8]Activos '!DU255/10^9</f>
        <v>2.126334519840968</v>
      </c>
      <c r="F240" s="206">
        <f>'[8]Activos '!DV255/10^9</f>
        <v>0.79242042943670954</v>
      </c>
    </row>
    <row r="241" spans="1:6" ht="16.5" x14ac:dyDescent="0.3">
      <c r="A241" s="8">
        <v>43739</v>
      </c>
      <c r="B241" s="205">
        <f>'[8]Activos '!DR256/10^9</f>
        <v>17.448079364586732</v>
      </c>
      <c r="C241" s="206">
        <f>'[8]Activos '!DS256/10^9</f>
        <v>9.1340348522726842</v>
      </c>
      <c r="D241" s="206">
        <f>'[8]Activos '!DT256/10^9</f>
        <v>5.401942638685683</v>
      </c>
      <c r="E241" s="206">
        <f>'[8]Activos '!DU256/10^9</f>
        <v>2.1143161941645285</v>
      </c>
      <c r="F241" s="206">
        <f>'[8]Activos '!DV256/10^9</f>
        <v>0.79778567946383305</v>
      </c>
    </row>
    <row r="242" spans="1:6" ht="16.5" x14ac:dyDescent="0.3">
      <c r="A242" s="8">
        <v>43770</v>
      </c>
      <c r="B242" s="205">
        <f>'[8]Activos '!DR257/10^9</f>
        <v>17.597970055579033</v>
      </c>
      <c r="C242" s="206">
        <f>'[8]Activos '!DS257/10^9</f>
        <v>9.0799357089634345</v>
      </c>
      <c r="D242" s="206">
        <f>'[8]Activos '!DT257/10^9</f>
        <v>5.5295025495160353</v>
      </c>
      <c r="E242" s="206">
        <f>'[8]Activos '!DU257/10^9</f>
        <v>2.1903681965266864</v>
      </c>
      <c r="F242" s="206">
        <f>'[8]Activos '!DV257/10^9</f>
        <v>0.79816360057287472</v>
      </c>
    </row>
    <row r="243" spans="1:6" ht="16.5" x14ac:dyDescent="0.3">
      <c r="A243" s="8">
        <v>43800</v>
      </c>
      <c r="B243" s="205">
        <f>'[8]Activos '!DR258/10^9</f>
        <v>17.219631942689983</v>
      </c>
      <c r="C243" s="206">
        <f>'[8]Activos '!DS258/10^9</f>
        <v>8.8139256657518512</v>
      </c>
      <c r="D243" s="206">
        <f>'[8]Activos '!DT258/10^9</f>
        <v>5.4664572469827721</v>
      </c>
      <c r="E243" s="206">
        <f>'[8]Activos '!DU258/10^9</f>
        <v>2.1610869421817012</v>
      </c>
      <c r="F243" s="206">
        <f>'[8]Activos '!DV258/10^9</f>
        <v>0.77816208777366025</v>
      </c>
    </row>
    <row r="244" spans="1:6" ht="16.5" x14ac:dyDescent="0.3">
      <c r="A244" s="8">
        <v>43831</v>
      </c>
      <c r="B244" s="205">
        <f>'[8]Activos '!DR259/10^9</f>
        <v>17.603367452059128</v>
      </c>
      <c r="C244" s="206">
        <f>'[8]Activos '!DS259/10^9</f>
        <v>9.118103919785888</v>
      </c>
      <c r="D244" s="206">
        <f>'[8]Activos '!DT259/10^9</f>
        <v>5.5104091646340931</v>
      </c>
      <c r="E244" s="206">
        <f>'[8]Activos '!DU259/10^9</f>
        <v>2.2035439598011628</v>
      </c>
      <c r="F244" s="206">
        <f>'[8]Activos '!DV259/10^9</f>
        <v>0.77131040783798255</v>
      </c>
    </row>
    <row r="245" spans="1:6" ht="16.5" x14ac:dyDescent="0.3">
      <c r="A245" s="8">
        <v>43862</v>
      </c>
      <c r="B245" s="205">
        <f>'[8]Activos '!DR260/10^9</f>
        <v>17.94695653498308</v>
      </c>
      <c r="C245" s="206">
        <f>'[8]Activos '!DS260/10^9</f>
        <v>9.4668806356843298</v>
      </c>
      <c r="D245" s="206">
        <f>'[8]Activos '!DT260/10^9</f>
        <v>5.5020147345464299</v>
      </c>
      <c r="E245" s="206">
        <f>'[8]Activos '!DU260/10^9</f>
        <v>2.2044820923103399</v>
      </c>
      <c r="F245" s="206">
        <f>'[8]Activos '!DV260/10^9</f>
        <v>0.77357907244197999</v>
      </c>
    </row>
  </sheetData>
  <mergeCells count="2">
    <mergeCell ref="B1:F1"/>
    <mergeCell ref="A1:A2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 tint="0.79998168889431442"/>
  </sheetPr>
  <dimension ref="A1:I339"/>
  <sheetViews>
    <sheetView showGridLines="0" view="pageBreakPreview" topLeftCell="C14" zoomScaleNormal="100" zoomScaleSheetLayoutView="100" workbookViewId="0">
      <selection activeCell="F21" sqref="F21"/>
    </sheetView>
  </sheetViews>
  <sheetFormatPr baseColWidth="10" defaultRowHeight="15" x14ac:dyDescent="0.2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 x14ac:dyDescent="0.3">
      <c r="B1" s="335" t="s">
        <v>35</v>
      </c>
      <c r="C1" s="335"/>
      <c r="D1" s="335"/>
    </row>
    <row r="2" spans="1:9" ht="45" customHeight="1" thickBot="1" x14ac:dyDescent="0.3">
      <c r="A2" s="212" t="s">
        <v>40</v>
      </c>
      <c r="B2" s="210" t="s">
        <v>74</v>
      </c>
      <c r="C2" s="210" t="s">
        <v>76</v>
      </c>
      <c r="D2" s="211" t="s">
        <v>75</v>
      </c>
    </row>
    <row r="3" spans="1:9" ht="16.5" x14ac:dyDescent="0.3">
      <c r="A3" s="8">
        <v>36160</v>
      </c>
      <c r="B3" s="214">
        <f>+'[8]Activos '!AG6/10^9</f>
        <v>42.321585075791226</v>
      </c>
      <c r="C3" s="215">
        <v>0</v>
      </c>
      <c r="D3" s="216">
        <f>+B3-C3</f>
        <v>42.321585075791226</v>
      </c>
      <c r="H3" s="121"/>
      <c r="I3" s="121"/>
    </row>
    <row r="4" spans="1:9" ht="16.5" x14ac:dyDescent="0.3">
      <c r="A4" s="8">
        <v>36191</v>
      </c>
      <c r="B4" s="214">
        <f>+'[8]Activos '!AG7/10^9</f>
        <v>41.659313306294258</v>
      </c>
      <c r="C4" s="215">
        <v>0</v>
      </c>
      <c r="D4" s="216">
        <f t="shared" ref="D4:D67" si="0">+B4-C4</f>
        <v>41.659313306294258</v>
      </c>
      <c r="H4" s="121"/>
      <c r="I4" s="121"/>
    </row>
    <row r="5" spans="1:9" ht="16.5" x14ac:dyDescent="0.3">
      <c r="A5" s="8">
        <v>36219</v>
      </c>
      <c r="B5" s="214">
        <f>+'[8]Activos '!AG8/10^9</f>
        <v>41.386300452453312</v>
      </c>
      <c r="C5" s="215">
        <v>0</v>
      </c>
      <c r="D5" s="216">
        <f t="shared" si="0"/>
        <v>41.386300452453312</v>
      </c>
      <c r="H5" s="121"/>
      <c r="I5" s="121"/>
    </row>
    <row r="6" spans="1:9" ht="16.5" x14ac:dyDescent="0.3">
      <c r="A6" s="8">
        <v>36250</v>
      </c>
      <c r="B6" s="214">
        <f>+'[8]Activos '!AG9/10^9</f>
        <v>41.181239437605321</v>
      </c>
      <c r="C6" s="215">
        <v>0</v>
      </c>
      <c r="D6" s="216">
        <f t="shared" si="0"/>
        <v>41.181239437605321</v>
      </c>
      <c r="H6" s="121"/>
      <c r="I6" s="121"/>
    </row>
    <row r="7" spans="1:9" ht="16.5" x14ac:dyDescent="0.3">
      <c r="A7" s="8">
        <v>36280</v>
      </c>
      <c r="B7" s="214">
        <f>+'[8]Activos '!AG10/10^9</f>
        <v>40.718768273604148</v>
      </c>
      <c r="C7" s="215">
        <v>0</v>
      </c>
      <c r="D7" s="216">
        <f t="shared" si="0"/>
        <v>40.718768273604148</v>
      </c>
      <c r="H7" s="121"/>
      <c r="I7" s="121"/>
    </row>
    <row r="8" spans="1:9" ht="16.5" x14ac:dyDescent="0.3">
      <c r="A8" s="8">
        <v>36311</v>
      </c>
      <c r="B8" s="214">
        <f>+'[8]Activos '!AG11/10^9</f>
        <v>40.619452608599602</v>
      </c>
      <c r="C8" s="215">
        <v>0</v>
      </c>
      <c r="D8" s="216">
        <f t="shared" si="0"/>
        <v>40.619452608599602</v>
      </c>
      <c r="H8" s="121"/>
      <c r="I8" s="121"/>
    </row>
    <row r="9" spans="1:9" ht="16.5" x14ac:dyDescent="0.3">
      <c r="A9" s="8">
        <v>36341</v>
      </c>
      <c r="B9" s="214">
        <f>+'[8]Activos '!AG12/10^9</f>
        <v>40.476977338607341</v>
      </c>
      <c r="C9" s="215">
        <v>0</v>
      </c>
      <c r="D9" s="216">
        <f t="shared" si="0"/>
        <v>40.476977338607341</v>
      </c>
      <c r="H9" s="121"/>
      <c r="I9" s="121"/>
    </row>
    <row r="10" spans="1:9" ht="16.5" x14ac:dyDescent="0.3">
      <c r="A10" s="8">
        <v>36372</v>
      </c>
      <c r="B10" s="214">
        <f>+'[8]Activos '!AG13/10^9</f>
        <v>40.112788198859654</v>
      </c>
      <c r="C10" s="215">
        <v>0</v>
      </c>
      <c r="D10" s="216">
        <f t="shared" si="0"/>
        <v>40.112788198859654</v>
      </c>
      <c r="H10" s="121"/>
      <c r="I10" s="121"/>
    </row>
    <row r="11" spans="1:9" ht="16.5" x14ac:dyDescent="0.3">
      <c r="A11" s="8">
        <v>36403</v>
      </c>
      <c r="B11" s="214">
        <f>+'[8]Activos '!AG14/10^9</f>
        <v>39.78463217557087</v>
      </c>
      <c r="C11" s="215">
        <v>0</v>
      </c>
      <c r="D11" s="216">
        <f t="shared" si="0"/>
        <v>39.78463217557087</v>
      </c>
      <c r="H11" s="121"/>
      <c r="I11" s="121"/>
    </row>
    <row r="12" spans="1:9" ht="16.5" x14ac:dyDescent="0.3">
      <c r="A12" s="8">
        <v>36433</v>
      </c>
      <c r="B12" s="214">
        <f>+'[8]Activos '!AG15/10^9</f>
        <v>40.138958601026808</v>
      </c>
      <c r="C12" s="215">
        <v>0</v>
      </c>
      <c r="D12" s="216">
        <f t="shared" si="0"/>
        <v>40.138958601026808</v>
      </c>
      <c r="H12" s="121"/>
      <c r="I12" s="121"/>
    </row>
    <row r="13" spans="1:9" ht="16.5" x14ac:dyDescent="0.3">
      <c r="A13" s="8">
        <v>36464</v>
      </c>
      <c r="B13" s="214">
        <f>+'[8]Activos '!AG16/10^9</f>
        <v>39.403503004337168</v>
      </c>
      <c r="C13" s="215">
        <v>0</v>
      </c>
      <c r="D13" s="216">
        <f t="shared" si="0"/>
        <v>39.403503004337168</v>
      </c>
      <c r="H13" s="121"/>
      <c r="I13" s="121"/>
    </row>
    <row r="14" spans="1:9" ht="16.5" x14ac:dyDescent="0.3">
      <c r="A14" s="8">
        <v>36494</v>
      </c>
      <c r="B14" s="214">
        <f>+'[8]Activos '!AG17/10^9</f>
        <v>39.621558381917595</v>
      </c>
      <c r="C14" s="215">
        <v>0</v>
      </c>
      <c r="D14" s="216">
        <f t="shared" si="0"/>
        <v>39.621558381917595</v>
      </c>
      <c r="H14" s="121"/>
      <c r="I14" s="121"/>
    </row>
    <row r="15" spans="1:9" ht="16.5" x14ac:dyDescent="0.3">
      <c r="A15" s="8">
        <v>36525</v>
      </c>
      <c r="B15" s="214">
        <f>+'[8]Activos '!AG18/10^9</f>
        <v>39.710065394130794</v>
      </c>
      <c r="C15" s="215">
        <v>0</v>
      </c>
      <c r="D15" s="216">
        <f t="shared" si="0"/>
        <v>39.710065394130794</v>
      </c>
      <c r="H15" s="121"/>
      <c r="I15" s="121"/>
    </row>
    <row r="16" spans="1:9" ht="16.5" x14ac:dyDescent="0.3">
      <c r="A16" s="8">
        <v>36556</v>
      </c>
      <c r="B16" s="214">
        <f>+'[8]Activos '!AG19/10^9</f>
        <v>37.741822493903854</v>
      </c>
      <c r="C16" s="215">
        <v>0</v>
      </c>
      <c r="D16" s="216">
        <f t="shared" si="0"/>
        <v>37.741822493903854</v>
      </c>
      <c r="H16" s="121"/>
      <c r="I16" s="121"/>
    </row>
    <row r="17" spans="1:9" ht="16.5" x14ac:dyDescent="0.3">
      <c r="A17" s="8">
        <v>36585</v>
      </c>
      <c r="B17" s="214">
        <f>+'[8]Activos '!AG20/10^9</f>
        <v>35.37245750568551</v>
      </c>
      <c r="C17" s="215">
        <v>0</v>
      </c>
      <c r="D17" s="216">
        <f t="shared" si="0"/>
        <v>35.37245750568551</v>
      </c>
      <c r="H17" s="121"/>
      <c r="I17" s="121"/>
    </row>
    <row r="18" spans="1:9" ht="16.5" x14ac:dyDescent="0.3">
      <c r="A18" s="8">
        <v>36616</v>
      </c>
      <c r="B18" s="214">
        <f>+'[8]Activos '!AG21/10^9</f>
        <v>33.966081071616401</v>
      </c>
      <c r="C18" s="215">
        <v>0</v>
      </c>
      <c r="D18" s="216">
        <f t="shared" si="0"/>
        <v>33.966081071616401</v>
      </c>
      <c r="H18" s="121"/>
      <c r="I18" s="121"/>
    </row>
    <row r="19" spans="1:9" ht="16.5" x14ac:dyDescent="0.3">
      <c r="A19" s="8">
        <v>36646</v>
      </c>
      <c r="B19" s="214">
        <f>+'[8]Activos '!AG22/10^9</f>
        <v>33.834936888471887</v>
      </c>
      <c r="C19" s="215">
        <v>0</v>
      </c>
      <c r="D19" s="216">
        <f t="shared" si="0"/>
        <v>33.834936888471887</v>
      </c>
      <c r="H19" s="121"/>
      <c r="I19" s="121"/>
    </row>
    <row r="20" spans="1:9" ht="16.5" x14ac:dyDescent="0.3">
      <c r="A20" s="8">
        <v>36677</v>
      </c>
      <c r="B20" s="214">
        <f>+'[8]Activos '!AG23/10^9</f>
        <v>33.66841083735217</v>
      </c>
      <c r="C20" s="215">
        <v>0</v>
      </c>
      <c r="D20" s="216">
        <f t="shared" si="0"/>
        <v>33.66841083735217</v>
      </c>
      <c r="H20" s="121"/>
      <c r="I20" s="121"/>
    </row>
    <row r="21" spans="1:9" ht="16.5" x14ac:dyDescent="0.3">
      <c r="A21" s="8">
        <v>36707</v>
      </c>
      <c r="B21" s="214">
        <f>+'[8]Activos '!AG24/10^9</f>
        <v>33.382382984277427</v>
      </c>
      <c r="C21" s="215">
        <v>0</v>
      </c>
      <c r="D21" s="216">
        <f t="shared" si="0"/>
        <v>33.382382984277427</v>
      </c>
      <c r="H21" s="121"/>
      <c r="I21" s="121"/>
    </row>
    <row r="22" spans="1:9" ht="16.5" x14ac:dyDescent="0.3">
      <c r="A22" s="8">
        <v>36738</v>
      </c>
      <c r="B22" s="214">
        <f>+'[8]Activos '!AG25/10^9</f>
        <v>33.03177033915626</v>
      </c>
      <c r="C22" s="215">
        <v>0</v>
      </c>
      <c r="D22" s="216">
        <f t="shared" si="0"/>
        <v>33.03177033915626</v>
      </c>
      <c r="H22" s="121"/>
      <c r="I22" s="121"/>
    </row>
    <row r="23" spans="1:9" ht="16.5" x14ac:dyDescent="0.3">
      <c r="A23" s="8">
        <v>36769</v>
      </c>
      <c r="B23" s="214">
        <f>+'[8]Activos '!AG26/10^9</f>
        <v>30.707180040297533</v>
      </c>
      <c r="C23" s="215">
        <v>0</v>
      </c>
      <c r="D23" s="216">
        <f t="shared" si="0"/>
        <v>30.707180040297533</v>
      </c>
      <c r="H23" s="121"/>
      <c r="I23" s="121"/>
    </row>
    <row r="24" spans="1:9" ht="16.5" x14ac:dyDescent="0.3">
      <c r="A24" s="8">
        <v>36799</v>
      </c>
      <c r="B24" s="214">
        <f>+'[8]Activos '!AG27/10^9</f>
        <v>30.769579806679484</v>
      </c>
      <c r="C24" s="215">
        <v>0</v>
      </c>
      <c r="D24" s="216">
        <f t="shared" si="0"/>
        <v>30.769579806679484</v>
      </c>
      <c r="H24" s="121"/>
      <c r="I24" s="121"/>
    </row>
    <row r="25" spans="1:9" ht="16.5" x14ac:dyDescent="0.3">
      <c r="A25" s="8">
        <v>36830</v>
      </c>
      <c r="B25" s="214">
        <f>+'[8]Activos '!AG28/10^9</f>
        <v>29.870153932460177</v>
      </c>
      <c r="C25" s="215">
        <v>0</v>
      </c>
      <c r="D25" s="216">
        <f t="shared" si="0"/>
        <v>29.870153932460177</v>
      </c>
      <c r="H25" s="121"/>
      <c r="I25" s="121"/>
    </row>
    <row r="26" spans="1:9" ht="16.5" x14ac:dyDescent="0.3">
      <c r="A26" s="8">
        <v>36860</v>
      </c>
      <c r="B26" s="214">
        <f>+'[8]Activos '!AG29/10^9</f>
        <v>29.630719915875897</v>
      </c>
      <c r="C26" s="215">
        <v>0</v>
      </c>
      <c r="D26" s="216">
        <f t="shared" si="0"/>
        <v>29.630719915875897</v>
      </c>
      <c r="H26" s="121"/>
      <c r="I26" s="121"/>
    </row>
    <row r="27" spans="1:9" ht="16.5" x14ac:dyDescent="0.3">
      <c r="A27" s="8">
        <v>36891</v>
      </c>
      <c r="B27" s="214">
        <f>+'[8]Activos '!AG30/10^9</f>
        <v>29.280869003122362</v>
      </c>
      <c r="C27" s="215">
        <v>0</v>
      </c>
      <c r="D27" s="216">
        <f t="shared" si="0"/>
        <v>29.280869003122362</v>
      </c>
      <c r="H27" s="121"/>
      <c r="I27" s="121"/>
    </row>
    <row r="28" spans="1:9" ht="16.5" x14ac:dyDescent="0.3">
      <c r="A28" s="8">
        <v>36922</v>
      </c>
      <c r="B28" s="214">
        <f>+'[8]Activos '!AG31/10^9</f>
        <v>28.940409299735574</v>
      </c>
      <c r="C28" s="215">
        <v>0</v>
      </c>
      <c r="D28" s="216">
        <f t="shared" si="0"/>
        <v>28.940409299735574</v>
      </c>
      <c r="H28" s="121"/>
      <c r="I28" s="121"/>
    </row>
    <row r="29" spans="1:9" ht="16.5" x14ac:dyDescent="0.3">
      <c r="A29" s="8">
        <v>36950</v>
      </c>
      <c r="B29" s="214">
        <f>+'[8]Activos '!AG32/10^9</f>
        <v>28.450589789145077</v>
      </c>
      <c r="C29" s="215">
        <v>0</v>
      </c>
      <c r="D29" s="216">
        <f t="shared" si="0"/>
        <v>28.450589789145077</v>
      </c>
      <c r="H29" s="121"/>
      <c r="I29" s="121"/>
    </row>
    <row r="30" spans="1:9" ht="16.5" x14ac:dyDescent="0.3">
      <c r="A30" s="8">
        <v>36981</v>
      </c>
      <c r="B30" s="214">
        <f>+'[8]Activos '!AG33/10^9</f>
        <v>28.251164562024147</v>
      </c>
      <c r="C30" s="215">
        <v>0</v>
      </c>
      <c r="D30" s="216">
        <f t="shared" si="0"/>
        <v>28.251164562024147</v>
      </c>
      <c r="H30" s="121"/>
      <c r="I30" s="121"/>
    </row>
    <row r="31" spans="1:9" ht="16.5" x14ac:dyDescent="0.3">
      <c r="A31" s="8">
        <v>37011</v>
      </c>
      <c r="B31" s="214">
        <f>+'[8]Activos '!AG34/10^9</f>
        <v>27.806922856790024</v>
      </c>
      <c r="C31" s="215">
        <v>0</v>
      </c>
      <c r="D31" s="216">
        <f t="shared" si="0"/>
        <v>27.806922856790024</v>
      </c>
      <c r="H31" s="121"/>
      <c r="I31" s="121"/>
    </row>
    <row r="32" spans="1:9" ht="16.5" x14ac:dyDescent="0.3">
      <c r="A32" s="8">
        <v>37042</v>
      </c>
      <c r="B32" s="214">
        <f>+'[8]Activos '!AG35/10^9</f>
        <v>27.967464901226098</v>
      </c>
      <c r="C32" s="215">
        <v>0</v>
      </c>
      <c r="D32" s="216">
        <f t="shared" si="0"/>
        <v>27.967464901226098</v>
      </c>
      <c r="H32" s="121"/>
      <c r="I32" s="121"/>
    </row>
    <row r="33" spans="1:9" ht="16.5" x14ac:dyDescent="0.3">
      <c r="A33" s="8">
        <v>37072</v>
      </c>
      <c r="B33" s="214">
        <f>+'[8]Activos '!AG36/10^9</f>
        <v>27.875527163524136</v>
      </c>
      <c r="C33" s="215">
        <v>0</v>
      </c>
      <c r="D33" s="216">
        <f t="shared" si="0"/>
        <v>27.875527163524136</v>
      </c>
      <c r="H33" s="121"/>
      <c r="I33" s="121"/>
    </row>
    <row r="34" spans="1:9" ht="16.5" x14ac:dyDescent="0.3">
      <c r="A34" s="8">
        <v>37103</v>
      </c>
      <c r="B34" s="214">
        <f>+'[8]Activos '!AG37/10^9</f>
        <v>27.76115680068035</v>
      </c>
      <c r="C34" s="215">
        <v>0</v>
      </c>
      <c r="D34" s="216">
        <f t="shared" si="0"/>
        <v>27.76115680068035</v>
      </c>
      <c r="H34" s="121"/>
      <c r="I34" s="121"/>
    </row>
    <row r="35" spans="1:9" ht="16.5" x14ac:dyDescent="0.3">
      <c r="A35" s="8">
        <v>37134</v>
      </c>
      <c r="B35" s="214">
        <f>+'[8]Activos '!AG38/10^9</f>
        <v>27.495071532157965</v>
      </c>
      <c r="C35" s="215">
        <v>0</v>
      </c>
      <c r="D35" s="216">
        <f t="shared" si="0"/>
        <v>27.495071532157965</v>
      </c>
      <c r="H35" s="121"/>
      <c r="I35" s="121"/>
    </row>
    <row r="36" spans="1:9" ht="16.5" x14ac:dyDescent="0.3">
      <c r="A36" s="8">
        <v>37164</v>
      </c>
      <c r="B36" s="214">
        <f>+'[8]Activos '!AG39/10^9</f>
        <v>27.263813554141439</v>
      </c>
      <c r="C36" s="215">
        <v>0</v>
      </c>
      <c r="D36" s="216">
        <f t="shared" si="0"/>
        <v>27.263813554141439</v>
      </c>
      <c r="H36" s="121"/>
      <c r="I36" s="121"/>
    </row>
    <row r="37" spans="1:9" ht="16.5" x14ac:dyDescent="0.3">
      <c r="A37" s="8">
        <v>37195</v>
      </c>
      <c r="B37" s="214">
        <f>+'[8]Activos '!AG40/10^9</f>
        <v>26.996606645031918</v>
      </c>
      <c r="C37" s="215">
        <v>0</v>
      </c>
      <c r="D37" s="216">
        <f t="shared" si="0"/>
        <v>26.996606645031918</v>
      </c>
      <c r="H37" s="121"/>
      <c r="I37" s="121"/>
    </row>
    <row r="38" spans="1:9" ht="16.5" x14ac:dyDescent="0.3">
      <c r="A38" s="8">
        <v>37225</v>
      </c>
      <c r="B38" s="214">
        <f>+'[8]Activos '!AG41/10^9</f>
        <v>26.814651519309528</v>
      </c>
      <c r="C38" s="215">
        <v>0</v>
      </c>
      <c r="D38" s="216">
        <f t="shared" si="0"/>
        <v>26.814651519309528</v>
      </c>
      <c r="H38" s="121"/>
      <c r="I38" s="121"/>
    </row>
    <row r="39" spans="1:9" ht="16.5" x14ac:dyDescent="0.3">
      <c r="A39" s="8">
        <v>37256</v>
      </c>
      <c r="B39" s="214">
        <f>+'[8]Activos '!AG42/10^9</f>
        <v>26.577828476112266</v>
      </c>
      <c r="C39" s="215">
        <v>0</v>
      </c>
      <c r="D39" s="216">
        <f t="shared" si="0"/>
        <v>26.577828476112266</v>
      </c>
      <c r="H39" s="121"/>
      <c r="I39" s="121"/>
    </row>
    <row r="40" spans="1:9" ht="16.5" x14ac:dyDescent="0.3">
      <c r="A40" s="8">
        <v>37287</v>
      </c>
      <c r="B40" s="214">
        <f>+'[8]Activos '!AG43/10^9</f>
        <v>25.935265949706288</v>
      </c>
      <c r="C40" s="215">
        <v>0</v>
      </c>
      <c r="D40" s="216">
        <f t="shared" si="0"/>
        <v>25.935265949706288</v>
      </c>
      <c r="H40" s="121"/>
      <c r="I40" s="121"/>
    </row>
    <row r="41" spans="1:9" ht="16.5" x14ac:dyDescent="0.3">
      <c r="A41" s="8">
        <v>37315</v>
      </c>
      <c r="B41" s="214">
        <f>+'[8]Activos '!AG44/10^9</f>
        <v>25.569307659726434</v>
      </c>
      <c r="C41" s="215">
        <v>0</v>
      </c>
      <c r="D41" s="216">
        <f t="shared" si="0"/>
        <v>25.569307659726434</v>
      </c>
      <c r="H41" s="121"/>
      <c r="I41" s="121"/>
    </row>
    <row r="42" spans="1:9" ht="16.5" x14ac:dyDescent="0.3">
      <c r="A42" s="8">
        <v>37346</v>
      </c>
      <c r="B42" s="214">
        <f>+'[8]Activos '!AG45/10^9</f>
        <v>25.381249467095351</v>
      </c>
      <c r="C42" s="215">
        <v>0</v>
      </c>
      <c r="D42" s="216">
        <f t="shared" si="0"/>
        <v>25.381249467095351</v>
      </c>
      <c r="H42" s="121"/>
      <c r="I42" s="121"/>
    </row>
    <row r="43" spans="1:9" ht="16.5" x14ac:dyDescent="0.3">
      <c r="A43" s="8">
        <v>37376</v>
      </c>
      <c r="B43" s="214">
        <f>+'[8]Activos '!AG46/10^9</f>
        <v>25.146033388165215</v>
      </c>
      <c r="C43" s="215">
        <v>0</v>
      </c>
      <c r="D43" s="216">
        <f t="shared" si="0"/>
        <v>25.146033388165215</v>
      </c>
      <c r="H43" s="121"/>
      <c r="I43" s="121"/>
    </row>
    <row r="44" spans="1:9" ht="16.5" x14ac:dyDescent="0.3">
      <c r="A44" s="8">
        <v>37407</v>
      </c>
      <c r="B44" s="214">
        <f>+'[8]Activos '!AG47/10^9</f>
        <v>24.495631433548251</v>
      </c>
      <c r="C44" s="215">
        <v>0</v>
      </c>
      <c r="D44" s="216">
        <f t="shared" si="0"/>
        <v>24.495631433548251</v>
      </c>
      <c r="H44" s="121"/>
      <c r="I44" s="121"/>
    </row>
    <row r="45" spans="1:9" ht="16.5" x14ac:dyDescent="0.3">
      <c r="A45" s="8">
        <v>37437</v>
      </c>
      <c r="B45" s="214">
        <f>+'[8]Activos '!AG48/10^9</f>
        <v>24.331860214345685</v>
      </c>
      <c r="C45" s="215">
        <v>0</v>
      </c>
      <c r="D45" s="216">
        <f t="shared" si="0"/>
        <v>24.331860214345685</v>
      </c>
      <c r="H45" s="121"/>
      <c r="I45" s="121"/>
    </row>
    <row r="46" spans="1:9" ht="16.5" x14ac:dyDescent="0.3">
      <c r="A46" s="8">
        <v>37468</v>
      </c>
      <c r="B46" s="214">
        <f>+'[8]Activos '!AG49/10^9</f>
        <v>24.138754594350676</v>
      </c>
      <c r="C46" s="215">
        <v>0</v>
      </c>
      <c r="D46" s="216">
        <f t="shared" si="0"/>
        <v>24.138754594350676</v>
      </c>
      <c r="H46" s="121"/>
      <c r="I46" s="121"/>
    </row>
    <row r="47" spans="1:9" ht="16.5" x14ac:dyDescent="0.3">
      <c r="A47" s="8">
        <v>37499</v>
      </c>
      <c r="B47" s="214">
        <f>+'[8]Activos '!AG50/10^9</f>
        <v>23.932460013727244</v>
      </c>
      <c r="C47" s="215">
        <v>0</v>
      </c>
      <c r="D47" s="216">
        <f t="shared" si="0"/>
        <v>23.932460013727244</v>
      </c>
      <c r="H47" s="121"/>
      <c r="I47" s="121"/>
    </row>
    <row r="48" spans="1:9" ht="16.5" x14ac:dyDescent="0.3">
      <c r="A48" s="8">
        <v>37529</v>
      </c>
      <c r="B48" s="214">
        <f>+'[8]Activos '!AG51/10^9</f>
        <v>23.73359883712655</v>
      </c>
      <c r="C48" s="215">
        <v>0</v>
      </c>
      <c r="D48" s="216">
        <f t="shared" si="0"/>
        <v>23.73359883712655</v>
      </c>
      <c r="H48" s="121"/>
      <c r="I48" s="121"/>
    </row>
    <row r="49" spans="1:9" ht="16.5" x14ac:dyDescent="0.3">
      <c r="A49" s="8">
        <v>37560</v>
      </c>
      <c r="B49" s="214">
        <f>+'[8]Activos '!AG52/10^9</f>
        <v>23.501039497258702</v>
      </c>
      <c r="C49" s="215">
        <v>0</v>
      </c>
      <c r="D49" s="216">
        <f t="shared" si="0"/>
        <v>23.501039497258702</v>
      </c>
      <c r="H49" s="121"/>
      <c r="I49" s="121"/>
    </row>
    <row r="50" spans="1:9" ht="16.5" x14ac:dyDescent="0.3">
      <c r="A50" s="8">
        <v>37590</v>
      </c>
      <c r="B50" s="214">
        <f>+'[8]Activos '!AG53/10^9</f>
        <v>22.185581333163142</v>
      </c>
      <c r="C50" s="215">
        <v>0</v>
      </c>
      <c r="D50" s="216">
        <f t="shared" si="0"/>
        <v>22.185581333163142</v>
      </c>
      <c r="H50" s="121"/>
      <c r="I50" s="121"/>
    </row>
    <row r="51" spans="1:9" ht="16.5" x14ac:dyDescent="0.3">
      <c r="A51" s="8">
        <v>37621</v>
      </c>
      <c r="B51" s="214">
        <f>+'[8]Activos '!AG54/10^9</f>
        <v>22.320239371111366</v>
      </c>
      <c r="C51" s="215">
        <v>0</v>
      </c>
      <c r="D51" s="216">
        <f t="shared" si="0"/>
        <v>22.320239371111366</v>
      </c>
      <c r="H51" s="121"/>
      <c r="I51" s="121"/>
    </row>
    <row r="52" spans="1:9" ht="16.5" x14ac:dyDescent="0.3">
      <c r="A52" s="8">
        <v>37652</v>
      </c>
      <c r="B52" s="214">
        <f>+'[8]Activos '!AG55/10^9</f>
        <v>22.015193002869452</v>
      </c>
      <c r="C52" s="215">
        <v>0</v>
      </c>
      <c r="D52" s="216">
        <f t="shared" si="0"/>
        <v>22.015193002869452</v>
      </c>
      <c r="H52" s="121"/>
      <c r="I52" s="121"/>
    </row>
    <row r="53" spans="1:9" ht="16.5" x14ac:dyDescent="0.3">
      <c r="A53" s="8">
        <v>37680</v>
      </c>
      <c r="B53" s="214">
        <f>+'[8]Activos '!AG56/10^9</f>
        <v>21.648924304979982</v>
      </c>
      <c r="C53" s="215">
        <v>0</v>
      </c>
      <c r="D53" s="216">
        <f t="shared" si="0"/>
        <v>21.648924304979982</v>
      </c>
      <c r="H53" s="121"/>
      <c r="I53" s="121"/>
    </row>
    <row r="54" spans="1:9" ht="16.5" x14ac:dyDescent="0.3">
      <c r="A54" s="8">
        <v>37711</v>
      </c>
      <c r="B54" s="214">
        <f>+'[8]Activos '!AG57/10^9</f>
        <v>21.534294497711713</v>
      </c>
      <c r="C54" s="215">
        <v>0</v>
      </c>
      <c r="D54" s="216">
        <f t="shared" si="0"/>
        <v>21.534294497711713</v>
      </c>
      <c r="H54" s="121"/>
      <c r="I54" s="121"/>
    </row>
    <row r="55" spans="1:9" ht="16.5" x14ac:dyDescent="0.3">
      <c r="A55" s="8">
        <v>37741</v>
      </c>
      <c r="B55" s="214">
        <f>+'[8]Activos '!AG58/10^9</f>
        <v>21.382239611391753</v>
      </c>
      <c r="C55" s="215">
        <v>0</v>
      </c>
      <c r="D55" s="216">
        <f t="shared" si="0"/>
        <v>21.382239611391753</v>
      </c>
      <c r="H55" s="121"/>
      <c r="I55" s="121"/>
    </row>
    <row r="56" spans="1:9" ht="16.5" x14ac:dyDescent="0.3">
      <c r="A56" s="8">
        <v>37772</v>
      </c>
      <c r="B56" s="214">
        <f>+'[8]Activos '!AG59/10^9</f>
        <v>21.266926414817725</v>
      </c>
      <c r="C56" s="215">
        <v>0</v>
      </c>
      <c r="D56" s="216">
        <f t="shared" si="0"/>
        <v>21.266926414817725</v>
      </c>
      <c r="H56" s="121"/>
      <c r="I56" s="121"/>
    </row>
    <row r="57" spans="1:9" ht="16.5" x14ac:dyDescent="0.3">
      <c r="A57" s="8">
        <v>37802</v>
      </c>
      <c r="B57" s="214">
        <f>+'[8]Activos '!AG60/10^9</f>
        <v>20.219416213223404</v>
      </c>
      <c r="C57" s="215">
        <v>0</v>
      </c>
      <c r="D57" s="216">
        <f t="shared" si="0"/>
        <v>20.219416213223404</v>
      </c>
      <c r="H57" s="121"/>
      <c r="I57" s="121"/>
    </row>
    <row r="58" spans="1:9" ht="16.5" x14ac:dyDescent="0.3">
      <c r="A58" s="8">
        <v>37833</v>
      </c>
      <c r="B58" s="214">
        <f>+'[8]Activos '!AG61/10^9</f>
        <v>20.065256891736539</v>
      </c>
      <c r="C58" s="215">
        <v>0</v>
      </c>
      <c r="D58" s="216">
        <f t="shared" si="0"/>
        <v>20.065256891736539</v>
      </c>
      <c r="H58" s="121"/>
      <c r="I58" s="121"/>
    </row>
    <row r="59" spans="1:9" ht="16.5" x14ac:dyDescent="0.3">
      <c r="A59" s="8">
        <v>37864</v>
      </c>
      <c r="B59" s="214">
        <f>+'[8]Activos '!AG62/10^9</f>
        <v>19.990868747599905</v>
      </c>
      <c r="C59" s="215">
        <v>0</v>
      </c>
      <c r="D59" s="216">
        <f t="shared" si="0"/>
        <v>19.990868747599905</v>
      </c>
      <c r="H59" s="121"/>
      <c r="I59" s="121"/>
    </row>
    <row r="60" spans="1:9" ht="16.5" x14ac:dyDescent="0.3">
      <c r="A60" s="8">
        <v>37894</v>
      </c>
      <c r="B60" s="214">
        <f>+'[8]Activos '!AG63/10^9</f>
        <v>19.790483753298734</v>
      </c>
      <c r="C60" s="215">
        <v>0</v>
      </c>
      <c r="D60" s="216">
        <f t="shared" si="0"/>
        <v>19.790483753298734</v>
      </c>
      <c r="H60" s="121"/>
      <c r="I60" s="121"/>
    </row>
    <row r="61" spans="1:9" ht="16.5" x14ac:dyDescent="0.3">
      <c r="A61" s="8">
        <v>37925</v>
      </c>
      <c r="B61" s="214">
        <f>+'[8]Activos '!AG64/10^9</f>
        <v>19.723436395158554</v>
      </c>
      <c r="C61" s="215">
        <v>0</v>
      </c>
      <c r="D61" s="216">
        <f t="shared" si="0"/>
        <v>19.723436395158554</v>
      </c>
      <c r="H61" s="121"/>
      <c r="I61" s="121"/>
    </row>
    <row r="62" spans="1:9" ht="16.5" x14ac:dyDescent="0.3">
      <c r="A62" s="8">
        <v>37955</v>
      </c>
      <c r="B62" s="214">
        <f>+'[8]Activos '!AG65/10^9</f>
        <v>18.961567952474216</v>
      </c>
      <c r="C62" s="215">
        <v>0</v>
      </c>
      <c r="D62" s="216">
        <f t="shared" si="0"/>
        <v>18.961567952474216</v>
      </c>
      <c r="H62" s="121"/>
      <c r="I62" s="121"/>
    </row>
    <row r="63" spans="1:9" ht="16.5" x14ac:dyDescent="0.3">
      <c r="A63" s="8">
        <v>37986</v>
      </c>
      <c r="B63" s="214">
        <f>+'[8]Activos '!AG66/10^9</f>
        <v>18.524340831562114</v>
      </c>
      <c r="C63" s="215">
        <v>0</v>
      </c>
      <c r="D63" s="216">
        <f t="shared" si="0"/>
        <v>18.524340831562114</v>
      </c>
      <c r="H63" s="121"/>
      <c r="I63" s="121"/>
    </row>
    <row r="64" spans="1:9" ht="16.5" x14ac:dyDescent="0.3">
      <c r="A64" s="8">
        <v>38017</v>
      </c>
      <c r="B64" s="214">
        <f>+'[8]Activos '!AG67/10^9</f>
        <v>18.408633490479705</v>
      </c>
      <c r="C64" s="214">
        <f>+'[8]Activos '!AL67/10^9</f>
        <v>4.8822694920240606E-2</v>
      </c>
      <c r="D64" s="216">
        <f t="shared" si="0"/>
        <v>18.359810795559465</v>
      </c>
      <c r="H64" s="121"/>
      <c r="I64" s="121"/>
    </row>
    <row r="65" spans="1:9" ht="16.5" x14ac:dyDescent="0.3">
      <c r="A65" s="8">
        <v>38046</v>
      </c>
      <c r="B65" s="214">
        <f>+'[8]Activos '!AG68/10^9</f>
        <v>18.189142418709178</v>
      </c>
      <c r="C65" s="214">
        <f>+'[8]Activos '!AL68/10^9</f>
        <v>5.5341804007992795E-2</v>
      </c>
      <c r="D65" s="216">
        <f t="shared" si="0"/>
        <v>18.133800614701187</v>
      </c>
      <c r="H65" s="121"/>
      <c r="I65" s="121"/>
    </row>
    <row r="66" spans="1:9" ht="16.5" x14ac:dyDescent="0.3">
      <c r="A66" s="8">
        <v>38077</v>
      </c>
      <c r="B66" s="214">
        <f>+'[8]Activos '!AG69/10^9</f>
        <v>18.039937308297709</v>
      </c>
      <c r="C66" s="214">
        <f>+'[8]Activos '!AL69/10^9</f>
        <v>6.0791703051398749E-2</v>
      </c>
      <c r="D66" s="216">
        <f t="shared" si="0"/>
        <v>17.979145605246309</v>
      </c>
      <c r="H66" s="121"/>
      <c r="I66" s="121"/>
    </row>
    <row r="67" spans="1:9" ht="16.5" x14ac:dyDescent="0.3">
      <c r="A67" s="8">
        <v>38107</v>
      </c>
      <c r="B67" s="214">
        <f>+'[8]Activos '!AG70/10^9</f>
        <v>17.983859322320807</v>
      </c>
      <c r="C67" s="214">
        <f>+'[8]Activos '!AL70/10^9</f>
        <v>6.7710326183492542E-2</v>
      </c>
      <c r="D67" s="216">
        <f t="shared" si="0"/>
        <v>17.916148996137316</v>
      </c>
      <c r="H67" s="121"/>
      <c r="I67" s="121"/>
    </row>
    <row r="68" spans="1:9" ht="16.5" x14ac:dyDescent="0.3">
      <c r="A68" s="8">
        <v>38138</v>
      </c>
      <c r="B68" s="214">
        <f>+'[8]Activos '!AG71/10^9</f>
        <v>17.667312310302933</v>
      </c>
      <c r="C68" s="214">
        <f>+'[8]Activos '!AL71/10^9</f>
        <v>7.583291275786519E-2</v>
      </c>
      <c r="D68" s="216">
        <f t="shared" ref="D68:D131" si="1">+B68-C68</f>
        <v>17.591479397545069</v>
      </c>
      <c r="H68" s="121"/>
      <c r="I68" s="121"/>
    </row>
    <row r="69" spans="1:9" ht="16.5" x14ac:dyDescent="0.3">
      <c r="A69" s="8">
        <v>38168</v>
      </c>
      <c r="B69" s="214">
        <f>+'[8]Activos '!AG72/10^9</f>
        <v>16.788572460624437</v>
      </c>
      <c r="C69" s="214">
        <f>+'[8]Activos '!AL72/10^9</f>
        <v>8.0135913696660871E-2</v>
      </c>
      <c r="D69" s="216">
        <f t="shared" si="1"/>
        <v>16.708436546927775</v>
      </c>
      <c r="H69" s="121"/>
      <c r="I69" s="121"/>
    </row>
    <row r="70" spans="1:9" ht="16.5" x14ac:dyDescent="0.3">
      <c r="A70" s="8">
        <v>38199</v>
      </c>
      <c r="B70" s="214">
        <f>+'[8]Activos '!AG73/10^9</f>
        <v>16.71799942736877</v>
      </c>
      <c r="C70" s="214">
        <f>+'[8]Activos '!AL73/10^9</f>
        <v>8.7934576321669594E-2</v>
      </c>
      <c r="D70" s="216">
        <f t="shared" si="1"/>
        <v>16.630064851047102</v>
      </c>
      <c r="H70" s="121"/>
      <c r="I70" s="121"/>
    </row>
    <row r="71" spans="1:9" ht="16.5" x14ac:dyDescent="0.3">
      <c r="A71" s="8">
        <v>38230</v>
      </c>
      <c r="B71" s="214">
        <f>+'[8]Activos '!AG74/10^9</f>
        <v>16.318315857535215</v>
      </c>
      <c r="C71" s="214">
        <f>+'[8]Activos '!AL74/10^9</f>
        <v>9.7318603756544858E-2</v>
      </c>
      <c r="D71" s="216">
        <f t="shared" si="1"/>
        <v>16.22099725377867</v>
      </c>
      <c r="H71" s="121"/>
      <c r="I71" s="121"/>
    </row>
    <row r="72" spans="1:9" ht="16.5" x14ac:dyDescent="0.3">
      <c r="A72" s="8">
        <v>38260</v>
      </c>
      <c r="B72" s="214">
        <f>+'[8]Activos '!AG75/10^9</f>
        <v>15.839839404549757</v>
      </c>
      <c r="C72" s="214">
        <f>+'[8]Activos '!AL75/10^9</f>
        <v>0.1085367760546779</v>
      </c>
      <c r="D72" s="216">
        <f t="shared" si="1"/>
        <v>15.731302628495079</v>
      </c>
      <c r="H72" s="121"/>
      <c r="I72" s="121"/>
    </row>
    <row r="73" spans="1:9" ht="16.5" x14ac:dyDescent="0.3">
      <c r="A73" s="8">
        <v>38291</v>
      </c>
      <c r="B73" s="214">
        <f>+'[8]Activos '!AG76/10^9</f>
        <v>15.763476460141069</v>
      </c>
      <c r="C73" s="214">
        <f>+'[8]Activos '!AL76/10^9</f>
        <v>0.11558459999224083</v>
      </c>
      <c r="D73" s="216">
        <f t="shared" si="1"/>
        <v>15.647891860148828</v>
      </c>
      <c r="H73" s="121"/>
      <c r="I73" s="121"/>
    </row>
    <row r="74" spans="1:9" ht="16.5" x14ac:dyDescent="0.3">
      <c r="A74" s="8">
        <v>38321</v>
      </c>
      <c r="B74" s="214">
        <f>+'[8]Activos '!AG77/10^9</f>
        <v>14.891570655352863</v>
      </c>
      <c r="C74" s="214">
        <f>+'[8]Activos '!AL77/10^9</f>
        <v>0.1297094027715841</v>
      </c>
      <c r="D74" s="216">
        <f t="shared" si="1"/>
        <v>14.76186125258128</v>
      </c>
      <c r="H74" s="121"/>
      <c r="I74" s="121"/>
    </row>
    <row r="75" spans="1:9" ht="16.5" x14ac:dyDescent="0.3">
      <c r="A75" s="8">
        <v>38352</v>
      </c>
      <c r="B75" s="214">
        <f>+'[8]Activos '!AG78/10^9</f>
        <v>13.263994976430588</v>
      </c>
      <c r="C75" s="214">
        <f>+'[8]Activos '!AL78/10^9</f>
        <v>0.14282624599243632</v>
      </c>
      <c r="D75" s="216">
        <f t="shared" si="1"/>
        <v>13.121168730438152</v>
      </c>
      <c r="H75" s="121"/>
      <c r="I75" s="121"/>
    </row>
    <row r="76" spans="1:9" ht="16.5" x14ac:dyDescent="0.3">
      <c r="A76" s="8">
        <v>38383</v>
      </c>
      <c r="B76" s="214">
        <f>+'[8]Activos '!AG79/10^9</f>
        <v>13.276385872510328</v>
      </c>
      <c r="C76" s="214">
        <f>+'[8]Activos '!AL79/10^9</f>
        <v>0.14944770449725125</v>
      </c>
      <c r="D76" s="216">
        <f t="shared" si="1"/>
        <v>13.126938168013076</v>
      </c>
      <c r="H76" s="121"/>
      <c r="I76" s="121"/>
    </row>
    <row r="77" spans="1:9" ht="16.5" x14ac:dyDescent="0.3">
      <c r="A77" s="8">
        <v>38411</v>
      </c>
      <c r="B77" s="214">
        <f>+'[8]Activos '!AG80/10^9</f>
        <v>13.206645512578783</v>
      </c>
      <c r="C77" s="214">
        <f>+'[8]Activos '!AL80/10^9</f>
        <v>0.15583858037250461</v>
      </c>
      <c r="D77" s="216">
        <f t="shared" si="1"/>
        <v>13.050806932206278</v>
      </c>
      <c r="H77" s="121"/>
      <c r="I77" s="121"/>
    </row>
    <row r="78" spans="1:9" ht="16.5" x14ac:dyDescent="0.3">
      <c r="A78" s="8">
        <v>38442</v>
      </c>
      <c r="B78" s="214">
        <f>+'[8]Activos '!AG81/10^9</f>
        <v>13.020610241935039</v>
      </c>
      <c r="C78" s="214">
        <f>+'[8]Activos '!AL81/10^9</f>
        <v>0.16815108446671828</v>
      </c>
      <c r="D78" s="216">
        <f t="shared" si="1"/>
        <v>12.852459157468321</v>
      </c>
      <c r="H78" s="121"/>
      <c r="I78" s="121"/>
    </row>
    <row r="79" spans="1:9" ht="16.5" x14ac:dyDescent="0.3">
      <c r="A79" s="8">
        <v>38472</v>
      </c>
      <c r="B79" s="214">
        <f>+'[8]Activos '!AG82/10^9</f>
        <v>13.074512440705197</v>
      </c>
      <c r="C79" s="214">
        <f>+'[8]Activos '!AL82/10^9</f>
        <v>0.18748862753890805</v>
      </c>
      <c r="D79" s="216">
        <f t="shared" si="1"/>
        <v>12.887023813166289</v>
      </c>
      <c r="H79" s="121"/>
      <c r="I79" s="121"/>
    </row>
    <row r="80" spans="1:9" ht="16.5" x14ac:dyDescent="0.3">
      <c r="A80" s="8">
        <v>38503</v>
      </c>
      <c r="B80" s="214">
        <f>+'[8]Activos '!AG83/10^9</f>
        <v>13.087426863726565</v>
      </c>
      <c r="C80" s="214">
        <f>+'[8]Activos '!AL83/10^9</f>
        <v>0.20231929884255367</v>
      </c>
      <c r="D80" s="216">
        <f t="shared" si="1"/>
        <v>12.885107564884011</v>
      </c>
      <c r="H80" s="121"/>
      <c r="I80" s="121"/>
    </row>
    <row r="81" spans="1:9" ht="16.5" x14ac:dyDescent="0.3">
      <c r="A81" s="8">
        <v>38533</v>
      </c>
      <c r="B81" s="214">
        <f>+'[8]Activos '!AG84/10^9</f>
        <v>13.105677359085165</v>
      </c>
      <c r="C81" s="214">
        <f>+'[8]Activos '!AL84/10^9</f>
        <v>0.21224338714672719</v>
      </c>
      <c r="D81" s="216">
        <f t="shared" si="1"/>
        <v>12.893433971938437</v>
      </c>
      <c r="H81" s="121"/>
      <c r="I81" s="121"/>
    </row>
    <row r="82" spans="1:9" ht="16.5" x14ac:dyDescent="0.3">
      <c r="A82" s="8">
        <v>38564</v>
      </c>
      <c r="B82" s="214">
        <f>+'[8]Activos '!AG85/10^9</f>
        <v>13.13855928597032</v>
      </c>
      <c r="C82" s="214">
        <f>+'[8]Activos '!AL85/10^9</f>
        <v>0.22194828442359807</v>
      </c>
      <c r="D82" s="216">
        <f t="shared" si="1"/>
        <v>12.916611001546721</v>
      </c>
      <c r="H82" s="121"/>
      <c r="I82" s="121"/>
    </row>
    <row r="83" spans="1:9" ht="16.5" x14ac:dyDescent="0.3">
      <c r="A83" s="8">
        <v>38595</v>
      </c>
      <c r="B83" s="214">
        <f>+'[8]Activos '!AG86/10^9</f>
        <v>13.169083949103758</v>
      </c>
      <c r="C83" s="214">
        <f>+'[8]Activos '!AL86/10^9</f>
        <v>0.23453739054155795</v>
      </c>
      <c r="D83" s="216">
        <f t="shared" si="1"/>
        <v>12.9345465585622</v>
      </c>
      <c r="H83" s="121"/>
      <c r="I83" s="121"/>
    </row>
    <row r="84" spans="1:9" ht="16.5" x14ac:dyDescent="0.3">
      <c r="A84" s="8">
        <v>38625</v>
      </c>
      <c r="B84" s="214">
        <f>+'[8]Activos '!AG87/10^9</f>
        <v>12.403844334095323</v>
      </c>
      <c r="C84" s="214">
        <f>+'[8]Activos '!AL87/10^9</f>
        <v>0.25240406948691813</v>
      </c>
      <c r="D84" s="216">
        <f t="shared" si="1"/>
        <v>12.151440264608405</v>
      </c>
      <c r="H84" s="121"/>
      <c r="I84" s="121"/>
    </row>
    <row r="85" spans="1:9" ht="16.5" x14ac:dyDescent="0.3">
      <c r="A85" s="8">
        <v>38656</v>
      </c>
      <c r="B85" s="214">
        <f>+'[8]Activos '!AG88/10^9</f>
        <v>12.443161511395013</v>
      </c>
      <c r="C85" s="214">
        <f>+'[8]Activos '!AL88/10^9</f>
        <v>0.27276125257064332</v>
      </c>
      <c r="D85" s="216">
        <f t="shared" si="1"/>
        <v>12.170400258824371</v>
      </c>
      <c r="H85" s="121"/>
      <c r="I85" s="121"/>
    </row>
    <row r="86" spans="1:9" ht="16.5" x14ac:dyDescent="0.3">
      <c r="A86" s="8">
        <v>38686</v>
      </c>
      <c r="B86" s="214">
        <f>+'[8]Activos '!AG89/10^9</f>
        <v>12.483176923814749</v>
      </c>
      <c r="C86" s="214">
        <f>+'[8]Activos '!AL89/10^9</f>
        <v>0.28502346146202051</v>
      </c>
      <c r="D86" s="216">
        <f t="shared" si="1"/>
        <v>12.198153462352728</v>
      </c>
      <c r="H86" s="121"/>
      <c r="I86" s="121"/>
    </row>
    <row r="87" spans="1:9" ht="16.5" x14ac:dyDescent="0.3">
      <c r="A87" s="8">
        <v>38717</v>
      </c>
      <c r="B87" s="214">
        <f>+'[8]Activos '!AG90/10^9</f>
        <v>12.407080951487449</v>
      </c>
      <c r="C87" s="214">
        <f>+'[8]Activos '!AL90/10^9</f>
        <v>0.33843630356767185</v>
      </c>
      <c r="D87" s="216">
        <f t="shared" si="1"/>
        <v>12.068644647919777</v>
      </c>
      <c r="H87" s="121"/>
      <c r="I87" s="121"/>
    </row>
    <row r="88" spans="1:9" ht="16.5" x14ac:dyDescent="0.3">
      <c r="A88" s="8">
        <v>38748</v>
      </c>
      <c r="B88" s="214">
        <f>+'[8]Activos '!AG91/10^9</f>
        <v>12.423023625508916</v>
      </c>
      <c r="C88" s="214">
        <f>+'[8]Activos '!AL91/10^9</f>
        <v>0.35944190953247956</v>
      </c>
      <c r="D88" s="216">
        <f t="shared" si="1"/>
        <v>12.063581715976436</v>
      </c>
      <c r="H88" s="121"/>
      <c r="I88" s="121"/>
    </row>
    <row r="89" spans="1:9" ht="16.5" x14ac:dyDescent="0.3">
      <c r="A89" s="8">
        <v>38776</v>
      </c>
      <c r="B89" s="214">
        <f>+'[8]Activos '!AG92/10^9</f>
        <v>12.455709202948581</v>
      </c>
      <c r="C89" s="214">
        <f>+'[8]Activos '!AL92/10^9</f>
        <v>0.38679751286136199</v>
      </c>
      <c r="D89" s="216">
        <f t="shared" si="1"/>
        <v>12.068911690087219</v>
      </c>
      <c r="H89" s="121"/>
      <c r="I89" s="121"/>
    </row>
    <row r="90" spans="1:9" ht="16.5" x14ac:dyDescent="0.3">
      <c r="A90" s="8">
        <v>38807</v>
      </c>
      <c r="B90" s="214">
        <f>+'[8]Activos '!AG93/10^9</f>
        <v>12.546139643216254</v>
      </c>
      <c r="C90" s="214">
        <f>+'[8]Activos '!AL93/10^9</f>
        <v>0.42485124082143266</v>
      </c>
      <c r="D90" s="216">
        <f t="shared" si="1"/>
        <v>12.121288402394821</v>
      </c>
      <c r="H90" s="121"/>
      <c r="I90" s="121"/>
    </row>
    <row r="91" spans="1:9" ht="16.5" x14ac:dyDescent="0.3">
      <c r="A91" s="8">
        <v>38837</v>
      </c>
      <c r="B91" s="214">
        <f>+'[8]Activos '!AG94/10^9</f>
        <v>12.810934665919023</v>
      </c>
      <c r="C91" s="214">
        <f>+'[8]Activos '!AL94/10^9</f>
        <v>0.44036906985615715</v>
      </c>
      <c r="D91" s="216">
        <f t="shared" si="1"/>
        <v>12.370565596062866</v>
      </c>
      <c r="H91" s="121"/>
      <c r="I91" s="121"/>
    </row>
    <row r="92" spans="1:9" ht="16.5" x14ac:dyDescent="0.3">
      <c r="A92" s="8">
        <v>38868</v>
      </c>
      <c r="B92" s="214">
        <f>+'[8]Activos '!AG95/10^9</f>
        <v>13.293731076914797</v>
      </c>
      <c r="C92" s="214">
        <f>+'[8]Activos '!AL95/10^9</f>
        <v>0.48113858670087667</v>
      </c>
      <c r="D92" s="216">
        <f t="shared" si="1"/>
        <v>12.812592490213921</v>
      </c>
      <c r="H92" s="121"/>
      <c r="I92" s="121"/>
    </row>
    <row r="93" spans="1:9" ht="16.5" x14ac:dyDescent="0.3">
      <c r="A93" s="8">
        <v>38898</v>
      </c>
      <c r="B93" s="214">
        <f>+'[8]Activos '!AG96/10^9</f>
        <v>13.668710139095294</v>
      </c>
      <c r="C93" s="214">
        <f>+'[8]Activos '!AL96/10^9</f>
        <v>0.54331565677000404</v>
      </c>
      <c r="D93" s="216">
        <f t="shared" si="1"/>
        <v>13.125394482325291</v>
      </c>
      <c r="H93" s="121"/>
      <c r="I93" s="121"/>
    </row>
    <row r="94" spans="1:9" ht="16.5" x14ac:dyDescent="0.3">
      <c r="A94" s="8">
        <v>38929</v>
      </c>
      <c r="B94" s="214">
        <f>+'[8]Activos '!AG97/10^9</f>
        <v>13.966716473174023</v>
      </c>
      <c r="C94" s="214">
        <f>+'[8]Activos '!AL97/10^9</f>
        <v>0.5909085717554774</v>
      </c>
      <c r="D94" s="216">
        <f t="shared" si="1"/>
        <v>13.375807901418545</v>
      </c>
      <c r="H94" s="121"/>
      <c r="I94" s="121"/>
    </row>
    <row r="95" spans="1:9" ht="16.5" x14ac:dyDescent="0.3">
      <c r="A95" s="8">
        <v>38960</v>
      </c>
      <c r="B95" s="214">
        <f>+'[8]Activos '!AG98/10^9</f>
        <v>14.36592155103104</v>
      </c>
      <c r="C95" s="214">
        <f>+'[8]Activos '!AL98/10^9</f>
        <v>0.6817849486749592</v>
      </c>
      <c r="D95" s="216">
        <f t="shared" si="1"/>
        <v>13.68413660235608</v>
      </c>
      <c r="H95" s="121"/>
      <c r="I95" s="121"/>
    </row>
    <row r="96" spans="1:9" ht="16.5" x14ac:dyDescent="0.3">
      <c r="A96" s="8">
        <v>38990</v>
      </c>
      <c r="B96" s="214">
        <f>+'[8]Activos '!AG99/10^9</f>
        <v>14.864137548396926</v>
      </c>
      <c r="C96" s="214">
        <f>+'[8]Activos '!AL99/10^9</f>
        <v>0.77499787294891298</v>
      </c>
      <c r="D96" s="216">
        <f t="shared" si="1"/>
        <v>14.089139675448013</v>
      </c>
      <c r="H96" s="121"/>
      <c r="I96" s="121"/>
    </row>
    <row r="97" spans="1:9" ht="16.5" x14ac:dyDescent="0.3">
      <c r="A97" s="8">
        <v>39021</v>
      </c>
      <c r="B97" s="214">
        <f>+'[8]Activos '!AG100/10^9</f>
        <v>14.065186900072151</v>
      </c>
      <c r="C97" s="214">
        <f>+'[8]Activos '!AL100/10^9</f>
        <v>0.85392739781067228</v>
      </c>
      <c r="D97" s="216">
        <f t="shared" si="1"/>
        <v>13.211259502261479</v>
      </c>
      <c r="H97" s="121"/>
      <c r="I97" s="121"/>
    </row>
    <row r="98" spans="1:9" ht="16.5" x14ac:dyDescent="0.3">
      <c r="A98" s="8">
        <v>39051</v>
      </c>
      <c r="B98" s="214">
        <f>+'[8]Activos '!AG101/10^9</f>
        <v>14.037824148712566</v>
      </c>
      <c r="C98" s="214">
        <f>+'[8]Activos '!AL101/10^9</f>
        <v>0.95071717478006579</v>
      </c>
      <c r="D98" s="216">
        <f t="shared" si="1"/>
        <v>13.087106973932501</v>
      </c>
      <c r="H98" s="121"/>
      <c r="I98" s="121"/>
    </row>
    <row r="99" spans="1:9" ht="16.5" x14ac:dyDescent="0.3">
      <c r="A99" s="8">
        <v>39082</v>
      </c>
      <c r="B99" s="214">
        <f>+'[8]Activos '!AG102/10^9</f>
        <v>13.865432287530034</v>
      </c>
      <c r="C99" s="214">
        <f>+'[8]Activos '!AL102/10^9</f>
        <v>1.0340114523305328</v>
      </c>
      <c r="D99" s="216">
        <f t="shared" si="1"/>
        <v>12.8314208351995</v>
      </c>
      <c r="H99" s="121"/>
      <c r="I99" s="121"/>
    </row>
    <row r="100" spans="1:9" ht="16.5" x14ac:dyDescent="0.3">
      <c r="A100" s="8">
        <v>39113</v>
      </c>
      <c r="B100" s="214">
        <f>+'[8]Activos '!AG103/10^9</f>
        <v>14.211768864945375</v>
      </c>
      <c r="C100" s="214">
        <f>+'[8]Activos '!AL103/10^9</f>
        <v>1.1061417208103197</v>
      </c>
      <c r="D100" s="216">
        <f t="shared" si="1"/>
        <v>13.105627144135056</v>
      </c>
      <c r="H100" s="121"/>
      <c r="I100" s="121"/>
    </row>
    <row r="101" spans="1:9" ht="16.5" x14ac:dyDescent="0.3">
      <c r="A101" s="8">
        <v>39141</v>
      </c>
      <c r="B101" s="214">
        <f>+'[8]Activos '!AG104/10^9</f>
        <v>14.484992691898091</v>
      </c>
      <c r="C101" s="214">
        <f>+'[8]Activos '!AL104/10^9</f>
        <v>1.1567275715194305</v>
      </c>
      <c r="D101" s="216">
        <f t="shared" si="1"/>
        <v>13.32826512037866</v>
      </c>
      <c r="H101" s="121"/>
      <c r="I101" s="121"/>
    </row>
    <row r="102" spans="1:9" ht="16.5" x14ac:dyDescent="0.3">
      <c r="A102" s="8">
        <v>39172</v>
      </c>
      <c r="B102" s="214">
        <f>+'[8]Activos '!AG105/10^9</f>
        <v>14.870088824597993</v>
      </c>
      <c r="C102" s="214">
        <f>+'[8]Activos '!AL105/10^9</f>
        <v>1.2251022708671186</v>
      </c>
      <c r="D102" s="216">
        <f t="shared" si="1"/>
        <v>13.644986553730874</v>
      </c>
      <c r="H102" s="121"/>
      <c r="I102" s="121"/>
    </row>
    <row r="103" spans="1:9" ht="16.5" x14ac:dyDescent="0.3">
      <c r="A103" s="8">
        <v>39202</v>
      </c>
      <c r="B103" s="214">
        <f>+'[8]Activos '!AG106/10^9</f>
        <v>15.1581033556209</v>
      </c>
      <c r="C103" s="214">
        <f>+'[8]Activos '!AL106/10^9</f>
        <v>1.2675809146295238</v>
      </c>
      <c r="D103" s="216">
        <f t="shared" si="1"/>
        <v>13.890522440991376</v>
      </c>
      <c r="H103" s="121"/>
      <c r="I103" s="121"/>
    </row>
    <row r="104" spans="1:9" ht="16.5" x14ac:dyDescent="0.3">
      <c r="A104" s="8">
        <v>39233</v>
      </c>
      <c r="B104" s="214">
        <f>+'[8]Activos '!AG107/10^9</f>
        <v>15.66838625534467</v>
      </c>
      <c r="C104" s="214">
        <f>+'[8]Activos '!AL107/10^9</f>
        <v>1.3489417703888336</v>
      </c>
      <c r="D104" s="216">
        <f t="shared" si="1"/>
        <v>14.319444484955836</v>
      </c>
      <c r="H104" s="121"/>
      <c r="I104" s="121"/>
    </row>
    <row r="105" spans="1:9" ht="16.5" x14ac:dyDescent="0.3">
      <c r="A105" s="8">
        <v>39263</v>
      </c>
      <c r="B105" s="214">
        <f>+'[8]Activos '!AG108/10^9</f>
        <v>15.552631465533191</v>
      </c>
      <c r="C105" s="214">
        <f>+'[8]Activos '!AL108/10^9</f>
        <v>1.4317249675782129</v>
      </c>
      <c r="D105" s="216">
        <f t="shared" si="1"/>
        <v>14.120906497954978</v>
      </c>
      <c r="E105">
        <f>10^9</f>
        <v>1000000000</v>
      </c>
      <c r="H105" s="121"/>
    </row>
    <row r="106" spans="1:9" ht="16.5" x14ac:dyDescent="0.3">
      <c r="A106" s="8">
        <v>39294</v>
      </c>
      <c r="B106" s="214">
        <f>+'[8]Activos '!AG109/10^9</f>
        <v>15.32000211153952</v>
      </c>
      <c r="C106" s="214">
        <f>+'[8]Activos '!AL109/10^9</f>
        <v>1.4959616195529597</v>
      </c>
      <c r="D106" s="216">
        <f t="shared" si="1"/>
        <v>13.82404049198656</v>
      </c>
      <c r="H106" s="121"/>
    </row>
    <row r="107" spans="1:9" ht="16.5" x14ac:dyDescent="0.3">
      <c r="A107" s="8">
        <v>39325</v>
      </c>
      <c r="B107" s="214">
        <f>+'[8]Activos '!AG110/10^9</f>
        <v>15.660628991642694</v>
      </c>
      <c r="C107" s="214">
        <f>+'[8]Activos '!AL110/10^9</f>
        <v>1.5509634587550436</v>
      </c>
      <c r="D107" s="216">
        <f t="shared" si="1"/>
        <v>14.10966553288765</v>
      </c>
      <c r="H107" s="121"/>
    </row>
    <row r="108" spans="1:9" ht="16.5" x14ac:dyDescent="0.3">
      <c r="A108" s="8">
        <v>39355</v>
      </c>
      <c r="B108" s="214">
        <f>+'[8]Activos '!AG111/10^9</f>
        <v>16.051680931001755</v>
      </c>
      <c r="C108" s="214">
        <f>+'[8]Activos '!AL111/10^9</f>
        <v>1.6375603674225443</v>
      </c>
      <c r="D108" s="216">
        <f t="shared" si="1"/>
        <v>14.41412056357921</v>
      </c>
      <c r="H108" s="121"/>
    </row>
    <row r="109" spans="1:9" ht="16.5" x14ac:dyDescent="0.3">
      <c r="A109" s="8">
        <v>39386</v>
      </c>
      <c r="B109" s="214">
        <f>+'[8]Activos '!AG112/10^9</f>
        <v>16.888039225638135</v>
      </c>
      <c r="C109" s="214">
        <f>+'[8]Activos '!AL112/10^9</f>
        <v>1.6894378966553287</v>
      </c>
      <c r="D109" s="216">
        <f t="shared" si="1"/>
        <v>15.198601328982805</v>
      </c>
      <c r="H109" s="121"/>
    </row>
    <row r="110" spans="1:9" ht="16.5" x14ac:dyDescent="0.3">
      <c r="A110" s="8">
        <v>39416</v>
      </c>
      <c r="B110" s="214">
        <f>+'[8]Activos '!AG113/10^9</f>
        <v>16.729736621912522</v>
      </c>
      <c r="C110" s="214">
        <f>+'[8]Activos '!AL113/10^9</f>
        <v>1.7451290891063143</v>
      </c>
      <c r="D110" s="216">
        <f t="shared" si="1"/>
        <v>14.984607532806208</v>
      </c>
      <c r="H110" s="121"/>
    </row>
    <row r="111" spans="1:9" ht="16.5" x14ac:dyDescent="0.3">
      <c r="A111" s="8">
        <v>39447</v>
      </c>
      <c r="B111" s="214">
        <f>+'[8]Activos '!AG114/10^9</f>
        <v>16.546024107976077</v>
      </c>
      <c r="C111" s="214">
        <f>+'[8]Activos '!AL114/10^9</f>
        <v>1.7956923016509962</v>
      </c>
      <c r="D111" s="216">
        <f t="shared" si="1"/>
        <v>14.750331806325081</v>
      </c>
      <c r="H111" s="121"/>
    </row>
    <row r="112" spans="1:9" ht="16.5" x14ac:dyDescent="0.3">
      <c r="A112" s="8">
        <v>39478</v>
      </c>
      <c r="B112" s="214">
        <f>+'[8]Activos '!AG115/10^9</f>
        <v>16.729766217263261</v>
      </c>
      <c r="C112" s="214">
        <f>+'[8]Activos '!AL115/10^9</f>
        <v>1.8345658832054632</v>
      </c>
      <c r="D112" s="216">
        <f t="shared" si="1"/>
        <v>14.895200334057797</v>
      </c>
      <c r="H112" s="121"/>
    </row>
    <row r="113" spans="1:8" ht="16.5" x14ac:dyDescent="0.3">
      <c r="A113" s="8">
        <v>39507</v>
      </c>
      <c r="B113" s="214">
        <f>+'[8]Activos '!AG116/10^9</f>
        <v>17.01252177728519</v>
      </c>
      <c r="C113" s="214">
        <f>+'[8]Activos '!AL116/10^9</f>
        <v>1.8916960315441027</v>
      </c>
      <c r="D113" s="216">
        <f t="shared" si="1"/>
        <v>15.120825745741088</v>
      </c>
      <c r="H113" s="121"/>
    </row>
    <row r="114" spans="1:8" ht="16.5" x14ac:dyDescent="0.3">
      <c r="A114" s="8">
        <v>39538</v>
      </c>
      <c r="B114" s="214">
        <f>+'[8]Activos '!AG117/10^9</f>
        <v>17.197322377971076</v>
      </c>
      <c r="C114" s="214">
        <f>+'[8]Activos '!AL117/10^9</f>
        <v>1.8976042593139093</v>
      </c>
      <c r="D114" s="216">
        <f t="shared" si="1"/>
        <v>15.299718118657168</v>
      </c>
      <c r="H114" s="121"/>
    </row>
    <row r="115" spans="1:8" ht="16.5" x14ac:dyDescent="0.3">
      <c r="A115" s="8">
        <v>39568</v>
      </c>
      <c r="B115" s="214">
        <f>+'[8]Activos '!AG118/10^9</f>
        <v>17.265167936840207</v>
      </c>
      <c r="C115" s="214">
        <f>+'[8]Activos '!AL118/10^9</f>
        <v>1.9428015547572124</v>
      </c>
      <c r="D115" s="216">
        <f t="shared" si="1"/>
        <v>15.322366382082995</v>
      </c>
      <c r="H115" s="121"/>
    </row>
    <row r="116" spans="1:8" ht="16.5" x14ac:dyDescent="0.3">
      <c r="A116" s="8">
        <v>39599</v>
      </c>
      <c r="B116" s="214">
        <f>+'[8]Activos '!AG119/10^9</f>
        <v>17.08544685918616</v>
      </c>
      <c r="C116" s="214">
        <f>+'[8]Activos '!AL119/10^9</f>
        <v>1.991483833239247</v>
      </c>
      <c r="D116" s="216">
        <f t="shared" si="1"/>
        <v>15.093963025946913</v>
      </c>
      <c r="H116" s="121"/>
    </row>
    <row r="117" spans="1:8" ht="16.5" x14ac:dyDescent="0.3">
      <c r="A117" s="8">
        <v>39629</v>
      </c>
      <c r="B117" s="214">
        <f>+'[8]Activos '!AG120/10^9</f>
        <v>17.462048497736951</v>
      </c>
      <c r="C117" s="214">
        <f>+'[8]Activos '!AL120/10^9</f>
        <v>2.0577452287434683</v>
      </c>
      <c r="D117" s="216">
        <f t="shared" si="1"/>
        <v>15.404303268993484</v>
      </c>
      <c r="H117" s="121"/>
    </row>
    <row r="118" spans="1:8" ht="16.5" x14ac:dyDescent="0.3">
      <c r="A118" s="8">
        <v>39660</v>
      </c>
      <c r="B118" s="214">
        <f>+'[8]Activos '!AG121/10^9</f>
        <v>17.882709227442717</v>
      </c>
      <c r="C118" s="214">
        <f>+'[8]Activos '!AL121/10^9</f>
        <v>2.100650087532868</v>
      </c>
      <c r="D118" s="216">
        <f t="shared" si="1"/>
        <v>15.782059139909849</v>
      </c>
      <c r="H118" s="121"/>
    </row>
    <row r="119" spans="1:8" ht="16.5" x14ac:dyDescent="0.3">
      <c r="A119" s="8">
        <v>39691</v>
      </c>
      <c r="B119" s="214">
        <f>+'[8]Activos '!AG122/10^9</f>
        <v>17.6351675669809</v>
      </c>
      <c r="C119" s="214">
        <f>+'[8]Activos '!AL122/10^9</f>
        <v>2.1587157449712251</v>
      </c>
      <c r="D119" s="216">
        <f t="shared" si="1"/>
        <v>15.476451822009675</v>
      </c>
      <c r="H119" s="121"/>
    </row>
    <row r="120" spans="1:8" ht="16.5" x14ac:dyDescent="0.3">
      <c r="A120" s="8">
        <v>39721</v>
      </c>
      <c r="B120" s="214">
        <f>+'[8]Activos '!AG123/10^9</f>
        <v>17.987520949463097</v>
      </c>
      <c r="C120" s="214">
        <f>+'[8]Activos '!AL123/10^9</f>
        <v>2.2169117980644035</v>
      </c>
      <c r="D120" s="216">
        <f t="shared" si="1"/>
        <v>15.770609151398693</v>
      </c>
      <c r="H120" s="121"/>
    </row>
    <row r="121" spans="1:8" ht="16.5" x14ac:dyDescent="0.3">
      <c r="A121" s="8">
        <v>39752</v>
      </c>
      <c r="B121" s="214">
        <f>+'[8]Activos '!AG124/10^9</f>
        <v>18.321094971589027</v>
      </c>
      <c r="C121" s="214">
        <f>+'[8]Activos '!AL124/10^9</f>
        <v>2.2791122198778755</v>
      </c>
      <c r="D121" s="216">
        <f t="shared" si="1"/>
        <v>16.041982751711153</v>
      </c>
      <c r="H121" s="121"/>
    </row>
    <row r="122" spans="1:8" ht="16.5" x14ac:dyDescent="0.3">
      <c r="A122" s="8">
        <v>39782</v>
      </c>
      <c r="B122" s="214">
        <f>+'[8]Activos '!AG125/10^9</f>
        <v>18.241402103975165</v>
      </c>
      <c r="C122" s="214">
        <f>+'[8]Activos '!AL125/10^9</f>
        <v>2.3156353831567524</v>
      </c>
      <c r="D122" s="216">
        <f t="shared" si="1"/>
        <v>15.925766720818412</v>
      </c>
      <c r="H122" s="121"/>
    </row>
    <row r="123" spans="1:8" ht="16.5" x14ac:dyDescent="0.3">
      <c r="A123" s="8">
        <v>39813</v>
      </c>
      <c r="B123" s="214">
        <f>+'[8]Activos '!AG126/10^9</f>
        <v>17.888544194615147</v>
      </c>
      <c r="C123" s="214">
        <f>+'[8]Activos '!AL126/10^9</f>
        <v>2.3694077699276526</v>
      </c>
      <c r="D123" s="216">
        <f t="shared" si="1"/>
        <v>15.519136424687494</v>
      </c>
      <c r="H123" s="121"/>
    </row>
    <row r="124" spans="1:8" ht="16.5" x14ac:dyDescent="0.3">
      <c r="A124" s="8">
        <v>39844</v>
      </c>
      <c r="B124" s="214">
        <f>+'[8]Activos '!AG127/10^9</f>
        <v>18.077408730238631</v>
      </c>
      <c r="C124" s="214">
        <f>+'[8]Activos '!AL127/10^9</f>
        <v>2.3966423324626835</v>
      </c>
      <c r="D124" s="216">
        <f t="shared" si="1"/>
        <v>15.680766397775947</v>
      </c>
      <c r="H124" s="121"/>
    </row>
    <row r="125" spans="1:8" ht="16.5" x14ac:dyDescent="0.3">
      <c r="A125" s="8">
        <v>39872</v>
      </c>
      <c r="B125" s="214">
        <f>+'[8]Activos '!AG128/10^9</f>
        <v>18.22023290901523</v>
      </c>
      <c r="C125" s="214">
        <f>+'[8]Activos '!AL128/10^9</f>
        <v>2.4237429816801797</v>
      </c>
      <c r="D125" s="216">
        <f t="shared" si="1"/>
        <v>15.796489927335051</v>
      </c>
      <c r="H125" s="121"/>
    </row>
    <row r="126" spans="1:8" ht="16.5" x14ac:dyDescent="0.3">
      <c r="A126" s="8">
        <v>39903</v>
      </c>
      <c r="B126" s="214">
        <f>+'[8]Activos '!AG129/10^9</f>
        <v>17.681672911978389</v>
      </c>
      <c r="C126" s="214">
        <f>+'[8]Activos '!AL129/10^9</f>
        <v>2.4404936932669323</v>
      </c>
      <c r="D126" s="216">
        <f t="shared" si="1"/>
        <v>15.241179218711457</v>
      </c>
      <c r="H126" s="121"/>
    </row>
    <row r="127" spans="1:8" ht="16.5" x14ac:dyDescent="0.3">
      <c r="A127" s="8">
        <v>39933</v>
      </c>
      <c r="B127" s="214">
        <f>+'[8]Activos '!AG130/10^9</f>
        <v>17.969036196035248</v>
      </c>
      <c r="C127" s="214">
        <f>+'[8]Activos '!AL130/10^9</f>
        <v>2.4986703109364234</v>
      </c>
      <c r="D127" s="216">
        <f t="shared" si="1"/>
        <v>15.470365885098824</v>
      </c>
      <c r="H127" s="121"/>
    </row>
    <row r="128" spans="1:8" ht="16.5" x14ac:dyDescent="0.3">
      <c r="A128" s="8">
        <v>39964</v>
      </c>
      <c r="B128" s="214">
        <f>+'[8]Activos '!AG131/10^9</f>
        <v>17.666519086146323</v>
      </c>
      <c r="C128" s="214">
        <f>+'[8]Activos '!AL131/10^9</f>
        <v>2.5441424436069413</v>
      </c>
      <c r="D128" s="216">
        <f t="shared" si="1"/>
        <v>15.122376642539383</v>
      </c>
      <c r="H128" s="121"/>
    </row>
    <row r="129" spans="1:8" ht="16.5" x14ac:dyDescent="0.3">
      <c r="A129" s="8">
        <v>39994</v>
      </c>
      <c r="B129" s="214">
        <f>+'[8]Activos '!AG132/10^9</f>
        <v>17.901298324403317</v>
      </c>
      <c r="C129" s="214">
        <f>+'[8]Activos '!AL132/10^9</f>
        <v>2.5911148373438566</v>
      </c>
      <c r="D129" s="216">
        <f t="shared" si="1"/>
        <v>15.310183487059462</v>
      </c>
      <c r="H129" s="121"/>
    </row>
    <row r="130" spans="1:8" ht="16.5" x14ac:dyDescent="0.3">
      <c r="A130" s="8">
        <v>40025</v>
      </c>
      <c r="B130" s="214">
        <f>+'[8]Activos '!AG133/10^9</f>
        <v>18.299035505276024</v>
      </c>
      <c r="C130" s="214">
        <f>+'[8]Activos '!AL133/10^9</f>
        <v>2.6615617664507831</v>
      </c>
      <c r="D130" s="216">
        <f t="shared" si="1"/>
        <v>15.637473738825241</v>
      </c>
      <c r="H130" s="121"/>
    </row>
    <row r="131" spans="1:8" ht="16.5" x14ac:dyDescent="0.3">
      <c r="A131" s="8">
        <v>40056</v>
      </c>
      <c r="B131" s="214">
        <f>+'[8]Activos '!AG134/10^9</f>
        <v>18.128306398071235</v>
      </c>
      <c r="C131" s="214">
        <f>+'[8]Activos '!AL134/10^9</f>
        <v>2.7075311870265337</v>
      </c>
      <c r="D131" s="216">
        <f t="shared" si="1"/>
        <v>15.420775211044701</v>
      </c>
      <c r="H131" s="121"/>
    </row>
    <row r="132" spans="1:8" ht="16.5" x14ac:dyDescent="0.3">
      <c r="A132" s="8">
        <v>40086</v>
      </c>
      <c r="B132" s="214">
        <f>+'[8]Activos '!AG135/10^9</f>
        <v>18.63962605700738</v>
      </c>
      <c r="C132" s="214">
        <f>+'[8]Activos '!AL135/10^9</f>
        <v>2.7683062790877755</v>
      </c>
      <c r="D132" s="216">
        <f t="shared" ref="D132:D195" si="2">+B132-C132</f>
        <v>15.871319777919604</v>
      </c>
      <c r="H132" s="121"/>
    </row>
    <row r="133" spans="1:8" ht="16.5" x14ac:dyDescent="0.3">
      <c r="A133" s="8">
        <v>40117</v>
      </c>
      <c r="B133" s="214">
        <f>+'[8]Activos '!AG136/10^9</f>
        <v>19.170404090542476</v>
      </c>
      <c r="C133" s="214">
        <f>+'[8]Activos '!AL136/10^9</f>
        <v>2.8395525852534229</v>
      </c>
      <c r="D133" s="216">
        <f t="shared" si="2"/>
        <v>16.330851505289054</v>
      </c>
      <c r="H133" s="121"/>
    </row>
    <row r="134" spans="1:8" ht="16.5" x14ac:dyDescent="0.3">
      <c r="A134" s="8">
        <v>40147</v>
      </c>
      <c r="B134" s="214">
        <f>+'[8]Activos '!AG137/10^9</f>
        <v>19.6340939536863</v>
      </c>
      <c r="C134" s="214">
        <f>+'[8]Activos '!AL137/10^9</f>
        <v>2.897919255583695</v>
      </c>
      <c r="D134" s="216">
        <f t="shared" si="2"/>
        <v>16.736174698102605</v>
      </c>
      <c r="H134" s="121"/>
    </row>
    <row r="135" spans="1:8" ht="16.5" x14ac:dyDescent="0.3">
      <c r="A135" s="8">
        <v>40178</v>
      </c>
      <c r="B135" s="214">
        <f>+'[8]Activos '!AG138/10^9</f>
        <v>19.748179161517989</v>
      </c>
      <c r="C135" s="214">
        <f>+'[8]Activos '!AL138/10^9</f>
        <v>2.9695717262764387</v>
      </c>
      <c r="D135" s="216">
        <f t="shared" si="2"/>
        <v>16.77860743524155</v>
      </c>
      <c r="H135" s="121"/>
    </row>
    <row r="136" spans="1:8" ht="16.5" x14ac:dyDescent="0.3">
      <c r="A136" s="8">
        <v>40209</v>
      </c>
      <c r="B136" s="214">
        <f>+'[8]Activos '!AG139/10^9</f>
        <v>20.003828050265994</v>
      </c>
      <c r="C136" s="214">
        <f>+'[8]Activos '!AL139/10^9</f>
        <v>2.9930482333018964</v>
      </c>
      <c r="D136" s="216">
        <f t="shared" si="2"/>
        <v>17.010779816964099</v>
      </c>
      <c r="H136" s="121"/>
    </row>
    <row r="137" spans="1:8" ht="16.5" x14ac:dyDescent="0.3">
      <c r="A137" s="8">
        <v>40237</v>
      </c>
      <c r="B137" s="214">
        <f>+'[8]Activos '!AG140/10^9</f>
        <v>20.08116133867998</v>
      </c>
      <c r="C137" s="214">
        <f>+'[8]Activos '!AL140/10^9</f>
        <v>3.0407816659256075</v>
      </c>
      <c r="D137" s="216">
        <f t="shared" si="2"/>
        <v>17.040379672754373</v>
      </c>
      <c r="H137" s="121"/>
    </row>
    <row r="138" spans="1:8" ht="16.5" x14ac:dyDescent="0.3">
      <c r="A138" s="8">
        <v>40268</v>
      </c>
      <c r="B138" s="214">
        <f>+'[8]Activos '!AG141/10^9</f>
        <v>20.618084808160152</v>
      </c>
      <c r="C138" s="214">
        <f>+'[8]Activos '!AL141/10^9</f>
        <v>3.1090815806079721</v>
      </c>
      <c r="D138" s="216">
        <f t="shared" si="2"/>
        <v>17.509003227552178</v>
      </c>
      <c r="H138" s="121"/>
    </row>
    <row r="139" spans="1:8" ht="16.5" x14ac:dyDescent="0.3">
      <c r="A139" s="8">
        <v>40298</v>
      </c>
      <c r="B139" s="214">
        <f>+'[8]Activos '!AG142/10^9</f>
        <v>20.395610336971924</v>
      </c>
      <c r="C139" s="214">
        <f>+'[8]Activos '!AL142/10^9</f>
        <v>3.1805811463228078</v>
      </c>
      <c r="D139" s="216">
        <f t="shared" si="2"/>
        <v>17.215029190649116</v>
      </c>
      <c r="H139" s="121"/>
    </row>
    <row r="140" spans="1:8" ht="16.5" x14ac:dyDescent="0.3">
      <c r="A140" s="8">
        <v>40329</v>
      </c>
      <c r="B140" s="214">
        <f>+'[8]Activos '!AG143/10^9</f>
        <v>20.912322360531309</v>
      </c>
      <c r="C140" s="214">
        <f>+'[8]Activos '!AL143/10^9</f>
        <v>3.239077595652339</v>
      </c>
      <c r="D140" s="216">
        <f t="shared" si="2"/>
        <v>17.673244764878969</v>
      </c>
      <c r="H140" s="121"/>
    </row>
    <row r="141" spans="1:8" ht="16.5" x14ac:dyDescent="0.3">
      <c r="A141" s="8">
        <v>40359</v>
      </c>
      <c r="B141" s="214">
        <f>+'[8]Activos '!AG144/10^9</f>
        <v>21.399779790709776</v>
      </c>
      <c r="C141" s="214">
        <f>+'[8]Activos '!AL144/10^9</f>
        <v>3.2821778718003793</v>
      </c>
      <c r="D141" s="216">
        <f t="shared" si="2"/>
        <v>18.117601918909397</v>
      </c>
      <c r="H141" s="121"/>
    </row>
    <row r="142" spans="1:8" ht="16.5" x14ac:dyDescent="0.3">
      <c r="A142" s="8">
        <v>40390</v>
      </c>
      <c r="B142" s="214">
        <f>+'[8]Activos '!AG145/10^9</f>
        <v>21.112550442953648</v>
      </c>
      <c r="C142" s="214">
        <f>+'[8]Activos '!AL145/10^9</f>
        <v>3.3442759391363777</v>
      </c>
      <c r="D142" s="216">
        <f t="shared" si="2"/>
        <v>17.76827450381727</v>
      </c>
      <c r="H142" s="121"/>
    </row>
    <row r="143" spans="1:8" ht="16.5" x14ac:dyDescent="0.3">
      <c r="A143" s="8">
        <v>40421</v>
      </c>
      <c r="B143" s="214">
        <f>+'[8]Activos '!AG146/10^9</f>
        <v>21.632564458327177</v>
      </c>
      <c r="C143" s="214">
        <f>+'[8]Activos '!AL146/10^9</f>
        <v>3.398890147106445</v>
      </c>
      <c r="D143" s="216">
        <f t="shared" si="2"/>
        <v>18.233674311220732</v>
      </c>
      <c r="H143" s="121"/>
    </row>
    <row r="144" spans="1:8" ht="16.5" x14ac:dyDescent="0.3">
      <c r="A144" s="8">
        <v>40451</v>
      </c>
      <c r="B144" s="214">
        <f>+'[8]Activos '!AG147/10^9</f>
        <v>22.315772200078413</v>
      </c>
      <c r="C144" s="214">
        <f>+'[8]Activos '!AL147/10^9</f>
        <v>3.4760729741542726</v>
      </c>
      <c r="D144" s="216">
        <f t="shared" si="2"/>
        <v>18.839699225924139</v>
      </c>
      <c r="H144" s="121"/>
    </row>
    <row r="145" spans="1:8" ht="16.5" x14ac:dyDescent="0.3">
      <c r="A145" s="8">
        <v>40482</v>
      </c>
      <c r="B145" s="214">
        <f>+'[8]Activos '!AG148/10^9</f>
        <v>22.479342217185671</v>
      </c>
      <c r="C145" s="214">
        <f>+'[8]Activos '!AL148/10^9</f>
        <v>3.5385158796986786</v>
      </c>
      <c r="D145" s="216">
        <f t="shared" si="2"/>
        <v>18.940826337486993</v>
      </c>
      <c r="H145" s="121"/>
    </row>
    <row r="146" spans="1:8" ht="16.5" x14ac:dyDescent="0.3">
      <c r="A146" s="8">
        <v>40512</v>
      </c>
      <c r="B146" s="214">
        <f>+'[8]Activos '!AG149/10^9</f>
        <v>23.106220112723392</v>
      </c>
      <c r="C146" s="214">
        <f>+'[8]Activos '!AL149/10^9</f>
        <v>3.5984424173666629</v>
      </c>
      <c r="D146" s="216">
        <f t="shared" si="2"/>
        <v>19.507777695356729</v>
      </c>
      <c r="H146" s="121"/>
    </row>
    <row r="147" spans="1:8" ht="16.5" x14ac:dyDescent="0.3">
      <c r="A147" s="8">
        <v>40543</v>
      </c>
      <c r="B147" s="214">
        <f>+'[8]Activos '!AG150/10^9</f>
        <v>20.103913025289796</v>
      </c>
      <c r="C147" s="214">
        <f>+'[8]Activos '!AL150/10^9</f>
        <v>3.6874886076121607</v>
      </c>
      <c r="D147" s="216">
        <f t="shared" si="2"/>
        <v>16.416424417677636</v>
      </c>
      <c r="H147" s="121"/>
    </row>
    <row r="148" spans="1:8" ht="16.5" x14ac:dyDescent="0.3">
      <c r="A148" s="8">
        <v>40574</v>
      </c>
      <c r="B148" s="214">
        <f>+'[8]Activos '!AG151/10^9</f>
        <v>20.537937995297948</v>
      </c>
      <c r="C148" s="214">
        <f>+'[8]Activos '!AL151/10^9</f>
        <v>3.7138119123234623</v>
      </c>
      <c r="D148" s="216">
        <f t="shared" si="2"/>
        <v>16.824126082974487</v>
      </c>
      <c r="H148" s="121"/>
    </row>
    <row r="149" spans="1:8" ht="16.5" x14ac:dyDescent="0.3">
      <c r="A149" s="8">
        <v>40602</v>
      </c>
      <c r="B149" s="214">
        <f>+'[8]Activos '!AG152/10^9</f>
        <v>21.047607037532735</v>
      </c>
      <c r="C149" s="214">
        <f>+'[8]Activos '!AL152/10^9</f>
        <v>3.7677379866799083</v>
      </c>
      <c r="D149" s="216">
        <f t="shared" si="2"/>
        <v>17.279869050852827</v>
      </c>
      <c r="H149" s="121"/>
    </row>
    <row r="150" spans="1:8" ht="16.5" x14ac:dyDescent="0.3">
      <c r="A150" s="8">
        <v>40633</v>
      </c>
      <c r="B150" s="214">
        <f>+'[8]Activos '!AG153/10^9</f>
        <v>21.687294093418306</v>
      </c>
      <c r="C150" s="214">
        <f>+'[8]Activos '!AL153/10^9</f>
        <v>3.8428079272521387</v>
      </c>
      <c r="D150" s="216">
        <f t="shared" si="2"/>
        <v>17.844486166166167</v>
      </c>
      <c r="H150" s="121"/>
    </row>
    <row r="151" spans="1:8" ht="16.5" x14ac:dyDescent="0.3">
      <c r="A151" s="8">
        <v>40663</v>
      </c>
      <c r="B151" s="214">
        <f>+'[8]Activos '!AG154/10^9</f>
        <v>22.260299954114988</v>
      </c>
      <c r="C151" s="214">
        <f>+'[8]Activos '!AL154/10^9</f>
        <v>3.9064159980856159</v>
      </c>
      <c r="D151" s="216">
        <f t="shared" si="2"/>
        <v>18.353883956029371</v>
      </c>
      <c r="H151" s="121"/>
    </row>
    <row r="152" spans="1:8" ht="16.5" x14ac:dyDescent="0.3">
      <c r="A152" s="8">
        <v>40694</v>
      </c>
      <c r="B152" s="214">
        <f>+'[8]Activos '!AG155/10^9</f>
        <v>23.011083149532361</v>
      </c>
      <c r="C152" s="214">
        <f>+'[8]Activos '!AL155/10^9</f>
        <v>4.0004480020175617</v>
      </c>
      <c r="D152" s="216">
        <f t="shared" si="2"/>
        <v>19.010635147514797</v>
      </c>
      <c r="H152" s="121"/>
    </row>
    <row r="153" spans="1:8" ht="16.5" x14ac:dyDescent="0.3">
      <c r="A153" s="8">
        <v>40724</v>
      </c>
      <c r="B153" s="214">
        <f>+'[8]Activos '!AG156/10^9</f>
        <v>23.38540315608973</v>
      </c>
      <c r="C153" s="214">
        <f>+'[8]Activos '!AL156/10^9</f>
        <v>4.1216691388171744</v>
      </c>
      <c r="D153" s="216">
        <f t="shared" si="2"/>
        <v>19.263734017272554</v>
      </c>
      <c r="H153" s="121"/>
    </row>
    <row r="154" spans="1:8" ht="16.5" x14ac:dyDescent="0.3">
      <c r="A154" s="8">
        <v>40755</v>
      </c>
      <c r="B154" s="214">
        <f>+'[8]Activos '!AG157/10^9</f>
        <v>24.010454541696827</v>
      </c>
      <c r="C154" s="214">
        <f>+'[8]Activos '!AL157/10^9</f>
        <v>4.2090483114405837</v>
      </c>
      <c r="D154" s="216">
        <f t="shared" si="2"/>
        <v>19.801406230256244</v>
      </c>
      <c r="H154" s="121"/>
    </row>
    <row r="155" spans="1:8" ht="16.5" x14ac:dyDescent="0.3">
      <c r="A155" s="8">
        <v>40786</v>
      </c>
      <c r="B155" s="214">
        <f>+'[8]Activos '!AG158/10^9</f>
        <v>24.780374574574505</v>
      </c>
      <c r="C155" s="214">
        <f>+'[8]Activos '!AL158/10^9</f>
        <v>4.3272143557734335</v>
      </c>
      <c r="D155" s="216">
        <f t="shared" si="2"/>
        <v>20.453160218801074</v>
      </c>
      <c r="H155" s="121"/>
    </row>
    <row r="156" spans="1:8" ht="16.5" x14ac:dyDescent="0.3">
      <c r="A156" s="8">
        <v>40816</v>
      </c>
      <c r="B156" s="214">
        <f>+'[8]Activos '!AG159/10^9</f>
        <v>25.03697813531306</v>
      </c>
      <c r="C156" s="214">
        <f>+'[8]Activos '!AL159/10^9</f>
        <v>4.4451385340330969</v>
      </c>
      <c r="D156" s="216">
        <f t="shared" si="2"/>
        <v>20.591839601279965</v>
      </c>
      <c r="H156" s="121"/>
    </row>
    <row r="157" spans="1:8" ht="16.5" x14ac:dyDescent="0.3">
      <c r="A157" s="8">
        <v>40847</v>
      </c>
      <c r="B157" s="214">
        <f>+'[8]Activos '!AG160/10^9</f>
        <v>25.723710578018615</v>
      </c>
      <c r="C157" s="214">
        <f>+'[8]Activos '!AL160/10^9</f>
        <v>4.5570370724949987</v>
      </c>
      <c r="D157" s="216">
        <f t="shared" si="2"/>
        <v>21.166673505523615</v>
      </c>
      <c r="H157" s="121"/>
    </row>
    <row r="158" spans="1:8" ht="16.5" x14ac:dyDescent="0.3">
      <c r="A158" s="8">
        <v>40877</v>
      </c>
      <c r="B158" s="214">
        <f>+'[8]Activos '!AG161/10^9</f>
        <v>25.914503427273122</v>
      </c>
      <c r="C158" s="214">
        <f>+'[8]Activos '!AL161/10^9</f>
        <v>4.6787302263170814</v>
      </c>
      <c r="D158" s="216">
        <f t="shared" si="2"/>
        <v>21.235773200956039</v>
      </c>
      <c r="H158" s="121"/>
    </row>
    <row r="159" spans="1:8" ht="16.5" x14ac:dyDescent="0.3">
      <c r="A159" s="8">
        <v>40908</v>
      </c>
      <c r="B159" s="214">
        <f>+'[8]Activos '!AG162/10^9</f>
        <v>26.568666660469024</v>
      </c>
      <c r="C159" s="214">
        <f>+'[8]Activos '!AL162/10^9</f>
        <v>4.8083386602978937</v>
      </c>
      <c r="D159" s="216">
        <f t="shared" si="2"/>
        <v>21.760328000171128</v>
      </c>
      <c r="H159" s="121"/>
    </row>
    <row r="160" spans="1:8" ht="16.5" x14ac:dyDescent="0.3">
      <c r="A160" s="8">
        <v>40939</v>
      </c>
      <c r="B160" s="214">
        <f>+'[8]Activos '!AG163/10^9</f>
        <v>26.985971600603101</v>
      </c>
      <c r="C160" s="214">
        <f>+'[8]Activos '!AL163/10^9</f>
        <v>4.8662022286025781</v>
      </c>
      <c r="D160" s="216">
        <f t="shared" si="2"/>
        <v>22.119769372000523</v>
      </c>
      <c r="H160" s="121"/>
    </row>
    <row r="161" spans="1:8" ht="16.5" x14ac:dyDescent="0.3">
      <c r="A161" s="8">
        <v>40968</v>
      </c>
      <c r="B161" s="214">
        <f>+'[8]Activos '!AG164/10^9</f>
        <v>26.906964834862922</v>
      </c>
      <c r="C161" s="214">
        <f>+'[8]Activos '!AL164/10^9</f>
        <v>4.9292770129980985</v>
      </c>
      <c r="D161" s="216">
        <f t="shared" si="2"/>
        <v>21.977687821864823</v>
      </c>
      <c r="H161" s="121"/>
    </row>
    <row r="162" spans="1:8" ht="16.5" x14ac:dyDescent="0.3">
      <c r="A162" s="8">
        <v>40999</v>
      </c>
      <c r="B162" s="214">
        <f>+'[8]Activos '!AG165/10^9</f>
        <v>27.549262579692375</v>
      </c>
      <c r="C162" s="214">
        <f>+'[8]Activos '!AL165/10^9</f>
        <v>5.0462405698721637</v>
      </c>
      <c r="D162" s="216">
        <f t="shared" si="2"/>
        <v>22.50302200982021</v>
      </c>
      <c r="H162" s="121"/>
    </row>
    <row r="163" spans="1:8" ht="16.5" x14ac:dyDescent="0.3">
      <c r="A163" s="8">
        <v>41029</v>
      </c>
      <c r="B163" s="214">
        <f>+'[8]Activos '!AG166/10^9</f>
        <v>28.102964923875046</v>
      </c>
      <c r="C163" s="214">
        <f>+'[8]Activos '!AL166/10^9</f>
        <v>5.1526299320457447</v>
      </c>
      <c r="D163" s="216">
        <f t="shared" si="2"/>
        <v>22.950334991829301</v>
      </c>
      <c r="H163" s="121"/>
    </row>
    <row r="164" spans="1:8" ht="16.5" x14ac:dyDescent="0.3">
      <c r="A164" s="8">
        <v>41060</v>
      </c>
      <c r="B164" s="214">
        <f>+'[8]Activos '!AG167/10^9</f>
        <v>28.218142389110021</v>
      </c>
      <c r="C164" s="214">
        <f>+'[8]Activos '!AL167/10^9</f>
        <v>5.2477813872263068</v>
      </c>
      <c r="D164" s="216">
        <f t="shared" si="2"/>
        <v>22.970361001883713</v>
      </c>
      <c r="H164" s="121"/>
    </row>
    <row r="165" spans="1:8" ht="16.5" x14ac:dyDescent="0.3">
      <c r="A165" s="8">
        <v>41090</v>
      </c>
      <c r="B165" s="214">
        <f>+'[8]Activos '!AG168/10^9</f>
        <v>28.799188173191848</v>
      </c>
      <c r="C165" s="214">
        <f>+'[8]Activos '!AL168/10^9</f>
        <v>5.4053314719888261</v>
      </c>
      <c r="D165" s="216">
        <f t="shared" si="2"/>
        <v>23.393856701203021</v>
      </c>
      <c r="H165" s="121"/>
    </row>
    <row r="166" spans="1:8" ht="16.5" x14ac:dyDescent="0.3">
      <c r="A166" s="8">
        <v>41121</v>
      </c>
      <c r="B166" s="214">
        <f>+'[8]Activos '!AG169/10^9</f>
        <v>28.476388918199579</v>
      </c>
      <c r="C166" s="214">
        <f>+'[8]Activos '!AL169/10^9</f>
        <v>4.5015499885937986</v>
      </c>
      <c r="D166" s="216">
        <f t="shared" si="2"/>
        <v>23.974838929605781</v>
      </c>
      <c r="H166" s="121"/>
    </row>
    <row r="167" spans="1:8" ht="16.5" x14ac:dyDescent="0.3">
      <c r="A167" s="8">
        <v>41152</v>
      </c>
      <c r="B167" s="214">
        <f>+'[8]Activos '!AG170/10^9</f>
        <v>28.766373903647619</v>
      </c>
      <c r="C167" s="214">
        <f>+'[8]Activos '!AL170/10^9</f>
        <v>4.6438085932739721</v>
      </c>
      <c r="D167" s="216">
        <f t="shared" si="2"/>
        <v>24.122565310373645</v>
      </c>
      <c r="H167" s="121"/>
    </row>
    <row r="168" spans="1:8" ht="16.5" x14ac:dyDescent="0.3">
      <c r="A168" s="8">
        <v>41182</v>
      </c>
      <c r="B168" s="214">
        <f>+'[8]Activos '!AG171/10^9</f>
        <v>29.374983540682795</v>
      </c>
      <c r="C168" s="214">
        <f>+'[8]Activos '!AL171/10^9</f>
        <v>4.768073611635657</v>
      </c>
      <c r="D168" s="216">
        <f t="shared" si="2"/>
        <v>24.606909929047138</v>
      </c>
      <c r="H168" s="121"/>
    </row>
    <row r="169" spans="1:8" ht="16.5" x14ac:dyDescent="0.3">
      <c r="A169" s="8">
        <v>41213</v>
      </c>
      <c r="B169" s="214">
        <f>+'[8]Activos '!AG172/10^9</f>
        <v>30.013164062760865</v>
      </c>
      <c r="C169" s="214">
        <f>+'[8]Activos '!AL172/10^9</f>
        <v>4.8832919895709948</v>
      </c>
      <c r="D169" s="216">
        <f t="shared" si="2"/>
        <v>25.129872073189869</v>
      </c>
      <c r="H169" s="121"/>
    </row>
    <row r="170" spans="1:8" ht="16.5" x14ac:dyDescent="0.3">
      <c r="A170" s="8">
        <v>41243</v>
      </c>
      <c r="B170" s="214">
        <f>+'[8]Activos '!AG173/10^9</f>
        <v>30.796925588527081</v>
      </c>
      <c r="C170" s="214">
        <f>+'[8]Activos '!AL173/10^9</f>
        <v>5.0455217871638069</v>
      </c>
      <c r="D170" s="216">
        <f t="shared" si="2"/>
        <v>25.751403801363274</v>
      </c>
      <c r="H170" s="121"/>
    </row>
    <row r="171" spans="1:8" ht="16.5" x14ac:dyDescent="0.3">
      <c r="A171" s="8">
        <v>41274</v>
      </c>
      <c r="B171" s="214">
        <f>+'[8]Activos '!AG174/10^9</f>
        <v>31.534629034993447</v>
      </c>
      <c r="C171" s="214">
        <f>+'[8]Activos '!AL174/10^9</f>
        <v>5.240582195734639</v>
      </c>
      <c r="D171" s="216">
        <f t="shared" si="2"/>
        <v>26.294046839258808</v>
      </c>
      <c r="H171" s="121"/>
    </row>
    <row r="172" spans="1:8" ht="16.5" x14ac:dyDescent="0.3">
      <c r="A172" s="8">
        <v>41305</v>
      </c>
      <c r="B172" s="214">
        <f>+'[8]Activos '!AG175/10^9</f>
        <v>31.973453831250552</v>
      </c>
      <c r="C172" s="214">
        <f>+'[8]Activos '!AL175/10^9</f>
        <v>5.3452036675382528</v>
      </c>
      <c r="D172" s="216">
        <f t="shared" si="2"/>
        <v>26.628250163712298</v>
      </c>
      <c r="H172" s="121"/>
    </row>
    <row r="173" spans="1:8" ht="16.5" x14ac:dyDescent="0.3">
      <c r="A173" s="8">
        <v>41333</v>
      </c>
      <c r="B173" s="214">
        <f>+'[8]Activos '!AG176/10^9</f>
        <v>32.367680883119043</v>
      </c>
      <c r="C173" s="214">
        <f>+'[8]Activos '!AL176/10^9</f>
        <v>5.4362265476198557</v>
      </c>
      <c r="D173" s="216">
        <f t="shared" si="2"/>
        <v>26.931454335499186</v>
      </c>
      <c r="H173" s="121"/>
    </row>
    <row r="174" spans="1:8" ht="16.5" x14ac:dyDescent="0.3">
      <c r="A174" s="8">
        <v>41364</v>
      </c>
      <c r="B174" s="214">
        <f>+'[8]Activos '!AG177/10^9</f>
        <v>32.875389206162531</v>
      </c>
      <c r="C174" s="214">
        <f>+'[8]Activos '!AL177/10^9</f>
        <v>5.5721539849473238</v>
      </c>
      <c r="D174" s="216">
        <f t="shared" si="2"/>
        <v>27.303235221215207</v>
      </c>
      <c r="H174" s="121"/>
    </row>
    <row r="175" spans="1:8" ht="16.5" x14ac:dyDescent="0.3">
      <c r="A175" s="8">
        <v>41394</v>
      </c>
      <c r="B175" s="214">
        <f>+'[8]Activos '!AG178/10^9</f>
        <v>33.500242273243678</v>
      </c>
      <c r="C175" s="214">
        <f>+'[8]Activos '!AL178/10^9</f>
        <v>5.721039678490798</v>
      </c>
      <c r="D175" s="216">
        <f t="shared" si="2"/>
        <v>27.779202594752881</v>
      </c>
      <c r="H175" s="121"/>
    </row>
    <row r="176" spans="1:8" ht="16.5" x14ac:dyDescent="0.3">
      <c r="A176" s="8">
        <v>41425</v>
      </c>
      <c r="B176" s="214">
        <f>+'[8]Activos '!AG179/10^9</f>
        <v>33.826904159569196</v>
      </c>
      <c r="C176" s="214">
        <f>+'[8]Activos '!AL179/10^9</f>
        <v>5.912713978698469</v>
      </c>
      <c r="D176" s="216">
        <f t="shared" si="2"/>
        <v>27.914190180870726</v>
      </c>
      <c r="H176" s="121"/>
    </row>
    <row r="177" spans="1:8" ht="16.5" x14ac:dyDescent="0.3">
      <c r="A177" s="8">
        <v>41455</v>
      </c>
      <c r="B177" s="214">
        <f>+'[8]Activos '!AG180/10^9</f>
        <v>34.590413442689531</v>
      </c>
      <c r="C177" s="214">
        <f>+'[8]Activos '!AL180/10^9</f>
        <v>6.0798268779177951</v>
      </c>
      <c r="D177" s="216">
        <f t="shared" si="2"/>
        <v>28.510586564771735</v>
      </c>
      <c r="H177" s="121"/>
    </row>
    <row r="178" spans="1:8" ht="16.5" x14ac:dyDescent="0.3">
      <c r="A178" s="8">
        <v>41486</v>
      </c>
      <c r="B178" s="214">
        <f>+'[8]Activos '!AG181/10^9</f>
        <v>35.63726530796928</v>
      </c>
      <c r="C178" s="214">
        <f>+'[8]Activos '!AL181/10^9</f>
        <v>6.355248217183048</v>
      </c>
      <c r="D178" s="216">
        <f t="shared" si="2"/>
        <v>29.282017090786233</v>
      </c>
      <c r="H178" s="121"/>
    </row>
    <row r="179" spans="1:8" ht="16.5" x14ac:dyDescent="0.3">
      <c r="A179" s="8">
        <v>41517</v>
      </c>
      <c r="B179" s="214">
        <f>+'[8]Activos '!AG182/10^9</f>
        <v>36.43902081932368</v>
      </c>
      <c r="C179" s="214">
        <f>+'[8]Activos '!AL182/10^9</f>
        <v>6.4815027644907675</v>
      </c>
      <c r="D179" s="216">
        <f t="shared" si="2"/>
        <v>29.957518054832914</v>
      </c>
      <c r="H179" s="121"/>
    </row>
    <row r="180" spans="1:8" ht="16.5" x14ac:dyDescent="0.3">
      <c r="A180" s="8">
        <v>41547</v>
      </c>
      <c r="B180" s="214">
        <f>+'[8]Activos '!AG183/10^9</f>
        <v>37.295085033720149</v>
      </c>
      <c r="C180" s="214">
        <f>+'[8]Activos '!AL183/10^9</f>
        <v>6.6975403961559934</v>
      </c>
      <c r="D180" s="216">
        <f t="shared" si="2"/>
        <v>30.597544637564155</v>
      </c>
      <c r="H180" s="121"/>
    </row>
    <row r="181" spans="1:8" ht="16.5" x14ac:dyDescent="0.3">
      <c r="A181" s="8">
        <v>41578</v>
      </c>
      <c r="B181" s="214">
        <f>+'[8]Activos '!AG184/10^9</f>
        <v>38.377945028720227</v>
      </c>
      <c r="C181" s="214">
        <f>+'[8]Activos '!AL184/10^9</f>
        <v>7.0158233711034708</v>
      </c>
      <c r="D181" s="216">
        <f t="shared" si="2"/>
        <v>31.362121657616754</v>
      </c>
      <c r="H181" s="121"/>
    </row>
    <row r="182" spans="1:8" ht="16.5" x14ac:dyDescent="0.3">
      <c r="A182" s="8">
        <v>41608</v>
      </c>
      <c r="B182" s="214">
        <f>+'[8]Activos '!AG185/10^9</f>
        <v>39.411139168263396</v>
      </c>
      <c r="C182" s="214">
        <f>+'[8]Activos '!AL185/10^9</f>
        <v>7.2628511967065075</v>
      </c>
      <c r="D182" s="216">
        <f t="shared" si="2"/>
        <v>32.14828797155689</v>
      </c>
      <c r="H182" s="121"/>
    </row>
    <row r="183" spans="1:8" ht="16.5" x14ac:dyDescent="0.3">
      <c r="A183" s="8">
        <v>41639</v>
      </c>
      <c r="B183" s="214">
        <f>+'[8]Activos '!AG186/10^9</f>
        <v>40.251558791847266</v>
      </c>
      <c r="C183" s="214">
        <f>+'[8]Activos '!AL186/10^9</f>
        <v>7.5010639232987621</v>
      </c>
      <c r="D183" s="216">
        <f t="shared" si="2"/>
        <v>32.7504948685485</v>
      </c>
      <c r="H183" s="121"/>
    </row>
    <row r="184" spans="1:8" ht="16.5" x14ac:dyDescent="0.3">
      <c r="A184" s="8">
        <v>41670</v>
      </c>
      <c r="B184" s="214">
        <f>+'[8]Activos '!AG187/10^9</f>
        <v>40.81735269606456</v>
      </c>
      <c r="C184" s="214">
        <f>+'[8]Activos '!AL187/10^9</f>
        <v>7.6440153995995939</v>
      </c>
      <c r="D184" s="216">
        <f t="shared" si="2"/>
        <v>33.173337296464965</v>
      </c>
      <c r="H184" s="121"/>
    </row>
    <row r="185" spans="1:8" ht="16.5" x14ac:dyDescent="0.3">
      <c r="A185" s="8">
        <v>41698</v>
      </c>
      <c r="B185" s="214">
        <f>+'[8]Activos '!AG188/10^9</f>
        <v>41.370036220412111</v>
      </c>
      <c r="C185" s="214">
        <f>+'[8]Activos '!AL188/10^9</f>
        <v>7.7818500140950047</v>
      </c>
      <c r="D185" s="216">
        <f t="shared" si="2"/>
        <v>33.588186206317104</v>
      </c>
      <c r="H185" s="121"/>
    </row>
    <row r="186" spans="1:8" ht="16.5" x14ac:dyDescent="0.3">
      <c r="A186" s="8">
        <v>41729</v>
      </c>
      <c r="B186" s="214">
        <f>+'[8]Activos '!AG189/10^9</f>
        <v>41.943225222724237</v>
      </c>
      <c r="C186" s="214">
        <f>+'[8]Activos '!AL189/10^9</f>
        <v>7.9401833040021552</v>
      </c>
      <c r="D186" s="216">
        <f t="shared" si="2"/>
        <v>34.003041918722083</v>
      </c>
      <c r="H186" s="121"/>
    </row>
    <row r="187" spans="1:8" ht="16.5" x14ac:dyDescent="0.3">
      <c r="A187" s="8">
        <v>41759</v>
      </c>
      <c r="B187" s="214">
        <f>+'[8]Activos '!AG190/10^9</f>
        <v>42.58565160488272</v>
      </c>
      <c r="C187" s="214">
        <f>+'[8]Activos '!AL190/10^9</f>
        <v>8.1146443458759059</v>
      </c>
      <c r="D187" s="216">
        <f t="shared" si="2"/>
        <v>34.471007259006811</v>
      </c>
      <c r="H187" s="121"/>
    </row>
    <row r="188" spans="1:8" ht="16.5" x14ac:dyDescent="0.3">
      <c r="A188" s="8">
        <v>41790</v>
      </c>
      <c r="B188" s="214">
        <f>+'[8]Activos '!AG191/10^9</f>
        <v>43.422180258426074</v>
      </c>
      <c r="C188" s="214">
        <f>+'[8]Activos '!AL191/10^9</f>
        <v>8.3499297952622165</v>
      </c>
      <c r="D188" s="216">
        <f t="shared" si="2"/>
        <v>35.072250463163854</v>
      </c>
      <c r="H188" s="121"/>
    </row>
    <row r="189" spans="1:8" ht="16.5" x14ac:dyDescent="0.3">
      <c r="A189" s="8">
        <v>41820</v>
      </c>
      <c r="B189" s="214">
        <f>+'[8]Activos '!AG192/10^9</f>
        <v>44.045000964262357</v>
      </c>
      <c r="C189" s="214">
        <f>+'[8]Activos '!AL192/10^9</f>
        <v>8.5210046580149967</v>
      </c>
      <c r="D189" s="216">
        <f t="shared" si="2"/>
        <v>35.523996306247362</v>
      </c>
      <c r="H189" s="121"/>
    </row>
    <row r="190" spans="1:8" ht="16.5" x14ac:dyDescent="0.3">
      <c r="A190" s="8">
        <v>41851</v>
      </c>
      <c r="B190" s="214">
        <f>+'[8]Activos '!AG193/10^9</f>
        <v>44.762014855196881</v>
      </c>
      <c r="C190" s="214">
        <f>+'[8]Activos '!AL193/10^9</f>
        <v>8.7199326930826668</v>
      </c>
      <c r="D190" s="216">
        <f t="shared" si="2"/>
        <v>36.042082162114212</v>
      </c>
      <c r="H190" s="121"/>
    </row>
    <row r="191" spans="1:8" ht="16.5" x14ac:dyDescent="0.3">
      <c r="A191" s="8">
        <v>41882</v>
      </c>
      <c r="B191" s="214">
        <f>+'[8]Activos '!AG194/10^9</f>
        <v>45.410706054776604</v>
      </c>
      <c r="C191" s="214">
        <f>+'[8]Activos '!AL194/10^9</f>
        <v>8.8984148505524274</v>
      </c>
      <c r="D191" s="216">
        <f t="shared" si="2"/>
        <v>36.512291204224177</v>
      </c>
      <c r="H191" s="121"/>
    </row>
    <row r="192" spans="1:8" ht="16.5" x14ac:dyDescent="0.3">
      <c r="A192" s="8">
        <v>41912</v>
      </c>
      <c r="B192" s="214">
        <f>+'[8]Activos '!AG195/10^9</f>
        <v>45.520232954623715</v>
      </c>
      <c r="C192" s="214">
        <f>+'[8]Activos '!AL195/10^9</f>
        <v>9.0981754556673522</v>
      </c>
      <c r="D192" s="216">
        <f t="shared" si="2"/>
        <v>36.422057498956363</v>
      </c>
      <c r="H192" s="121"/>
    </row>
    <row r="193" spans="1:8" ht="16.5" x14ac:dyDescent="0.3">
      <c r="A193" s="8">
        <v>41943</v>
      </c>
      <c r="B193" s="214">
        <f>+'[8]Activos '!AG196/10^9</f>
        <v>46.284812067558221</v>
      </c>
      <c r="C193" s="214">
        <f>+'[8]Activos '!AL196/10^9</f>
        <v>9.3029476299926515</v>
      </c>
      <c r="D193" s="216">
        <f t="shared" si="2"/>
        <v>36.981864437565569</v>
      </c>
      <c r="H193" s="121"/>
    </row>
    <row r="194" spans="1:8" ht="16.5" x14ac:dyDescent="0.3">
      <c r="A194" s="8">
        <v>41973</v>
      </c>
      <c r="B194" s="214">
        <f>+'[8]Activos '!AG197/10^9</f>
        <v>46.92295247321438</v>
      </c>
      <c r="C194" s="214">
        <f>+'[8]Activos '!AL197/10^9</f>
        <v>9.4495797631226601</v>
      </c>
      <c r="D194" s="216">
        <f t="shared" si="2"/>
        <v>37.473372710091724</v>
      </c>
      <c r="H194" s="121"/>
    </row>
    <row r="195" spans="1:8" ht="16.5" x14ac:dyDescent="0.3">
      <c r="A195" s="8">
        <v>42004</v>
      </c>
      <c r="B195" s="214">
        <f>+'[8]Activos '!AG198/10^9</f>
        <v>47.082492428580998</v>
      </c>
      <c r="C195" s="214">
        <f>+'[8]Activos '!AL198/10^9</f>
        <v>9.6406081867568165</v>
      </c>
      <c r="D195" s="216">
        <f t="shared" si="2"/>
        <v>37.441884241824184</v>
      </c>
      <c r="H195" s="121"/>
    </row>
    <row r="196" spans="1:8" ht="16.5" x14ac:dyDescent="0.3">
      <c r="A196" s="8">
        <v>42035</v>
      </c>
      <c r="B196" s="214">
        <f>+'[8]Activos '!AG199/10^9</f>
        <v>47.375833733277936</v>
      </c>
      <c r="C196" s="214">
        <f>+'[8]Activos '!AL199/10^9</f>
        <v>9.549132903223656</v>
      </c>
      <c r="D196" s="216">
        <f t="shared" ref="D196:D239" si="3">+B196-C196</f>
        <v>37.826700830054278</v>
      </c>
      <c r="H196" s="121"/>
    </row>
    <row r="197" spans="1:8" ht="16.5" x14ac:dyDescent="0.3">
      <c r="A197" s="8">
        <v>42063</v>
      </c>
      <c r="B197" s="214">
        <f>+'[8]Activos '!AG200/10^9</f>
        <v>47.589809636271447</v>
      </c>
      <c r="C197" s="214">
        <f>+'[8]Activos '!AL200/10^9</f>
        <v>9.5944483139508936</v>
      </c>
      <c r="D197" s="216">
        <f t="shared" si="3"/>
        <v>37.995361322320555</v>
      </c>
      <c r="H197" s="121"/>
    </row>
    <row r="198" spans="1:8" ht="16.5" x14ac:dyDescent="0.3">
      <c r="A198" s="8">
        <v>42094</v>
      </c>
      <c r="B198" s="214">
        <f>+'[8]Activos '!AG201/10^9</f>
        <v>48.106180664650751</v>
      </c>
      <c r="C198" s="214">
        <f>+'[8]Activos '!AL201/10^9</f>
        <v>9.7375342150218263</v>
      </c>
      <c r="D198" s="216">
        <f t="shared" si="3"/>
        <v>38.368646449628926</v>
      </c>
      <c r="H198" s="121"/>
    </row>
    <row r="199" spans="1:8" ht="16.5" x14ac:dyDescent="0.3">
      <c r="A199" s="8">
        <v>42124</v>
      </c>
      <c r="B199" s="214">
        <f>+'[8]Activos '!AG202/10^9</f>
        <v>48.656540692216993</v>
      </c>
      <c r="C199" s="214">
        <f>+'[8]Activos '!AL202/10^9</f>
        <v>9.8655970111871412</v>
      </c>
      <c r="D199" s="216">
        <f t="shared" si="3"/>
        <v>38.790943681029852</v>
      </c>
      <c r="H199" s="121"/>
    </row>
    <row r="200" spans="1:8" ht="16.5" x14ac:dyDescent="0.3">
      <c r="A200" s="8">
        <v>42155</v>
      </c>
      <c r="B200" s="214">
        <f>+'[8]Activos '!AG203/10^9</f>
        <v>49.174593126352391</v>
      </c>
      <c r="C200" s="214">
        <f>+'[8]Activos '!AL203/10^9</f>
        <v>9.9921390950160998</v>
      </c>
      <c r="D200" s="216">
        <f t="shared" si="3"/>
        <v>39.182454031336292</v>
      </c>
      <c r="H200" s="121"/>
    </row>
    <row r="201" spans="1:8" ht="16.5" x14ac:dyDescent="0.3">
      <c r="A201" s="8">
        <v>42185</v>
      </c>
      <c r="B201" s="214">
        <f>+'[8]Activos '!AG204/10^9</f>
        <v>49.299443064678137</v>
      </c>
      <c r="C201" s="214">
        <f>+'[8]Activos '!AL204/10^9</f>
        <v>10.129553273613789</v>
      </c>
      <c r="D201" s="216">
        <f t="shared" si="3"/>
        <v>39.16988979106435</v>
      </c>
      <c r="H201" s="121"/>
    </row>
    <row r="202" spans="1:8" ht="16.5" x14ac:dyDescent="0.3">
      <c r="A202" s="8">
        <v>42216</v>
      </c>
      <c r="B202" s="214">
        <f>+'[8]Activos '!AG205/10^9</f>
        <v>49.944179684993543</v>
      </c>
      <c r="C202" s="214">
        <f>+'[8]Activos '!AL205/10^9</f>
        <v>10.29426298011918</v>
      </c>
      <c r="D202" s="216">
        <f t="shared" si="3"/>
        <v>39.649916704874364</v>
      </c>
      <c r="H202" s="121"/>
    </row>
    <row r="203" spans="1:8" ht="16.5" x14ac:dyDescent="0.3">
      <c r="A203" s="8">
        <v>42247</v>
      </c>
      <c r="B203" s="214">
        <f>+'[8]Activos '!AG206/10^9</f>
        <v>50.491891801945634</v>
      </c>
      <c r="C203" s="214">
        <f>+'[8]Activos '!AL206/10^9</f>
        <v>10.449708214882396</v>
      </c>
      <c r="D203" s="216">
        <f t="shared" si="3"/>
        <v>40.042183587063235</v>
      </c>
      <c r="H203" s="121"/>
    </row>
    <row r="204" spans="1:8" ht="16.5" x14ac:dyDescent="0.3">
      <c r="A204" s="8">
        <v>42277</v>
      </c>
      <c r="B204" s="214">
        <f>+'[8]Activos '!AG207/10^9</f>
        <v>51.16615041491287</v>
      </c>
      <c r="C204" s="214">
        <f>+'[8]Activos '!AL207/10^9</f>
        <v>10.676564865815113</v>
      </c>
      <c r="D204" s="216">
        <f t="shared" si="3"/>
        <v>40.489585549097754</v>
      </c>
      <c r="H204" s="121"/>
    </row>
    <row r="205" spans="1:8" ht="16.5" x14ac:dyDescent="0.3">
      <c r="A205" s="8">
        <v>42308</v>
      </c>
      <c r="B205" s="214">
        <f>+'[8]Activos '!AG208/10^9</f>
        <v>51.312326813355348</v>
      </c>
      <c r="C205" s="214">
        <f>+'[8]Activos '!AL208/10^9</f>
        <v>10.84231602655966</v>
      </c>
      <c r="D205" s="216">
        <f t="shared" si="3"/>
        <v>40.47001078679569</v>
      </c>
      <c r="H205" s="121"/>
    </row>
    <row r="206" spans="1:8" ht="16.5" x14ac:dyDescent="0.3">
      <c r="A206" s="8">
        <v>42338</v>
      </c>
      <c r="B206" s="214">
        <f>+'[8]Activos '!AG209/10^9</f>
        <v>52.032299103253671</v>
      </c>
      <c r="C206" s="214">
        <f>+'[8]Activos '!AL209/10^9</f>
        <v>11.146575205434289</v>
      </c>
      <c r="D206" s="216">
        <f t="shared" si="3"/>
        <v>40.885723897819382</v>
      </c>
      <c r="H206" s="121"/>
    </row>
    <row r="207" spans="1:8" ht="16.5" x14ac:dyDescent="0.3">
      <c r="A207" s="8">
        <v>42369</v>
      </c>
      <c r="B207" s="214">
        <f>+'[8]Activos '!AG210/10^9</f>
        <v>52.679652344552643</v>
      </c>
      <c r="C207" s="214">
        <f>+'[8]Activos '!AL210/10^9</f>
        <v>11.357060857044228</v>
      </c>
      <c r="D207" s="216">
        <f t="shared" si="3"/>
        <v>41.322591487508419</v>
      </c>
      <c r="H207" s="121"/>
    </row>
    <row r="208" spans="1:8" ht="16.5" x14ac:dyDescent="0.3">
      <c r="A208" s="8">
        <v>42400</v>
      </c>
      <c r="B208" s="214">
        <f>+'[8]Activos '!AG211/10^9</f>
        <v>52.779413361073495</v>
      </c>
      <c r="C208" s="214">
        <f>+'[8]Activos '!AL211/10^9</f>
        <v>11.394142032869782</v>
      </c>
      <c r="D208" s="216">
        <f t="shared" si="3"/>
        <v>41.385271328203714</v>
      </c>
      <c r="H208" s="121"/>
    </row>
    <row r="209" spans="1:8" ht="16.5" x14ac:dyDescent="0.3">
      <c r="A209" s="8">
        <v>42429</v>
      </c>
      <c r="B209" s="214">
        <f>+'[8]Activos '!AG212/10^9</f>
        <v>52.098201998340897</v>
      </c>
      <c r="C209" s="214">
        <f>+'[8]Activos '!AL212/10^9</f>
        <v>10.620924665775188</v>
      </c>
      <c r="D209" s="216">
        <f t="shared" si="3"/>
        <v>41.477277332565706</v>
      </c>
      <c r="H209" s="121"/>
    </row>
    <row r="210" spans="1:8" ht="16.5" x14ac:dyDescent="0.3">
      <c r="A210" s="8">
        <v>42460</v>
      </c>
      <c r="B210" s="214">
        <f>+'[8]Activos '!AG213/10^9</f>
        <v>52.428755631721138</v>
      </c>
      <c r="C210" s="214">
        <f>+'[8]Activos '!AL213/10^9</f>
        <v>10.680698768615404</v>
      </c>
      <c r="D210" s="216">
        <f t="shared" si="3"/>
        <v>41.748056863105731</v>
      </c>
      <c r="H210" s="121"/>
    </row>
    <row r="211" spans="1:8" ht="16.5" x14ac:dyDescent="0.3">
      <c r="A211" s="8">
        <v>42490</v>
      </c>
      <c r="B211" s="214">
        <f>+'[8]Activos '!AG214/10^9</f>
        <v>53.101542322441198</v>
      </c>
      <c r="C211" s="214">
        <f>+'[8]Activos '!AL214/10^9</f>
        <v>10.783827309188219</v>
      </c>
      <c r="D211" s="216">
        <f t="shared" si="3"/>
        <v>42.317715013252979</v>
      </c>
      <c r="H211" s="121"/>
    </row>
    <row r="212" spans="1:8" ht="16.5" x14ac:dyDescent="0.3">
      <c r="A212" s="8">
        <v>42521</v>
      </c>
      <c r="B212" s="214">
        <f>+'[8]Activos '!AG215/10^9</f>
        <v>53.572736752702845</v>
      </c>
      <c r="C212" s="214">
        <f>+'[8]Activos '!AL215/10^9</f>
        <v>10.873907681634487</v>
      </c>
      <c r="D212" s="216">
        <f t="shared" si="3"/>
        <v>42.69882907106836</v>
      </c>
      <c r="H212" s="121"/>
    </row>
    <row r="213" spans="1:8" ht="16.5" x14ac:dyDescent="0.3">
      <c r="A213" s="8">
        <v>42551</v>
      </c>
      <c r="B213" s="214">
        <f>+'[8]Activos '!AG216/10^9</f>
        <v>54.024030361311333</v>
      </c>
      <c r="C213" s="214">
        <f>+'[8]Activos '!AL216/10^9</f>
        <v>10.991381782033642</v>
      </c>
      <c r="D213" s="216">
        <f t="shared" si="3"/>
        <v>43.032648579277691</v>
      </c>
      <c r="H213" s="121"/>
    </row>
    <row r="214" spans="1:8" ht="16.5" x14ac:dyDescent="0.3">
      <c r="A214" s="8">
        <v>42582</v>
      </c>
      <c r="B214" s="214">
        <f>+'[8]Activos '!AG217/10^9</f>
        <v>54.533451949744403</v>
      </c>
      <c r="C214" s="214">
        <f>+'[8]Activos '!AL217/10^9</f>
        <v>11.094166959881749</v>
      </c>
      <c r="D214" s="216">
        <f t="shared" si="3"/>
        <v>43.439284989862657</v>
      </c>
      <c r="H214" s="121"/>
    </row>
    <row r="215" spans="1:8" ht="16.5" x14ac:dyDescent="0.3">
      <c r="A215" s="8">
        <v>42613</v>
      </c>
      <c r="B215" s="214">
        <f>+'[8]Activos '!AG218/10^9</f>
        <v>55.137292684866992</v>
      </c>
      <c r="C215" s="214">
        <f>+'[8]Activos '!AL218/10^9</f>
        <v>11.222063402446055</v>
      </c>
      <c r="D215" s="216">
        <f t="shared" si="3"/>
        <v>43.915229282420938</v>
      </c>
      <c r="H215" s="121"/>
    </row>
    <row r="216" spans="1:8" ht="16.5" x14ac:dyDescent="0.3">
      <c r="A216" s="8">
        <v>42643</v>
      </c>
      <c r="B216" s="214">
        <f>+'[8]Activos '!AG219/10^9</f>
        <v>55.200370112595742</v>
      </c>
      <c r="C216" s="214">
        <f>+'[8]Activos '!AL219/10^9</f>
        <v>11.318588628163782</v>
      </c>
      <c r="D216" s="216">
        <f t="shared" si="3"/>
        <v>43.881781484431961</v>
      </c>
      <c r="H216" s="121"/>
    </row>
    <row r="217" spans="1:8" ht="16.5" x14ac:dyDescent="0.3">
      <c r="A217" s="8">
        <v>42674</v>
      </c>
      <c r="B217" s="214">
        <f>+'[8]Activos '!AG220/10^9</f>
        <v>55.837688571603316</v>
      </c>
      <c r="C217" s="214">
        <f>+'[8]Activos '!AL220/10^9</f>
        <v>11.452119835830398</v>
      </c>
      <c r="D217" s="216">
        <f t="shared" si="3"/>
        <v>44.385568735772921</v>
      </c>
      <c r="H217" s="121"/>
    </row>
    <row r="218" spans="1:8" ht="16.5" x14ac:dyDescent="0.3">
      <c r="A218" s="8">
        <v>42704</v>
      </c>
      <c r="B218" s="214">
        <f>+'[8]Activos '!AG221/10^9</f>
        <v>56.162804761215995</v>
      </c>
      <c r="C218" s="214">
        <f>+'[8]Activos '!AL221/10^9</f>
        <v>11.591633350039993</v>
      </c>
      <c r="D218" s="216">
        <f t="shared" si="3"/>
        <v>44.571171411176003</v>
      </c>
      <c r="H218" s="121"/>
    </row>
    <row r="219" spans="1:8" ht="16.5" x14ac:dyDescent="0.3">
      <c r="A219" s="8">
        <v>42735</v>
      </c>
      <c r="B219" s="214">
        <f>+'[8]Activos '!AG222/10^9</f>
        <v>56.870118200060226</v>
      </c>
      <c r="C219" s="214">
        <f>+'[8]Activos '!AL222/10^9</f>
        <v>11.778490686162227</v>
      </c>
      <c r="D219" s="216">
        <f t="shared" si="3"/>
        <v>45.091627513897997</v>
      </c>
      <c r="H219" s="121"/>
    </row>
    <row r="220" spans="1:8" ht="16.5" x14ac:dyDescent="0.3">
      <c r="A220" s="8">
        <v>42766</v>
      </c>
      <c r="B220" s="214">
        <f>+'[8]Activos '!AG223/10^9</f>
        <v>56.665056709350878</v>
      </c>
      <c r="C220" s="214">
        <f>+'[8]Activos '!AL223/10^9</f>
        <v>11.765784760167614</v>
      </c>
      <c r="D220" s="216">
        <f t="shared" si="3"/>
        <v>44.899271949183266</v>
      </c>
      <c r="H220" s="121"/>
    </row>
    <row r="221" spans="1:8" ht="16.5" x14ac:dyDescent="0.3">
      <c r="A221" s="8">
        <v>42794</v>
      </c>
      <c r="B221" s="214">
        <f>+'[8]Activos '!AG224/10^9</f>
        <v>56.802314069528592</v>
      </c>
      <c r="C221" s="214">
        <f>+'[8]Activos '!AL224/10^9</f>
        <v>11.778873246890063</v>
      </c>
      <c r="D221" s="216">
        <f t="shared" si="3"/>
        <v>45.023440822638527</v>
      </c>
      <c r="H221" s="121"/>
    </row>
    <row r="222" spans="1:8" ht="16.5" x14ac:dyDescent="0.3">
      <c r="A222" s="8">
        <v>42825</v>
      </c>
      <c r="B222" s="214">
        <f>+'[8]Activos '!AG225/10^9</f>
        <v>56.712204384884167</v>
      </c>
      <c r="C222" s="214">
        <f>+'[8]Activos '!AL225/10^9</f>
        <v>11.858015026391486</v>
      </c>
      <c r="D222" s="216">
        <f t="shared" si="3"/>
        <v>44.854189358492683</v>
      </c>
      <c r="H222" s="121"/>
    </row>
    <row r="223" spans="1:8" ht="16.5" x14ac:dyDescent="0.3">
      <c r="A223" s="8">
        <v>42855</v>
      </c>
      <c r="B223" s="214">
        <f>+'[8]Activos '!AG226/10^9</f>
        <v>56.892966759400991</v>
      </c>
      <c r="C223" s="214">
        <f>+'[8]Activos '!AL226/10^9</f>
        <v>11.91434254790614</v>
      </c>
      <c r="D223" s="216">
        <f t="shared" si="3"/>
        <v>44.978624211494854</v>
      </c>
      <c r="H223" s="121"/>
    </row>
    <row r="224" spans="1:8" ht="16.5" x14ac:dyDescent="0.3">
      <c r="A224" s="8">
        <v>42886</v>
      </c>
      <c r="B224" s="214">
        <f>+'[8]Activos '!AG227/10^9</f>
        <v>57.340853069502089</v>
      </c>
      <c r="C224" s="214">
        <f>+'[8]Activos '!AL227/10^9</f>
        <v>12.033589562974903</v>
      </c>
      <c r="D224" s="216">
        <f t="shared" si="3"/>
        <v>45.307263506527185</v>
      </c>
      <c r="H224" s="121"/>
    </row>
    <row r="225" spans="1:8" ht="16.5" x14ac:dyDescent="0.3">
      <c r="A225" s="8">
        <v>42916</v>
      </c>
      <c r="B225" s="214">
        <f>+'[8]Activos '!AG228/10^9</f>
        <v>57.322571512139596</v>
      </c>
      <c r="C225" s="214">
        <f>+'[8]Activos '!AL228/10^9</f>
        <v>12.167685002913515</v>
      </c>
      <c r="D225" s="216">
        <f t="shared" si="3"/>
        <v>45.154886509226081</v>
      </c>
      <c r="H225" s="121"/>
    </row>
    <row r="226" spans="1:8" ht="16.5" x14ac:dyDescent="0.3">
      <c r="A226" s="8">
        <v>42947</v>
      </c>
      <c r="B226" s="214">
        <f>+'[8]Activos '!AG229/10^9</f>
        <v>57.896367442501237</v>
      </c>
      <c r="C226" s="214">
        <f>+'[8]Activos '!AL229/10^9</f>
        <v>12.306102217573693</v>
      </c>
      <c r="D226" s="216">
        <f t="shared" si="3"/>
        <v>45.590265224927542</v>
      </c>
      <c r="H226" s="121"/>
    </row>
    <row r="227" spans="1:8" ht="16.5" x14ac:dyDescent="0.3">
      <c r="A227" s="8">
        <v>42978</v>
      </c>
      <c r="B227" s="214">
        <f>+'[8]Activos '!AG230/10^9</f>
        <v>58.428972775209779</v>
      </c>
      <c r="C227" s="214">
        <f>+'[8]Activos '!AL230/10^9</f>
        <v>12.436725169947524</v>
      </c>
      <c r="D227" s="216">
        <f t="shared" si="3"/>
        <v>45.992247605262257</v>
      </c>
      <c r="H227" s="121"/>
    </row>
    <row r="228" spans="1:8" ht="16.5" x14ac:dyDescent="0.3">
      <c r="A228" s="8">
        <v>43008</v>
      </c>
      <c r="B228" s="214">
        <f>+'[8]Activos '!AG231/10^9</f>
        <v>59.001454552547116</v>
      </c>
      <c r="C228" s="214">
        <f>+'[8]Activos '!AL231/10^9</f>
        <v>12.598076943929323</v>
      </c>
      <c r="D228" s="216">
        <f t="shared" si="3"/>
        <v>46.403377608617795</v>
      </c>
      <c r="H228" s="121"/>
    </row>
    <row r="229" spans="1:8" ht="16.5" x14ac:dyDescent="0.3">
      <c r="A229" s="8">
        <v>43039</v>
      </c>
      <c r="B229" s="214">
        <f>+'[8]Activos '!AG232/10^9</f>
        <v>59.465821276487688</v>
      </c>
      <c r="C229" s="214">
        <f>+'[8]Activos '!AL232/10^9</f>
        <v>12.803244045926258</v>
      </c>
      <c r="D229" s="216">
        <f t="shared" si="3"/>
        <v>46.662577230561432</v>
      </c>
      <c r="H229" s="121"/>
    </row>
    <row r="230" spans="1:8" ht="16.5" x14ac:dyDescent="0.3">
      <c r="A230" s="8">
        <v>43069</v>
      </c>
      <c r="B230" s="214">
        <f>+'[8]Activos '!AG233/10^9</f>
        <v>59.701129836939657</v>
      </c>
      <c r="C230" s="214">
        <f>+'[8]Activos '!AL233/10^9</f>
        <v>13.009545118815248</v>
      </c>
      <c r="D230" s="216">
        <f t="shared" si="3"/>
        <v>46.69158471812441</v>
      </c>
      <c r="H230" s="121"/>
    </row>
    <row r="231" spans="1:8" ht="16.5" x14ac:dyDescent="0.3">
      <c r="A231" s="8">
        <v>43100</v>
      </c>
      <c r="B231" s="214">
        <f>+'[8]Activos '!AG234/10^9</f>
        <v>60.3218523605954</v>
      </c>
      <c r="C231" s="214">
        <f>+'[8]Activos '!AL234/10^9</f>
        <v>13.162226297234481</v>
      </c>
      <c r="D231" s="216">
        <f t="shared" si="3"/>
        <v>47.159626063360918</v>
      </c>
      <c r="H231" s="121"/>
    </row>
    <row r="232" spans="1:8" ht="16.5" x14ac:dyDescent="0.3">
      <c r="A232" s="8">
        <v>43131</v>
      </c>
      <c r="B232" s="214">
        <f>+'[8]Activos '!AG235/10^9</f>
        <v>60.270878324527409</v>
      </c>
      <c r="C232" s="214">
        <f>+'[8]Activos '!AL235/10^9</f>
        <v>13.200521667326958</v>
      </c>
      <c r="D232" s="216">
        <f t="shared" si="3"/>
        <v>47.070356657200449</v>
      </c>
      <c r="H232" s="121"/>
    </row>
    <row r="233" spans="1:8" ht="16.5" x14ac:dyDescent="0.3">
      <c r="A233" s="8">
        <v>43159</v>
      </c>
      <c r="B233" s="214">
        <f>+'[8]Activos '!AG236/10^9</f>
        <v>60.006835587143129</v>
      </c>
      <c r="C233" s="214">
        <f>+'[8]Activos '!AL236/10^9</f>
        <v>13.286186234289362</v>
      </c>
      <c r="D233" s="216">
        <f t="shared" si="3"/>
        <v>46.720649352853769</v>
      </c>
      <c r="H233" s="121"/>
    </row>
    <row r="234" spans="1:8" ht="16.5" x14ac:dyDescent="0.3">
      <c r="A234" s="8">
        <v>43190</v>
      </c>
      <c r="B234" s="214">
        <f>+'[8]Activos '!AG237/10^9</f>
        <v>60.64218441144309</v>
      </c>
      <c r="C234" s="214">
        <f>+'[8]Activos '!AL237/10^9</f>
        <v>13.444289259584957</v>
      </c>
      <c r="D234" s="216">
        <f t="shared" si="3"/>
        <v>47.197895151858134</v>
      </c>
      <c r="H234" s="121"/>
    </row>
    <row r="235" spans="1:8" ht="16.5" x14ac:dyDescent="0.3">
      <c r="A235" s="8">
        <v>43220</v>
      </c>
      <c r="B235" s="214">
        <f>+'[8]Activos '!AG238/10^9</f>
        <v>61.066462731608667</v>
      </c>
      <c r="C235" s="214">
        <f>+'[8]Activos '!AL238/10^9</f>
        <v>13.572958541563372</v>
      </c>
      <c r="D235" s="216">
        <f t="shared" si="3"/>
        <v>47.493504190045293</v>
      </c>
      <c r="H235" s="121"/>
    </row>
    <row r="236" spans="1:8" ht="16.5" x14ac:dyDescent="0.3">
      <c r="A236" s="8">
        <v>43251</v>
      </c>
      <c r="B236" s="214">
        <f>+'[8]Activos '!AG239/10^9</f>
        <v>61.569967587804946</v>
      </c>
      <c r="C236" s="214">
        <f>+'[8]Activos '!AL239/10^9</f>
        <v>13.734218591314187</v>
      </c>
      <c r="D236" s="216">
        <f t="shared" si="3"/>
        <v>47.835748996490757</v>
      </c>
      <c r="H236" s="121"/>
    </row>
    <row r="237" spans="1:8" ht="16.5" x14ac:dyDescent="0.3">
      <c r="A237" s="8">
        <v>43281</v>
      </c>
      <c r="B237" s="214">
        <f>+'[8]Activos '!AG240/10^9</f>
        <v>62.133424841958714</v>
      </c>
      <c r="C237" s="214">
        <f>+'[8]Activos '!AL240/10^9</f>
        <v>13.913735466695885</v>
      </c>
      <c r="D237" s="216">
        <f t="shared" si="3"/>
        <v>48.219689375262831</v>
      </c>
      <c r="H237" s="121"/>
    </row>
    <row r="238" spans="1:8" ht="16.5" x14ac:dyDescent="0.3">
      <c r="A238" s="8">
        <v>43312</v>
      </c>
      <c r="B238" s="214">
        <f>+'[8]Activos '!AG241/10^9</f>
        <v>62.229939635860049</v>
      </c>
      <c r="C238" s="214">
        <f>+'[8]Activos '!AL241/10^9</f>
        <v>14.08496232103278</v>
      </c>
      <c r="D238" s="216">
        <f t="shared" si="3"/>
        <v>48.144977314827273</v>
      </c>
      <c r="H238" s="121"/>
    </row>
    <row r="239" spans="1:8" ht="16.5" x14ac:dyDescent="0.3">
      <c r="A239" s="8">
        <v>43343</v>
      </c>
      <c r="B239" s="214">
        <f>+'[8]Activos '!AG242/10^9</f>
        <v>62.857887488387725</v>
      </c>
      <c r="C239" s="214">
        <f>+'[8]Activos '!AL242/10^9</f>
        <v>14.280422290701376</v>
      </c>
      <c r="D239" s="216">
        <f t="shared" si="3"/>
        <v>48.577465197686351</v>
      </c>
      <c r="H239" s="121"/>
    </row>
    <row r="240" spans="1:8" ht="16.5" x14ac:dyDescent="0.3">
      <c r="A240" s="8">
        <v>43344</v>
      </c>
      <c r="B240" s="214">
        <f>+'[8]Activos '!AG243/10^9</f>
        <v>63.476183525303426</v>
      </c>
      <c r="C240" s="214">
        <f>+'[8]Activos '!AL243/10^9</f>
        <v>14.433655827446783</v>
      </c>
      <c r="D240" s="216">
        <f t="shared" ref="D240:D245" si="4">+B240-C240</f>
        <v>49.042527697856642</v>
      </c>
      <c r="H240" s="121"/>
    </row>
    <row r="241" spans="1:8" ht="16.5" x14ac:dyDescent="0.3">
      <c r="A241" s="8">
        <v>43374</v>
      </c>
      <c r="B241" s="214">
        <f>+'[8]Activos '!AG244/10^9</f>
        <v>64.108430993180846</v>
      </c>
      <c r="C241" s="214">
        <f>+'[8]Activos '!AL244/10^9</f>
        <v>14.602452843892749</v>
      </c>
      <c r="D241" s="216">
        <f t="shared" si="4"/>
        <v>49.505978149288097</v>
      </c>
      <c r="H241" s="121"/>
    </row>
    <row r="242" spans="1:8" ht="16.5" x14ac:dyDescent="0.3">
      <c r="A242" s="8">
        <v>43405</v>
      </c>
      <c r="B242" s="214">
        <f>+'[8]Activos '!AG245/10^9</f>
        <v>64.763954069910284</v>
      </c>
      <c r="C242" s="214">
        <f>+'[8]Activos '!AL245/10^9</f>
        <v>14.76479790974509</v>
      </c>
      <c r="D242" s="216">
        <f t="shared" si="4"/>
        <v>49.999156160165192</v>
      </c>
      <c r="H242" s="121"/>
    </row>
    <row r="243" spans="1:8" ht="16.5" x14ac:dyDescent="0.3">
      <c r="A243" s="8">
        <v>43435</v>
      </c>
      <c r="B243" s="214">
        <f>+'[8]Activos '!AG246/10^9</f>
        <v>65.387077054549025</v>
      </c>
      <c r="C243" s="214">
        <f>+'[8]Activos '!AL246/10^9</f>
        <v>14.950503701832913</v>
      </c>
      <c r="D243" s="216">
        <f t="shared" si="4"/>
        <v>50.43657335271611</v>
      </c>
      <c r="H243" s="121"/>
    </row>
    <row r="244" spans="1:8" ht="16.5" x14ac:dyDescent="0.3">
      <c r="A244" s="8">
        <v>43466</v>
      </c>
      <c r="B244" s="214">
        <f>+'[8]Activos '!AG247/10^9</f>
        <v>65.534447428597574</v>
      </c>
      <c r="C244" s="214">
        <f>+'[8]Activos '!AL247/10^9</f>
        <v>15.027132902931942</v>
      </c>
      <c r="D244" s="216">
        <f t="shared" si="4"/>
        <v>50.507314525665635</v>
      </c>
      <c r="H244" s="121"/>
    </row>
    <row r="245" spans="1:8" ht="16.5" x14ac:dyDescent="0.3">
      <c r="A245" s="8">
        <v>43497</v>
      </c>
      <c r="B245" s="214">
        <f>+'[8]Activos '!AG248/10^9</f>
        <v>65.657544282544308</v>
      </c>
      <c r="C245" s="214">
        <f>+'[8]Activos '!AL248/10^9</f>
        <v>15.052372184312123</v>
      </c>
      <c r="D245" s="216">
        <f t="shared" si="4"/>
        <v>50.605172098232188</v>
      </c>
      <c r="H245" s="121"/>
    </row>
    <row r="246" spans="1:8" ht="16.5" x14ac:dyDescent="0.3">
      <c r="A246" s="8">
        <v>43525</v>
      </c>
      <c r="B246" s="214">
        <f>+'[8]Activos '!AG249/10^9</f>
        <v>65.920189554732119</v>
      </c>
      <c r="C246" s="214">
        <f>+'[8]Activos '!AL249/10^9</f>
        <v>15.120491986711913</v>
      </c>
      <c r="D246" s="216">
        <f t="shared" ref="D246:D249" si="5">+B246-C246</f>
        <v>50.799697568020207</v>
      </c>
      <c r="H246" s="121"/>
    </row>
    <row r="247" spans="1:8" ht="16.5" x14ac:dyDescent="0.3">
      <c r="A247" s="8">
        <v>43556</v>
      </c>
      <c r="B247" s="214">
        <f>+'[8]Activos '!AG250/10^9</f>
        <v>65.830578680201143</v>
      </c>
      <c r="C247" s="214">
        <f>+'[8]Activos '!AL250/10^9</f>
        <v>15.202224904144538</v>
      </c>
      <c r="D247" s="216">
        <f t="shared" si="5"/>
        <v>50.628353776056606</v>
      </c>
      <c r="H247" s="121"/>
    </row>
    <row r="248" spans="1:8" ht="16.5" x14ac:dyDescent="0.3">
      <c r="A248" s="8">
        <v>43586</v>
      </c>
      <c r="B248" s="214">
        <f>+'[8]Activos '!AG251/10^9</f>
        <v>66.009743326978338</v>
      </c>
      <c r="C248" s="214">
        <f>+'[8]Activos '!AL251/10^9</f>
        <v>15.343093416732581</v>
      </c>
      <c r="D248" s="216">
        <f t="shared" si="5"/>
        <v>50.666649910245759</v>
      </c>
      <c r="H248" s="121"/>
    </row>
    <row r="249" spans="1:8" ht="16.5" x14ac:dyDescent="0.3">
      <c r="A249" s="8">
        <v>43617</v>
      </c>
      <c r="B249" s="214">
        <f>+'[8]Activos '!AG252/10^9</f>
        <v>66.468995771077971</v>
      </c>
      <c r="C249" s="214">
        <f>+'[8]Activos '!AL252/10^9</f>
        <v>15.47087249755146</v>
      </c>
      <c r="D249" s="216">
        <f t="shared" si="5"/>
        <v>50.99812327352651</v>
      </c>
      <c r="H249" s="121"/>
    </row>
    <row r="250" spans="1:8" ht="16.5" x14ac:dyDescent="0.3">
      <c r="A250" s="8">
        <v>43647</v>
      </c>
      <c r="B250" s="214">
        <f>+'[8]Activos '!AG253/10^9</f>
        <v>67.053813241508095</v>
      </c>
      <c r="C250" s="214">
        <f>+'[8]Activos '!AL253/10^9</f>
        <v>15.61111596785752</v>
      </c>
      <c r="D250" s="216">
        <f t="shared" ref="D250:D251" si="6">+B250-C250</f>
        <v>51.442697273650573</v>
      </c>
      <c r="H250" s="121"/>
    </row>
    <row r="251" spans="1:8" ht="16.5" x14ac:dyDescent="0.3">
      <c r="A251" s="8">
        <v>43678</v>
      </c>
      <c r="B251" s="214">
        <f>+'[8]Activos '!AG254/10^9</f>
        <v>67.528301921469463</v>
      </c>
      <c r="C251" s="214">
        <f>+'[8]Activos '!AL254/10^9</f>
        <v>15.791372502023723</v>
      </c>
      <c r="D251" s="216">
        <f t="shared" si="6"/>
        <v>51.736929419445744</v>
      </c>
      <c r="H251" s="121"/>
    </row>
    <row r="252" spans="1:8" ht="16.5" x14ac:dyDescent="0.3">
      <c r="A252" s="8">
        <v>43709</v>
      </c>
      <c r="B252" s="214">
        <f>+'[8]Activos '!AG255/10^9</f>
        <v>68.165575142545535</v>
      </c>
      <c r="C252" s="214">
        <f>+'[8]Activos '!AL255/10^9</f>
        <v>15.974302559300304</v>
      </c>
      <c r="D252" s="216">
        <f t="shared" ref="D252:D255" si="7">+B252-C252</f>
        <v>52.19127258324523</v>
      </c>
      <c r="H252" s="121"/>
    </row>
    <row r="253" spans="1:8" ht="16.5" x14ac:dyDescent="0.3">
      <c r="A253" s="8">
        <v>43739</v>
      </c>
      <c r="B253" s="214">
        <f>+'[8]Activos '!AG256/10^9</f>
        <v>68.554071694787027</v>
      </c>
      <c r="C253" s="214">
        <f>+'[8]Activos '!AL256/10^9</f>
        <v>16.167482264389601</v>
      </c>
      <c r="D253" s="216">
        <f t="shared" si="7"/>
        <v>52.386589430397422</v>
      </c>
      <c r="H253" s="121"/>
    </row>
    <row r="254" spans="1:8" ht="16.5" x14ac:dyDescent="0.3">
      <c r="A254" s="8">
        <v>43770</v>
      </c>
      <c r="B254" s="214">
        <f>+'[8]Activos '!AG257/10^9</f>
        <v>69.020797222353195</v>
      </c>
      <c r="C254" s="214">
        <f>+'[8]Activos '!AL257/10^9</f>
        <v>16.316420933838909</v>
      </c>
      <c r="D254" s="216">
        <f t="shared" si="7"/>
        <v>52.704376288514283</v>
      </c>
      <c r="H254" s="121"/>
    </row>
    <row r="255" spans="1:8" ht="16.5" x14ac:dyDescent="0.3">
      <c r="A255" s="8">
        <v>43800</v>
      </c>
      <c r="B255" s="214">
        <f>+'[8]Activos '!AG258/10^9</f>
        <v>69.531472816000274</v>
      </c>
      <c r="C255" s="214">
        <f>+'[8]Activos '!AL258/10^9</f>
        <v>16.50809388681186</v>
      </c>
      <c r="D255" s="216">
        <f t="shared" si="7"/>
        <v>53.023378929188411</v>
      </c>
      <c r="H255" s="121"/>
    </row>
    <row r="256" spans="1:8" ht="16.5" x14ac:dyDescent="0.3">
      <c r="A256" s="8">
        <v>43831</v>
      </c>
      <c r="B256" s="214">
        <f>+'[8]Activos '!AG259/10^9</f>
        <v>69.704834948894757</v>
      </c>
      <c r="C256" s="214">
        <f>+'[8]Activos '!AL259/10^9</f>
        <v>16.60987947286538</v>
      </c>
      <c r="D256" s="216">
        <f t="shared" ref="D256:D257" si="8">+B256-C256</f>
        <v>53.094955476029376</v>
      </c>
      <c r="H256" s="121"/>
    </row>
    <row r="257" spans="1:8" ht="16.5" x14ac:dyDescent="0.3">
      <c r="A257" s="8">
        <v>43862</v>
      </c>
      <c r="B257" s="214">
        <f>+'[8]Activos '!AG260/10^9</f>
        <v>69.859534771449859</v>
      </c>
      <c r="C257" s="214">
        <f>+'[8]Activos '!AL260/10^9</f>
        <v>16.619851645710579</v>
      </c>
      <c r="D257" s="216">
        <f t="shared" si="8"/>
        <v>53.239683125739276</v>
      </c>
      <c r="H257" s="121"/>
    </row>
    <row r="258" spans="1:8" x14ac:dyDescent="0.25">
      <c r="H258" s="121"/>
    </row>
    <row r="259" spans="1:8" x14ac:dyDescent="0.25">
      <c r="H259" s="121"/>
    </row>
    <row r="260" spans="1:8" x14ac:dyDescent="0.25">
      <c r="H260" s="121"/>
    </row>
    <row r="261" spans="1:8" x14ac:dyDescent="0.25">
      <c r="H261" s="121"/>
    </row>
    <row r="262" spans="1:8" x14ac:dyDescent="0.25">
      <c r="H262" s="121"/>
    </row>
    <row r="263" spans="1:8" x14ac:dyDescent="0.25">
      <c r="H263" s="121"/>
    </row>
    <row r="264" spans="1:8" x14ac:dyDescent="0.25">
      <c r="H264" s="121"/>
    </row>
    <row r="265" spans="1:8" x14ac:dyDescent="0.25">
      <c r="H265" s="121"/>
    </row>
    <row r="266" spans="1:8" x14ac:dyDescent="0.25">
      <c r="H266" s="121"/>
    </row>
    <row r="267" spans="1:8" x14ac:dyDescent="0.25">
      <c r="H267" s="121"/>
    </row>
    <row r="268" spans="1:8" x14ac:dyDescent="0.25">
      <c r="H268" s="121"/>
    </row>
    <row r="269" spans="1:8" x14ac:dyDescent="0.25">
      <c r="H269" s="121"/>
    </row>
    <row r="270" spans="1:8" x14ac:dyDescent="0.25">
      <c r="H270" s="121"/>
    </row>
    <row r="271" spans="1:8" x14ac:dyDescent="0.25">
      <c r="H271" s="121"/>
    </row>
    <row r="272" spans="1:8" x14ac:dyDescent="0.25">
      <c r="H272" s="121"/>
    </row>
    <row r="273" spans="8:8" x14ac:dyDescent="0.25">
      <c r="H273" s="121"/>
    </row>
    <row r="274" spans="8:8" x14ac:dyDescent="0.25">
      <c r="H274" s="121"/>
    </row>
    <row r="275" spans="8:8" x14ac:dyDescent="0.25">
      <c r="H275" s="121"/>
    </row>
    <row r="276" spans="8:8" x14ac:dyDescent="0.25">
      <c r="H276" s="121"/>
    </row>
    <row r="277" spans="8:8" x14ac:dyDescent="0.25">
      <c r="H277" s="121"/>
    </row>
    <row r="278" spans="8:8" x14ac:dyDescent="0.25">
      <c r="H278" s="121"/>
    </row>
    <row r="279" spans="8:8" x14ac:dyDescent="0.25">
      <c r="H279" s="121"/>
    </row>
    <row r="280" spans="8:8" x14ac:dyDescent="0.25">
      <c r="H280" s="121"/>
    </row>
    <row r="281" spans="8:8" x14ac:dyDescent="0.25">
      <c r="H281" s="121"/>
    </row>
    <row r="282" spans="8:8" x14ac:dyDescent="0.25">
      <c r="H282" s="121"/>
    </row>
    <row r="283" spans="8:8" x14ac:dyDescent="0.25">
      <c r="H283" s="121"/>
    </row>
    <row r="284" spans="8:8" x14ac:dyDescent="0.25">
      <c r="H284" s="121"/>
    </row>
    <row r="285" spans="8:8" x14ac:dyDescent="0.25">
      <c r="H285" s="121"/>
    </row>
    <row r="286" spans="8:8" x14ac:dyDescent="0.25">
      <c r="H286" s="121"/>
    </row>
    <row r="287" spans="8:8" x14ac:dyDescent="0.25">
      <c r="H287" s="121"/>
    </row>
    <row r="288" spans="8:8" x14ac:dyDescent="0.25">
      <c r="H288" s="121"/>
    </row>
    <row r="289" spans="8:8" x14ac:dyDescent="0.25">
      <c r="H289" s="121"/>
    </row>
    <row r="290" spans="8:8" x14ac:dyDescent="0.25">
      <c r="H290" s="121"/>
    </row>
    <row r="291" spans="8:8" x14ac:dyDescent="0.25">
      <c r="H291" s="121"/>
    </row>
    <row r="292" spans="8:8" x14ac:dyDescent="0.25">
      <c r="H292" s="121"/>
    </row>
    <row r="293" spans="8:8" x14ac:dyDescent="0.25">
      <c r="H293" s="121"/>
    </row>
    <row r="294" spans="8:8" x14ac:dyDescent="0.25">
      <c r="H294" s="121"/>
    </row>
    <row r="295" spans="8:8" x14ac:dyDescent="0.25">
      <c r="H295" s="121"/>
    </row>
    <row r="296" spans="8:8" x14ac:dyDescent="0.25">
      <c r="H296" s="121"/>
    </row>
    <row r="297" spans="8:8" x14ac:dyDescent="0.25">
      <c r="H297" s="121"/>
    </row>
    <row r="298" spans="8:8" x14ac:dyDescent="0.25">
      <c r="H298" s="121"/>
    </row>
    <row r="299" spans="8:8" x14ac:dyDescent="0.25">
      <c r="H299" s="121"/>
    </row>
    <row r="300" spans="8:8" x14ac:dyDescent="0.25">
      <c r="H300" s="121"/>
    </row>
    <row r="301" spans="8:8" x14ac:dyDescent="0.25">
      <c r="H301" s="121"/>
    </row>
    <row r="302" spans="8:8" x14ac:dyDescent="0.25">
      <c r="H302" s="121"/>
    </row>
    <row r="303" spans="8:8" x14ac:dyDescent="0.25">
      <c r="H303" s="121"/>
    </row>
    <row r="304" spans="8:8" x14ac:dyDescent="0.25">
      <c r="H304" s="121"/>
    </row>
    <row r="305" spans="8:8" x14ac:dyDescent="0.25">
      <c r="H305" s="121"/>
    </row>
    <row r="306" spans="8:8" x14ac:dyDescent="0.25">
      <c r="H306" s="121"/>
    </row>
    <row r="307" spans="8:8" x14ac:dyDescent="0.25">
      <c r="H307" s="121"/>
    </row>
    <row r="308" spans="8:8" x14ac:dyDescent="0.25">
      <c r="H308" s="121"/>
    </row>
    <row r="309" spans="8:8" x14ac:dyDescent="0.25">
      <c r="H309" s="121"/>
    </row>
    <row r="310" spans="8:8" x14ac:dyDescent="0.25">
      <c r="H310" s="121"/>
    </row>
    <row r="311" spans="8:8" x14ac:dyDescent="0.25">
      <c r="H311" s="121"/>
    </row>
    <row r="312" spans="8:8" x14ac:dyDescent="0.25">
      <c r="H312" s="121"/>
    </row>
    <row r="313" spans="8:8" x14ac:dyDescent="0.25">
      <c r="H313" s="121"/>
    </row>
    <row r="314" spans="8:8" x14ac:dyDescent="0.25">
      <c r="H314" s="121"/>
    </row>
    <row r="315" spans="8:8" x14ac:dyDescent="0.25">
      <c r="H315" s="121"/>
    </row>
    <row r="316" spans="8:8" x14ac:dyDescent="0.25">
      <c r="H316" s="121"/>
    </row>
    <row r="317" spans="8:8" x14ac:dyDescent="0.25">
      <c r="H317" s="121"/>
    </row>
    <row r="318" spans="8:8" x14ac:dyDescent="0.25">
      <c r="H318" s="121"/>
    </row>
    <row r="319" spans="8:8" x14ac:dyDescent="0.25">
      <c r="H319" s="121"/>
    </row>
    <row r="320" spans="8:8" x14ac:dyDescent="0.25">
      <c r="H320" s="121"/>
    </row>
    <row r="321" spans="6:8" x14ac:dyDescent="0.25">
      <c r="H321" s="121"/>
    </row>
    <row r="322" spans="6:8" x14ac:dyDescent="0.25">
      <c r="H322" s="121"/>
    </row>
    <row r="323" spans="6:8" x14ac:dyDescent="0.25">
      <c r="H323" s="121"/>
    </row>
    <row r="324" spans="6:8" x14ac:dyDescent="0.25">
      <c r="H324" s="121"/>
    </row>
    <row r="325" spans="6:8" x14ac:dyDescent="0.25">
      <c r="H325" s="121"/>
    </row>
    <row r="326" spans="6:8" x14ac:dyDescent="0.25">
      <c r="H326" s="121"/>
    </row>
    <row r="327" spans="6:8" x14ac:dyDescent="0.25">
      <c r="H327" s="121"/>
    </row>
    <row r="328" spans="6:8" x14ac:dyDescent="0.25">
      <c r="H328" s="121"/>
    </row>
    <row r="329" spans="6:8" x14ac:dyDescent="0.25">
      <c r="H329" s="121"/>
    </row>
    <row r="330" spans="6:8" x14ac:dyDescent="0.25">
      <c r="H330" s="121"/>
    </row>
    <row r="331" spans="6:8" x14ac:dyDescent="0.25">
      <c r="H331" s="121"/>
    </row>
    <row r="332" spans="6:8" x14ac:dyDescent="0.25">
      <c r="H332" s="121"/>
    </row>
    <row r="333" spans="6:8" x14ac:dyDescent="0.25">
      <c r="H333" s="121"/>
    </row>
    <row r="334" spans="6:8" x14ac:dyDescent="0.25">
      <c r="H334" s="121"/>
    </row>
    <row r="335" spans="6:8" x14ac:dyDescent="0.25">
      <c r="H335" s="121"/>
    </row>
    <row r="336" spans="6:8" x14ac:dyDescent="0.25">
      <c r="F336" s="120"/>
      <c r="H336" s="121"/>
    </row>
    <row r="337" spans="8:8" x14ac:dyDescent="0.25">
      <c r="H337" s="121"/>
    </row>
    <row r="338" spans="8:8" x14ac:dyDescent="0.25">
      <c r="H338" s="121"/>
    </row>
    <row r="339" spans="8:8" x14ac:dyDescent="0.25">
      <c r="H339" s="121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 tint="0.79998168889431442"/>
  </sheetPr>
  <dimension ref="A1:O259"/>
  <sheetViews>
    <sheetView showGridLines="0" view="pageBreakPreview" zoomScale="85" zoomScaleNormal="90" zoomScaleSheetLayoutView="85" workbookViewId="0">
      <pane xSplit="1" ySplit="4" topLeftCell="E12" activePane="bottomRight" state="frozen"/>
      <selection pane="topRight" activeCell="B1" sqref="B1"/>
      <selection pane="bottomLeft" activeCell="A5" sqref="A5"/>
      <selection pane="bottomRight" activeCell="S26" sqref="S26"/>
    </sheetView>
  </sheetViews>
  <sheetFormatPr baseColWidth="10" defaultRowHeight="15" x14ac:dyDescent="0.2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 x14ac:dyDescent="0.25">
      <c r="A1" s="78" t="s">
        <v>34</v>
      </c>
      <c r="B1" s="79"/>
      <c r="C1" s="79"/>
    </row>
    <row r="2" spans="1:15" ht="17.25" thickBot="1" x14ac:dyDescent="0.35">
      <c r="A2" s="80"/>
    </row>
    <row r="3" spans="1:15" ht="17.25" thickBot="1" x14ac:dyDescent="0.35">
      <c r="A3" s="340" t="s">
        <v>40</v>
      </c>
      <c r="B3" s="336" t="s">
        <v>35</v>
      </c>
      <c r="C3" s="337"/>
      <c r="D3" s="337"/>
      <c r="E3" s="337"/>
      <c r="F3" s="337"/>
      <c r="G3" s="338"/>
    </row>
    <row r="4" spans="1:15" ht="33.75" thickBot="1" x14ac:dyDescent="0.3">
      <c r="A4" s="341"/>
      <c r="B4" s="217" t="s">
        <v>36</v>
      </c>
      <c r="C4" s="218" t="s">
        <v>37</v>
      </c>
      <c r="D4" s="219" t="s">
        <v>6</v>
      </c>
      <c r="E4" s="218" t="s">
        <v>38</v>
      </c>
      <c r="F4" s="219" t="s">
        <v>39</v>
      </c>
      <c r="G4" s="220" t="s">
        <v>2</v>
      </c>
    </row>
    <row r="5" spans="1:15" ht="16.5" x14ac:dyDescent="0.3">
      <c r="A5" s="213">
        <v>36160</v>
      </c>
      <c r="B5" s="221">
        <f>'[8]Activos '!E6</f>
        <v>213169285771.01657</v>
      </c>
      <c r="C5" s="222">
        <f>'[8]Activos '!H6</f>
        <v>9570544964.093008</v>
      </c>
      <c r="D5" s="222">
        <f>'[8]Activos '!K6</f>
        <v>25136617137.422852</v>
      </c>
      <c r="E5" s="222">
        <f>'[8]Activos '!AD6</f>
        <v>143430463887.38934</v>
      </c>
      <c r="F5" s="222">
        <f>B5-SUM(C5:E5)</f>
        <v>35031659782.111359</v>
      </c>
      <c r="G5" s="223"/>
    </row>
    <row r="6" spans="1:15" ht="16.5" x14ac:dyDescent="0.3">
      <c r="A6" s="213">
        <v>36191</v>
      </c>
      <c r="B6" s="221">
        <f>'[8]Activos '!E7</f>
        <v>212248983342.21848</v>
      </c>
      <c r="C6" s="222">
        <f>'[8]Activos '!H7</f>
        <v>10137873261.661842</v>
      </c>
      <c r="D6" s="222">
        <f>'[8]Activos '!K7</f>
        <v>25617750366.273983</v>
      </c>
      <c r="E6" s="222">
        <f>'[8]Activos '!AD7</f>
        <v>141854461800.2403</v>
      </c>
      <c r="F6" s="222">
        <f t="shared" ref="F6:F69" si="0">B6-SUM(C6:E6)</f>
        <v>34638897914.042358</v>
      </c>
      <c r="G6" s="223"/>
      <c r="I6" s="339" t="s">
        <v>3</v>
      </c>
      <c r="J6" s="339"/>
      <c r="K6" s="339"/>
      <c r="L6" s="339"/>
      <c r="M6" s="339"/>
      <c r="N6" s="339"/>
      <c r="O6" s="339"/>
    </row>
    <row r="7" spans="1:15" ht="16.5" x14ac:dyDescent="0.3">
      <c r="A7" s="213">
        <v>36219</v>
      </c>
      <c r="B7" s="221">
        <f>'[8]Activos '!E8</f>
        <v>207255929098.22604</v>
      </c>
      <c r="C7" s="222">
        <f>'[8]Activos '!H8</f>
        <v>9522813148.6216049</v>
      </c>
      <c r="D7" s="222">
        <f>'[8]Activos '!K8</f>
        <v>25103271918.11158</v>
      </c>
      <c r="E7" s="222">
        <f>'[8]Activos '!AD8</f>
        <v>137782921972.84738</v>
      </c>
      <c r="F7" s="222">
        <f t="shared" si="0"/>
        <v>34846922058.645477</v>
      </c>
      <c r="G7" s="223"/>
    </row>
    <row r="8" spans="1:15" ht="16.5" x14ac:dyDescent="0.3">
      <c r="A8" s="213">
        <v>36250</v>
      </c>
      <c r="B8" s="221">
        <f>'[8]Activos '!E9</f>
        <v>202092490313.64151</v>
      </c>
      <c r="C8" s="222">
        <f>'[8]Activos '!H9</f>
        <v>10321911932.617058</v>
      </c>
      <c r="D8" s="222">
        <f>'[8]Activos '!K9</f>
        <v>22589927656.339867</v>
      </c>
      <c r="E8" s="222">
        <f>'[8]Activos '!AD9</f>
        <v>136142762618.38965</v>
      </c>
      <c r="F8" s="222">
        <f t="shared" si="0"/>
        <v>33037888106.294952</v>
      </c>
      <c r="G8" s="223"/>
    </row>
    <row r="9" spans="1:15" ht="16.5" x14ac:dyDescent="0.3">
      <c r="A9" s="213">
        <v>36280</v>
      </c>
      <c r="B9" s="221">
        <f>'[8]Activos '!E10</f>
        <v>200910385928.74341</v>
      </c>
      <c r="C9" s="222">
        <f>'[8]Activos '!H10</f>
        <v>10091670319.93733</v>
      </c>
      <c r="D9" s="222">
        <f>'[8]Activos '!K10</f>
        <v>24280767276.998505</v>
      </c>
      <c r="E9" s="222">
        <f>'[8]Activos '!AD10</f>
        <v>134248097281.67604</v>
      </c>
      <c r="F9" s="222">
        <f t="shared" si="0"/>
        <v>32289851050.131531</v>
      </c>
      <c r="G9" s="223"/>
    </row>
    <row r="10" spans="1:15" ht="16.5" x14ac:dyDescent="0.3">
      <c r="A10" s="213">
        <v>36311</v>
      </c>
      <c r="B10" s="221">
        <f>'[8]Activos '!E11</f>
        <v>196839571559.14566</v>
      </c>
      <c r="C10" s="222">
        <f>'[8]Activos '!H11</f>
        <v>9253852022.1362705</v>
      </c>
      <c r="D10" s="222">
        <f>'[8]Activos '!K11</f>
        <v>22279885144.250053</v>
      </c>
      <c r="E10" s="222">
        <f>'[8]Activos '!AD11</f>
        <v>133056836864.06862</v>
      </c>
      <c r="F10" s="222">
        <f t="shared" si="0"/>
        <v>32248997528.690704</v>
      </c>
      <c r="G10" s="223"/>
    </row>
    <row r="11" spans="1:15" ht="16.5" x14ac:dyDescent="0.3">
      <c r="A11" s="213">
        <v>36341</v>
      </c>
      <c r="B11" s="221">
        <f>'[8]Activos '!E12</f>
        <v>194953230858.80295</v>
      </c>
      <c r="C11" s="222">
        <f>'[8]Activos '!H12</f>
        <v>10081076480.360935</v>
      </c>
      <c r="D11" s="222">
        <f>'[8]Activos '!K12</f>
        <v>20664883936.034073</v>
      </c>
      <c r="E11" s="222">
        <f>'[8]Activos '!AD12</f>
        <v>130660281587.71144</v>
      </c>
      <c r="F11" s="222">
        <f t="shared" si="0"/>
        <v>33546988854.696503</v>
      </c>
      <c r="G11" s="223"/>
    </row>
    <row r="12" spans="1:15" ht="16.5" x14ac:dyDescent="0.3">
      <c r="A12" s="213">
        <v>36372</v>
      </c>
      <c r="B12" s="221">
        <f>'[8]Activos '!E13</f>
        <v>194383476157.20078</v>
      </c>
      <c r="C12" s="222">
        <f>'[8]Activos '!H13</f>
        <v>9392524760.8091602</v>
      </c>
      <c r="D12" s="222">
        <f>'[8]Activos '!K13</f>
        <v>22050240416.57616</v>
      </c>
      <c r="E12" s="222">
        <f>'[8]Activos '!AD13</f>
        <v>129797965020.58675</v>
      </c>
      <c r="F12" s="222">
        <f t="shared" si="0"/>
        <v>33142745959.228699</v>
      </c>
      <c r="G12" s="223"/>
    </row>
    <row r="13" spans="1:15" ht="16.5" x14ac:dyDescent="0.3">
      <c r="A13" s="213">
        <v>36403</v>
      </c>
      <c r="B13" s="221">
        <f>'[8]Activos '!E14</f>
        <v>196468727900.55051</v>
      </c>
      <c r="C13" s="222">
        <f>'[8]Activos '!H14</f>
        <v>9475658027.1626301</v>
      </c>
      <c r="D13" s="222">
        <f>'[8]Activos '!K14</f>
        <v>25234869674.0051</v>
      </c>
      <c r="E13" s="222">
        <f>'[8]Activos '!AD14</f>
        <v>127656814403.28911</v>
      </c>
      <c r="F13" s="222">
        <f t="shared" si="0"/>
        <v>34101385796.093658</v>
      </c>
      <c r="G13" s="223"/>
    </row>
    <row r="14" spans="1:15" ht="16.5" x14ac:dyDescent="0.3">
      <c r="A14" s="213">
        <v>36433</v>
      </c>
      <c r="B14" s="221">
        <f>'[8]Activos '!E15</f>
        <v>199372900099.95767</v>
      </c>
      <c r="C14" s="222">
        <f>'[8]Activos '!H15</f>
        <v>10454356786.178461</v>
      </c>
      <c r="D14" s="222">
        <f>'[8]Activos '!K15</f>
        <v>27245509499.35231</v>
      </c>
      <c r="E14" s="222">
        <f>'[8]Activos '!AD15</f>
        <v>129055604287.96121</v>
      </c>
      <c r="F14" s="222">
        <f t="shared" si="0"/>
        <v>32617429526.465698</v>
      </c>
      <c r="G14" s="223"/>
    </row>
    <row r="15" spans="1:15" ht="16.5" x14ac:dyDescent="0.3">
      <c r="A15" s="213">
        <v>36464</v>
      </c>
      <c r="B15" s="221">
        <f>'[8]Activos '!E16</f>
        <v>196364500853.9939</v>
      </c>
      <c r="C15" s="222">
        <f>'[8]Activos '!H16</f>
        <v>10162184207.595167</v>
      </c>
      <c r="D15" s="222">
        <f>'[8]Activos '!K16</f>
        <v>28012398735.870979</v>
      </c>
      <c r="E15" s="222">
        <f>'[8]Activos '!AD16</f>
        <v>126481713124.92607</v>
      </c>
      <c r="F15" s="222">
        <f t="shared" si="0"/>
        <v>31708204785.601685</v>
      </c>
      <c r="G15" s="223"/>
    </row>
    <row r="16" spans="1:15" ht="16.5" x14ac:dyDescent="0.3">
      <c r="A16" s="213">
        <v>36494</v>
      </c>
      <c r="B16" s="221">
        <f>'[8]Activos '!E17</f>
        <v>197041783351.746</v>
      </c>
      <c r="C16" s="222">
        <f>'[8]Activos '!H17</f>
        <v>8902339589.2457561</v>
      </c>
      <c r="D16" s="222">
        <f>'[8]Activos '!K17</f>
        <v>28957663799.249329</v>
      </c>
      <c r="E16" s="222">
        <f>'[8]Activos '!AD17</f>
        <v>127010640574.15001</v>
      </c>
      <c r="F16" s="222">
        <f t="shared" si="0"/>
        <v>32171139389.100922</v>
      </c>
      <c r="G16" s="223"/>
    </row>
    <row r="17" spans="1:9" ht="16.5" x14ac:dyDescent="0.3">
      <c r="A17" s="213">
        <v>36525</v>
      </c>
      <c r="B17" s="221">
        <f>'[8]Activos '!E18</f>
        <v>195137508940.45248</v>
      </c>
      <c r="C17" s="222">
        <f>'[8]Activos '!H18</f>
        <v>10924442598.082525</v>
      </c>
      <c r="D17" s="222">
        <f>'[8]Activos '!K18</f>
        <v>29421570768.301949</v>
      </c>
      <c r="E17" s="222">
        <f>'[8]Activos '!AD18</f>
        <v>125055326903.84003</v>
      </c>
      <c r="F17" s="222">
        <f t="shared" si="0"/>
        <v>29736168670.227997</v>
      </c>
      <c r="G17" s="224">
        <f>+(B17/B5-1)*100</f>
        <v>-8.4589000546418163</v>
      </c>
    </row>
    <row r="18" spans="1:9" ht="16.5" x14ac:dyDescent="0.3">
      <c r="A18" s="213">
        <v>36556</v>
      </c>
      <c r="B18" s="221">
        <f>'[8]Activos '!E19</f>
        <v>194382568907.96005</v>
      </c>
      <c r="C18" s="222">
        <f>'[8]Activos '!H19</f>
        <v>8412990677.2010689</v>
      </c>
      <c r="D18" s="222">
        <f>'[8]Activos '!K19</f>
        <v>32175926594.476379</v>
      </c>
      <c r="E18" s="222">
        <f>'[8]Activos '!AD19</f>
        <v>121460776283.51674</v>
      </c>
      <c r="F18" s="222">
        <f t="shared" si="0"/>
        <v>32332875352.765869</v>
      </c>
      <c r="G18" s="224">
        <f t="shared" ref="G18:G81" si="1">+(B18/B6-1)*100</f>
        <v>-8.4176678507107852</v>
      </c>
    </row>
    <row r="19" spans="1:9" ht="16.5" x14ac:dyDescent="0.3">
      <c r="A19" s="213">
        <v>36585</v>
      </c>
      <c r="B19" s="221">
        <f>'[8]Activos '!E20</f>
        <v>182873840651.24274</v>
      </c>
      <c r="C19" s="222">
        <f>'[8]Activos '!H20</f>
        <v>8273900109.6692476</v>
      </c>
      <c r="D19" s="222">
        <f>'[8]Activos '!K20</f>
        <v>29025734128.111759</v>
      </c>
      <c r="E19" s="222">
        <f>'[8]Activos '!AD20</f>
        <v>114812291702.29735</v>
      </c>
      <c r="F19" s="222">
        <f t="shared" si="0"/>
        <v>30761914711.164368</v>
      </c>
      <c r="G19" s="224">
        <f t="shared" si="1"/>
        <v>-11.764241704963608</v>
      </c>
    </row>
    <row r="20" spans="1:9" ht="16.5" x14ac:dyDescent="0.3">
      <c r="A20" s="213">
        <v>36616</v>
      </c>
      <c r="B20" s="221">
        <f>'[8]Activos '!E21</f>
        <v>180024078216.49057</v>
      </c>
      <c r="C20" s="222">
        <f>'[8]Activos '!H21</f>
        <v>6609396175.1795282</v>
      </c>
      <c r="D20" s="222">
        <f>'[8]Activos '!K21</f>
        <v>30615469731.592197</v>
      </c>
      <c r="E20" s="222">
        <f>'[8]Activos '!AD21</f>
        <v>111741174001.15778</v>
      </c>
      <c r="F20" s="222">
        <f t="shared" si="0"/>
        <v>31058038308.561066</v>
      </c>
      <c r="G20" s="224">
        <f t="shared" si="1"/>
        <v>-10.91995653223008</v>
      </c>
    </row>
    <row r="21" spans="1:9" ht="16.5" x14ac:dyDescent="0.3">
      <c r="A21" s="213">
        <v>36646</v>
      </c>
      <c r="B21" s="221">
        <f>'[8]Activos '!E22</f>
        <v>179750033835.37936</v>
      </c>
      <c r="C21" s="222">
        <f>'[8]Activos '!H22</f>
        <v>7116129704.4197531</v>
      </c>
      <c r="D21" s="222">
        <f>'[8]Activos '!K22</f>
        <v>32103392683.384773</v>
      </c>
      <c r="E21" s="222">
        <f>'[8]Activos '!AD22</f>
        <v>110898385979.6245</v>
      </c>
      <c r="F21" s="222">
        <f t="shared" si="0"/>
        <v>29632125467.950348</v>
      </c>
      <c r="G21" s="224">
        <f t="shared" si="1"/>
        <v>-10.532234058257671</v>
      </c>
    </row>
    <row r="22" spans="1:9" ht="16.5" x14ac:dyDescent="0.3">
      <c r="A22" s="213">
        <v>36677</v>
      </c>
      <c r="B22" s="221">
        <f>'[8]Activos '!E23</f>
        <v>178834396407.3143</v>
      </c>
      <c r="C22" s="222">
        <f>'[8]Activos '!H23</f>
        <v>7634476761.7720518</v>
      </c>
      <c r="D22" s="222">
        <f>'[8]Activos '!K23</f>
        <v>33165321035.396519</v>
      </c>
      <c r="E22" s="222">
        <f>'[8]Activos '!AD23</f>
        <v>110752263590.79765</v>
      </c>
      <c r="F22" s="222">
        <f t="shared" si="0"/>
        <v>27282335019.348083</v>
      </c>
      <c r="G22" s="224">
        <f t="shared" si="1"/>
        <v>-9.1471318542375677</v>
      </c>
    </row>
    <row r="23" spans="1:9" ht="16.5" x14ac:dyDescent="0.3">
      <c r="A23" s="213">
        <v>36707</v>
      </c>
      <c r="B23" s="221">
        <f>'[8]Activos '!E24</f>
        <v>177288283732.42795</v>
      </c>
      <c r="C23" s="222">
        <f>'[8]Activos '!H24</f>
        <v>8027349856.7737312</v>
      </c>
      <c r="D23" s="222">
        <f>'[8]Activos '!K24</f>
        <v>32051075261.930416</v>
      </c>
      <c r="E23" s="222">
        <f>'[8]Activos '!AD24</f>
        <v>110357019254.14444</v>
      </c>
      <c r="F23" s="222">
        <f t="shared" si="0"/>
        <v>26852839359.579376</v>
      </c>
      <c r="G23" s="224">
        <f t="shared" si="1"/>
        <v>-9.0611204792851225</v>
      </c>
    </row>
    <row r="24" spans="1:9" ht="16.5" x14ac:dyDescent="0.3">
      <c r="A24" s="213">
        <v>36738</v>
      </c>
      <c r="B24" s="221">
        <f>'[8]Activos '!E25</f>
        <v>176604433858.39911</v>
      </c>
      <c r="C24" s="222">
        <f>'[8]Activos '!H25</f>
        <v>7964611145.087883</v>
      </c>
      <c r="D24" s="222">
        <f>'[8]Activos '!K25</f>
        <v>32999650270.903118</v>
      </c>
      <c r="E24" s="222">
        <f>'[8]Activos '!AD25</f>
        <v>109567356520.72194</v>
      </c>
      <c r="F24" s="222">
        <f t="shared" si="0"/>
        <v>26072815921.686157</v>
      </c>
      <c r="G24" s="224">
        <f t="shared" si="1"/>
        <v>-9.1463753248365087</v>
      </c>
    </row>
    <row r="25" spans="1:9" ht="16.5" x14ac:dyDescent="0.3">
      <c r="A25" s="213">
        <v>36769</v>
      </c>
      <c r="B25" s="221">
        <f>'[8]Activos '!E26</f>
        <v>174867027647.73682</v>
      </c>
      <c r="C25" s="222">
        <f>'[8]Activos '!H26</f>
        <v>7781445605.4065857</v>
      </c>
      <c r="D25" s="222">
        <f>'[8]Activos '!K26</f>
        <v>34315632676.937847</v>
      </c>
      <c r="E25" s="222">
        <f>'[8]Activos '!AD26</f>
        <v>107878338297.5713</v>
      </c>
      <c r="F25" s="222">
        <f t="shared" si="0"/>
        <v>24891611067.821075</v>
      </c>
      <c r="G25" s="224">
        <f t="shared" si="1"/>
        <v>-10.994981483133614</v>
      </c>
    </row>
    <row r="26" spans="1:9" ht="16.5" x14ac:dyDescent="0.3">
      <c r="A26" s="213">
        <v>36799</v>
      </c>
      <c r="B26" s="221">
        <f>'[8]Activos '!E27</f>
        <v>174653890872.68069</v>
      </c>
      <c r="C26" s="222">
        <f>'[8]Activos '!H27</f>
        <v>6904324643.4413834</v>
      </c>
      <c r="D26" s="222">
        <f>'[8]Activos '!K27</f>
        <v>34343110077.653862</v>
      </c>
      <c r="E26" s="222">
        <f>'[8]Activos '!AD27</f>
        <v>107905755169.69904</v>
      </c>
      <c r="F26" s="222">
        <f t="shared" si="0"/>
        <v>25500700981.886414</v>
      </c>
      <c r="G26" s="224">
        <f t="shared" si="1"/>
        <v>-12.39837972707617</v>
      </c>
    </row>
    <row r="27" spans="1:9" ht="16.5" x14ac:dyDescent="0.3">
      <c r="A27" s="213">
        <v>36830</v>
      </c>
      <c r="B27" s="221">
        <f>'[8]Activos '!E28</f>
        <v>176040761682.38776</v>
      </c>
      <c r="C27" s="222">
        <f>'[8]Activos '!H28</f>
        <v>6582931758.8749762</v>
      </c>
      <c r="D27" s="222">
        <f>'[8]Activos '!K28</f>
        <v>37274420723.410187</v>
      </c>
      <c r="E27" s="222">
        <f>'[8]Activos '!AD28</f>
        <v>105628585599.4772</v>
      </c>
      <c r="F27" s="222">
        <f t="shared" si="0"/>
        <v>26554823600.625397</v>
      </c>
      <c r="G27" s="224">
        <f t="shared" si="1"/>
        <v>-10.350006790034715</v>
      </c>
      <c r="I27" t="s">
        <v>4</v>
      </c>
    </row>
    <row r="28" spans="1:9" ht="16.5" x14ac:dyDescent="0.3">
      <c r="A28" s="213">
        <v>36860</v>
      </c>
      <c r="B28" s="221">
        <f>'[8]Activos '!E29</f>
        <v>176529909900.6319</v>
      </c>
      <c r="C28" s="222">
        <f>'[8]Activos '!H29</f>
        <v>8467623962.9423113</v>
      </c>
      <c r="D28" s="222">
        <f>'[8]Activos '!K29</f>
        <v>36610269771.203728</v>
      </c>
      <c r="E28" s="222">
        <f>'[8]Activos '!AD29</f>
        <v>105374089748.13103</v>
      </c>
      <c r="F28" s="222">
        <f t="shared" si="0"/>
        <v>26077926418.354828</v>
      </c>
      <c r="G28" s="224">
        <f t="shared" si="1"/>
        <v>-10.409910579472204</v>
      </c>
    </row>
    <row r="29" spans="1:9" ht="16.5" x14ac:dyDescent="0.3">
      <c r="A29" s="213">
        <v>36891</v>
      </c>
      <c r="B29" s="221">
        <f>'[8]Activos '!E30</f>
        <v>177586608715.81323</v>
      </c>
      <c r="C29" s="222">
        <f>'[8]Activos '!H30</f>
        <v>9183372502.3635902</v>
      </c>
      <c r="D29" s="222">
        <f>'[8]Activos '!K30</f>
        <v>37649662100.002861</v>
      </c>
      <c r="E29" s="222">
        <f>'[8]Activos '!AD30</f>
        <v>105547988302.6458</v>
      </c>
      <c r="F29" s="222">
        <f t="shared" si="0"/>
        <v>25205585810.800964</v>
      </c>
      <c r="G29" s="224">
        <f t="shared" si="1"/>
        <v>-8.9941192341422287</v>
      </c>
    </row>
    <row r="30" spans="1:9" ht="16.5" x14ac:dyDescent="0.3">
      <c r="A30" s="213">
        <v>36922</v>
      </c>
      <c r="B30" s="221">
        <f>'[8]Activos '!E31</f>
        <v>175656420836.17557</v>
      </c>
      <c r="C30" s="222">
        <f>'[8]Activos '!H31</f>
        <v>7925860170.8851109</v>
      </c>
      <c r="D30" s="222">
        <f>'[8]Activos '!K31</f>
        <v>37842678307.006996</v>
      </c>
      <c r="E30" s="222">
        <f>'[8]Activos '!AD31</f>
        <v>104006598962.59842</v>
      </c>
      <c r="F30" s="222">
        <f t="shared" si="0"/>
        <v>25881283395.685028</v>
      </c>
      <c r="G30" s="224">
        <f t="shared" si="1"/>
        <v>-9.6336560304701493</v>
      </c>
    </row>
    <row r="31" spans="1:9" ht="16.5" x14ac:dyDescent="0.3">
      <c r="A31" s="213">
        <v>36950</v>
      </c>
      <c r="B31" s="221">
        <f>'[8]Activos '!E32</f>
        <v>171812381888.73709</v>
      </c>
      <c r="C31" s="222">
        <f>'[8]Activos '!H32</f>
        <v>7775628128.4448862</v>
      </c>
      <c r="D31" s="222">
        <f>'[8]Activos '!K32</f>
        <v>37602786390.377182</v>
      </c>
      <c r="E31" s="222">
        <f>'[8]Activos '!AD32</f>
        <v>102809806477.34547</v>
      </c>
      <c r="F31" s="222">
        <f t="shared" si="0"/>
        <v>23624160892.56955</v>
      </c>
      <c r="G31" s="224">
        <f t="shared" si="1"/>
        <v>-6.0486829188439621</v>
      </c>
    </row>
    <row r="32" spans="1:9" ht="16.5" x14ac:dyDescent="0.3">
      <c r="A32" s="213">
        <v>36981</v>
      </c>
      <c r="B32" s="221">
        <f>'[8]Activos '!E33</f>
        <v>169627456112.04391</v>
      </c>
      <c r="C32" s="222">
        <f>'[8]Activos '!H33</f>
        <v>6941275678.808322</v>
      </c>
      <c r="D32" s="222">
        <f>'[8]Activos '!K33</f>
        <v>37978705686.918083</v>
      </c>
      <c r="E32" s="222">
        <f>'[8]Activos '!AD33</f>
        <v>101781712034.20033</v>
      </c>
      <c r="F32" s="222">
        <f t="shared" si="0"/>
        <v>22925762712.117188</v>
      </c>
      <c r="G32" s="224">
        <f t="shared" si="1"/>
        <v>-5.7751286424830628</v>
      </c>
    </row>
    <row r="33" spans="1:7" ht="16.5" x14ac:dyDescent="0.3">
      <c r="A33" s="213">
        <v>37011</v>
      </c>
      <c r="B33" s="221">
        <f>'[8]Activos '!E34</f>
        <v>169461544287.81268</v>
      </c>
      <c r="C33" s="222">
        <f>'[8]Activos '!H34</f>
        <v>7888578330.493392</v>
      </c>
      <c r="D33" s="222">
        <f>'[8]Activos '!K34</f>
        <v>38572842804.291214</v>
      </c>
      <c r="E33" s="222">
        <f>'[8]Activos '!AD34</f>
        <v>100058820287.55885</v>
      </c>
      <c r="F33" s="222">
        <f t="shared" si="0"/>
        <v>22941302865.469238</v>
      </c>
      <c r="G33" s="224">
        <f t="shared" si="1"/>
        <v>-5.7237761395857127</v>
      </c>
    </row>
    <row r="34" spans="1:7" ht="16.5" x14ac:dyDescent="0.3">
      <c r="A34" s="213">
        <v>37042</v>
      </c>
      <c r="B34" s="221">
        <f>'[8]Activos '!E35</f>
        <v>169357465554.56827</v>
      </c>
      <c r="C34" s="222">
        <f>'[8]Activos '!H35</f>
        <v>7837037640.2610197</v>
      </c>
      <c r="D34" s="222">
        <f>'[8]Activos '!K35</f>
        <v>38928208904.258728</v>
      </c>
      <c r="E34" s="222">
        <f>'[8]Activos '!AD35</f>
        <v>100268198550.3765</v>
      </c>
      <c r="F34" s="222">
        <f t="shared" si="0"/>
        <v>22324020459.672028</v>
      </c>
      <c r="G34" s="224">
        <f t="shared" si="1"/>
        <v>-5.2992774562010574</v>
      </c>
    </row>
    <row r="35" spans="1:7" ht="16.5" x14ac:dyDescent="0.3">
      <c r="A35" s="213">
        <v>37072</v>
      </c>
      <c r="B35" s="221">
        <f>'[8]Activos '!E36</f>
        <v>170113629227.30188</v>
      </c>
      <c r="C35" s="222">
        <f>'[8]Activos '!H36</f>
        <v>8266972420.465764</v>
      </c>
      <c r="D35" s="222">
        <f>'[8]Activos '!K36</f>
        <v>38299037479.369621</v>
      </c>
      <c r="E35" s="222">
        <f>'[8]Activos '!AD36</f>
        <v>100877742519.02975</v>
      </c>
      <c r="F35" s="222">
        <f t="shared" si="0"/>
        <v>22669876808.436737</v>
      </c>
      <c r="G35" s="224">
        <f t="shared" si="1"/>
        <v>-4.0468858708984978</v>
      </c>
    </row>
    <row r="36" spans="1:7" ht="16.5" x14ac:dyDescent="0.3">
      <c r="A36" s="213">
        <v>37103</v>
      </c>
      <c r="B36" s="221">
        <f>'[8]Activos '!E37</f>
        <v>168871210453.51129</v>
      </c>
      <c r="C36" s="222">
        <f>'[8]Activos '!H37</f>
        <v>7944453873.8945627</v>
      </c>
      <c r="D36" s="222">
        <f>'[8]Activos '!K37</f>
        <v>38439450658.407745</v>
      </c>
      <c r="E36" s="222">
        <f>'[8]Activos '!AD37</f>
        <v>100424895767.15105</v>
      </c>
      <c r="F36" s="222">
        <f t="shared" si="0"/>
        <v>22062410154.057922</v>
      </c>
      <c r="G36" s="224">
        <f t="shared" si="1"/>
        <v>-4.3788387618219682</v>
      </c>
    </row>
    <row r="37" spans="1:7" ht="16.5" x14ac:dyDescent="0.3">
      <c r="A37" s="213">
        <v>37134</v>
      </c>
      <c r="B37" s="221">
        <f>'[8]Activos '!E38</f>
        <v>168948942515.35086</v>
      </c>
      <c r="C37" s="222">
        <f>'[8]Activos '!H38</f>
        <v>7072427812.3507357</v>
      </c>
      <c r="D37" s="222">
        <f>'[8]Activos '!K38</f>
        <v>39634149174.444824</v>
      </c>
      <c r="E37" s="222">
        <f>'[8]Activos '!AD38</f>
        <v>100174574157.25162</v>
      </c>
      <c r="F37" s="222">
        <f t="shared" si="0"/>
        <v>22067791371.30368</v>
      </c>
      <c r="G37" s="224">
        <f t="shared" si="1"/>
        <v>-3.3843344923250585</v>
      </c>
    </row>
    <row r="38" spans="1:7" ht="16.5" x14ac:dyDescent="0.3">
      <c r="A38" s="213">
        <v>37164</v>
      </c>
      <c r="B38" s="221">
        <f>'[8]Activos '!E39</f>
        <v>170358545878.19827</v>
      </c>
      <c r="C38" s="222">
        <f>'[8]Activos '!H39</f>
        <v>7177178745.8779526</v>
      </c>
      <c r="D38" s="222">
        <f>'[8]Activos '!K39</f>
        <v>41096459254.661957</v>
      </c>
      <c r="E38" s="222">
        <f>'[8]Activos '!AD39</f>
        <v>100067835719.29111</v>
      </c>
      <c r="F38" s="222">
        <f t="shared" si="0"/>
        <v>22017072158.367249</v>
      </c>
      <c r="G38" s="224">
        <f t="shared" si="1"/>
        <v>-2.4593468676936903</v>
      </c>
    </row>
    <row r="39" spans="1:7" ht="16.5" x14ac:dyDescent="0.3">
      <c r="A39" s="213">
        <v>37195</v>
      </c>
      <c r="B39" s="221">
        <f>'[8]Activos '!E40</f>
        <v>171447270641.55109</v>
      </c>
      <c r="C39" s="222">
        <f>'[8]Activos '!H40</f>
        <v>6782371156.1031399</v>
      </c>
      <c r="D39" s="222">
        <f>'[8]Activos '!K40</f>
        <v>42533979946.946747</v>
      </c>
      <c r="E39" s="222">
        <f>'[8]Activos '!AD40</f>
        <v>100051071630.43518</v>
      </c>
      <c r="F39" s="222">
        <f t="shared" si="0"/>
        <v>22079847908.06601</v>
      </c>
      <c r="G39" s="224">
        <f t="shared" si="1"/>
        <v>-2.6093337684622298</v>
      </c>
    </row>
    <row r="40" spans="1:7" ht="16.5" x14ac:dyDescent="0.3">
      <c r="A40" s="213">
        <v>37225</v>
      </c>
      <c r="B40" s="221">
        <f>'[8]Activos '!E41</f>
        <v>175252170382.81012</v>
      </c>
      <c r="C40" s="222">
        <f>'[8]Activos '!H41</f>
        <v>7993789133.8975372</v>
      </c>
      <c r="D40" s="222">
        <f>'[8]Activos '!K41</f>
        <v>43877312878.675156</v>
      </c>
      <c r="E40" s="222">
        <f>'[8]Activos '!AD41</f>
        <v>100587624141.49455</v>
      </c>
      <c r="F40" s="222">
        <f t="shared" si="0"/>
        <v>22793444228.742859</v>
      </c>
      <c r="G40" s="224">
        <f t="shared" si="1"/>
        <v>-0.72380908059207494</v>
      </c>
    </row>
    <row r="41" spans="1:7" ht="16.5" x14ac:dyDescent="0.3">
      <c r="A41" s="213">
        <v>37256</v>
      </c>
      <c r="B41" s="221">
        <f>'[8]Activos '!E42</f>
        <v>175764090252.40768</v>
      </c>
      <c r="C41" s="222">
        <f>'[8]Activos '!H42</f>
        <v>8401418557.8736391</v>
      </c>
      <c r="D41" s="222">
        <f>'[8]Activos '!K42</f>
        <v>46147353045.053131</v>
      </c>
      <c r="E41" s="222">
        <f>'[8]Activos '!AD42</f>
        <v>99926962811.339081</v>
      </c>
      <c r="F41" s="222">
        <f t="shared" si="0"/>
        <v>21288355838.141815</v>
      </c>
      <c r="G41" s="224">
        <f t="shared" si="1"/>
        <v>-1.0262702106790478</v>
      </c>
    </row>
    <row r="42" spans="1:7" ht="16.5" x14ac:dyDescent="0.3">
      <c r="A42" s="213">
        <v>37287</v>
      </c>
      <c r="B42" s="221">
        <f>'[8]Activos '!E43</f>
        <v>172337123064.43677</v>
      </c>
      <c r="C42" s="222">
        <f>'[8]Activos '!H43</f>
        <v>7421270721.7848301</v>
      </c>
      <c r="D42" s="222">
        <f>'[8]Activos '!K43</f>
        <v>45653065641.763687</v>
      </c>
      <c r="E42" s="222">
        <f>'[8]Activos '!AD43</f>
        <v>98220121790.773529</v>
      </c>
      <c r="F42" s="222">
        <f t="shared" si="0"/>
        <v>21042664910.114716</v>
      </c>
      <c r="G42" s="224">
        <f t="shared" si="1"/>
        <v>-1.8896535383893021</v>
      </c>
    </row>
    <row r="43" spans="1:7" ht="16.5" x14ac:dyDescent="0.3">
      <c r="A43" s="213">
        <v>37315</v>
      </c>
      <c r="B43" s="221">
        <f>'[8]Activos '!E44</f>
        <v>172023538441.26245</v>
      </c>
      <c r="C43" s="222">
        <f>'[8]Activos '!H44</f>
        <v>6788047753.0962515</v>
      </c>
      <c r="D43" s="222">
        <f>'[8]Activos '!K44</f>
        <v>46670421370.142342</v>
      </c>
      <c r="E43" s="222">
        <f>'[8]Activos '!AD44</f>
        <v>97660005779.733612</v>
      </c>
      <c r="F43" s="222">
        <f t="shared" si="0"/>
        <v>20905063538.290253</v>
      </c>
      <c r="G43" s="224">
        <f t="shared" si="1"/>
        <v>0.12289949665100774</v>
      </c>
    </row>
    <row r="44" spans="1:7" ht="16.5" x14ac:dyDescent="0.3">
      <c r="A44" s="213">
        <v>37346</v>
      </c>
      <c r="B44" s="221">
        <f>'[8]Activos '!E45</f>
        <v>170894396994.9928</v>
      </c>
      <c r="C44" s="222">
        <f>'[8]Activos '!H45</f>
        <v>7606086601.5768099</v>
      </c>
      <c r="D44" s="222">
        <f>'[8]Activos '!K45</f>
        <v>46496042357.541306</v>
      </c>
      <c r="E44" s="222">
        <f>'[8]Activos '!AD45</f>
        <v>96946765256.359131</v>
      </c>
      <c r="F44" s="222">
        <f t="shared" si="0"/>
        <v>19845502779.515564</v>
      </c>
      <c r="G44" s="224">
        <f t="shared" si="1"/>
        <v>0.74689611693052882</v>
      </c>
    </row>
    <row r="45" spans="1:7" ht="16.5" x14ac:dyDescent="0.3">
      <c r="A45" s="213">
        <v>37376</v>
      </c>
      <c r="B45" s="221">
        <f>'[8]Activos '!E46</f>
        <v>171906723468.57785</v>
      </c>
      <c r="C45" s="222">
        <f>'[8]Activos '!H46</f>
        <v>8650891604.7051888</v>
      </c>
      <c r="D45" s="222">
        <f>'[8]Activos '!K46</f>
        <v>46497355533.97905</v>
      </c>
      <c r="E45" s="222">
        <f>'[8]Activos '!AD46</f>
        <v>96313458703.699951</v>
      </c>
      <c r="F45" s="222">
        <f t="shared" si="0"/>
        <v>20445017626.193665</v>
      </c>
      <c r="G45" s="224">
        <f t="shared" si="1"/>
        <v>1.4429109512965832</v>
      </c>
    </row>
    <row r="46" spans="1:7" ht="16.5" x14ac:dyDescent="0.3">
      <c r="A46" s="213">
        <v>37407</v>
      </c>
      <c r="B46" s="221">
        <f>'[8]Activos '!E47</f>
        <v>171415195321.81964</v>
      </c>
      <c r="C46" s="222">
        <f>'[8]Activos '!H47</f>
        <v>7523531592.850399</v>
      </c>
      <c r="D46" s="222">
        <f>'[8]Activos '!K47</f>
        <v>48764764945.460121</v>
      </c>
      <c r="E46" s="222">
        <f>'[8]Activos '!AD47</f>
        <v>95749876136.145309</v>
      </c>
      <c r="F46" s="222">
        <f t="shared" si="0"/>
        <v>19377022647.363831</v>
      </c>
      <c r="G46" s="224">
        <f t="shared" si="1"/>
        <v>1.2150215879254356</v>
      </c>
    </row>
    <row r="47" spans="1:7" ht="16.5" x14ac:dyDescent="0.3">
      <c r="A47" s="213">
        <v>37437</v>
      </c>
      <c r="B47" s="221">
        <f>'[8]Activos '!E48</f>
        <v>171903359422.26788</v>
      </c>
      <c r="C47" s="222">
        <f>'[8]Activos '!H48</f>
        <v>7577109892.973134</v>
      </c>
      <c r="D47" s="222">
        <f>'[8]Activos '!K48</f>
        <v>49209496077.582153</v>
      </c>
      <c r="E47" s="222">
        <f>'[8]Activos '!AD48</f>
        <v>96396834295.462158</v>
      </c>
      <c r="F47" s="222">
        <f t="shared" si="0"/>
        <v>18719919156.250427</v>
      </c>
      <c r="G47" s="224">
        <f t="shared" si="1"/>
        <v>1.0520792502607845</v>
      </c>
    </row>
    <row r="48" spans="1:7" ht="16.5" x14ac:dyDescent="0.3">
      <c r="A48" s="213">
        <v>37468</v>
      </c>
      <c r="B48" s="221">
        <f>'[8]Activos '!E49</f>
        <v>172229687270.78894</v>
      </c>
      <c r="C48" s="222">
        <f>'[8]Activos '!H49</f>
        <v>7788390192.2792492</v>
      </c>
      <c r="D48" s="222">
        <f>'[8]Activos '!K49</f>
        <v>46531420443.596649</v>
      </c>
      <c r="E48" s="222">
        <f>'[8]Activos '!AD49</f>
        <v>97742428943.436829</v>
      </c>
      <c r="F48" s="222">
        <f t="shared" si="0"/>
        <v>20167447691.476196</v>
      </c>
      <c r="G48" s="224">
        <f t="shared" si="1"/>
        <v>1.9887799751409974</v>
      </c>
    </row>
    <row r="49" spans="1:7" ht="16.5" x14ac:dyDescent="0.3">
      <c r="A49" s="213">
        <v>37499</v>
      </c>
      <c r="B49" s="221">
        <f>'[8]Activos '!E50</f>
        <v>172873404198.55872</v>
      </c>
      <c r="C49" s="222">
        <f>'[8]Activos '!H50</f>
        <v>7352432336.6633968</v>
      </c>
      <c r="D49" s="222">
        <f>'[8]Activos '!K50</f>
        <v>45988814951.541229</v>
      </c>
      <c r="E49" s="222">
        <f>'[8]Activos '!AD50</f>
        <v>97967583004.224792</v>
      </c>
      <c r="F49" s="222">
        <f t="shared" si="0"/>
        <v>21564573906.129303</v>
      </c>
      <c r="G49" s="224">
        <f t="shared" si="1"/>
        <v>2.3228684505387065</v>
      </c>
    </row>
    <row r="50" spans="1:7" ht="16.5" x14ac:dyDescent="0.3">
      <c r="A50" s="213">
        <v>37529</v>
      </c>
      <c r="B50" s="221">
        <f>'[8]Activos '!E51</f>
        <v>173741397713.84476</v>
      </c>
      <c r="C50" s="222">
        <f>'[8]Activos '!H51</f>
        <v>8013894656.8939772</v>
      </c>
      <c r="D50" s="222">
        <f>'[8]Activos '!K51</f>
        <v>45799541557.98053</v>
      </c>
      <c r="E50" s="222">
        <f>'[8]Activos '!AD51</f>
        <v>99196208687.09613</v>
      </c>
      <c r="F50" s="222">
        <f t="shared" si="0"/>
        <v>20731752811.874115</v>
      </c>
      <c r="G50" s="224">
        <f t="shared" si="1"/>
        <v>1.9857247654984755</v>
      </c>
    </row>
    <row r="51" spans="1:7" ht="16.5" x14ac:dyDescent="0.3">
      <c r="A51" s="213">
        <v>37560</v>
      </c>
      <c r="B51" s="221">
        <f>'[8]Activos '!E52</f>
        <v>172351066867.36081</v>
      </c>
      <c r="C51" s="222">
        <f>'[8]Activos '!H52</f>
        <v>7563031338.6156797</v>
      </c>
      <c r="D51" s="222">
        <f>'[8]Activos '!K52</f>
        <v>45948868807.359764</v>
      </c>
      <c r="E51" s="222">
        <f>'[8]Activos '!AD52</f>
        <v>99299899498.561218</v>
      </c>
      <c r="F51" s="222">
        <f t="shared" si="0"/>
        <v>19539267222.824158</v>
      </c>
      <c r="G51" s="224">
        <f t="shared" si="1"/>
        <v>0.52715696343705876</v>
      </c>
    </row>
    <row r="52" spans="1:7" ht="16.5" x14ac:dyDescent="0.3">
      <c r="A52" s="213">
        <v>37590</v>
      </c>
      <c r="B52" s="221">
        <f>'[8]Activos '!E53</f>
        <v>175524602911.97058</v>
      </c>
      <c r="C52" s="222">
        <f>'[8]Activos '!H53</f>
        <v>7971381554.1666212</v>
      </c>
      <c r="D52" s="222">
        <f>'[8]Activos '!K53</f>
        <v>47841255884.626335</v>
      </c>
      <c r="E52" s="222">
        <f>'[8]Activos '!AD53</f>
        <v>99217077198.319336</v>
      </c>
      <c r="F52" s="222">
        <f t="shared" si="0"/>
        <v>20494888274.858276</v>
      </c>
      <c r="G52" s="224">
        <f t="shared" si="1"/>
        <v>0.15545172910862437</v>
      </c>
    </row>
    <row r="53" spans="1:7" ht="16.5" x14ac:dyDescent="0.3">
      <c r="A53" s="213">
        <v>37621</v>
      </c>
      <c r="B53" s="221">
        <f>'[8]Activos '!E54</f>
        <v>176653626612.1597</v>
      </c>
      <c r="C53" s="222">
        <f>'[8]Activos '!H54</f>
        <v>9393900113.8416958</v>
      </c>
      <c r="D53" s="222">
        <f>'[8]Activos '!K54</f>
        <v>49516398522.826126</v>
      </c>
      <c r="E53" s="222">
        <f>'[8]Activos '!AD54</f>
        <v>100198200433.53305</v>
      </c>
      <c r="F53" s="222">
        <f t="shared" si="0"/>
        <v>17545127541.958832</v>
      </c>
      <c r="G53" s="224">
        <f t="shared" si="1"/>
        <v>0.50609675643904506</v>
      </c>
    </row>
    <row r="54" spans="1:7" ht="16.5" x14ac:dyDescent="0.3">
      <c r="A54" s="213">
        <v>37652</v>
      </c>
      <c r="B54" s="221">
        <f>'[8]Activos '!E55</f>
        <v>175039291515.93713</v>
      </c>
      <c r="C54" s="222">
        <f>'[8]Activos '!H55</f>
        <v>7981158934.6817274</v>
      </c>
      <c r="D54" s="222">
        <f>'[8]Activos '!K55</f>
        <v>49104713252.944542</v>
      </c>
      <c r="E54" s="222">
        <f>'[8]Activos '!AD55</f>
        <v>99402574853.414444</v>
      </c>
      <c r="F54" s="222">
        <f t="shared" si="0"/>
        <v>18550844474.896423</v>
      </c>
      <c r="G54" s="224">
        <f t="shared" si="1"/>
        <v>1.5679549498398115</v>
      </c>
    </row>
    <row r="55" spans="1:7" ht="16.5" x14ac:dyDescent="0.3">
      <c r="A55" s="213">
        <v>37680</v>
      </c>
      <c r="B55" s="221">
        <f>'[8]Activos '!E56</f>
        <v>174797980819.50772</v>
      </c>
      <c r="C55" s="222">
        <f>'[8]Activos '!H56</f>
        <v>7976469959.4281797</v>
      </c>
      <c r="D55" s="222">
        <f>'[8]Activos '!K56</f>
        <v>49217235683.755325</v>
      </c>
      <c r="E55" s="222">
        <f>'[8]Activos '!AD56</f>
        <v>98778740383.957642</v>
      </c>
      <c r="F55" s="222">
        <f t="shared" si="0"/>
        <v>18825534792.366577</v>
      </c>
      <c r="G55" s="224">
        <f t="shared" si="1"/>
        <v>1.6128271766672198</v>
      </c>
    </row>
    <row r="56" spans="1:7" ht="16.5" x14ac:dyDescent="0.3">
      <c r="A56" s="213">
        <v>37711</v>
      </c>
      <c r="B56" s="221">
        <f>'[8]Activos '!E57</f>
        <v>173159600491.6759</v>
      </c>
      <c r="C56" s="222">
        <f>'[8]Activos '!H57</f>
        <v>8100218843.0245218</v>
      </c>
      <c r="D56" s="222">
        <f>'[8]Activos '!K57</f>
        <v>48308903558.248131</v>
      </c>
      <c r="E56" s="222">
        <f>'[8]Activos '!AD57</f>
        <v>98585795142.828644</v>
      </c>
      <c r="F56" s="222">
        <f t="shared" si="0"/>
        <v>18164682947.574615</v>
      </c>
      <c r="G56" s="224">
        <f t="shared" si="1"/>
        <v>1.3254989844690312</v>
      </c>
    </row>
    <row r="57" spans="1:7" ht="16.5" x14ac:dyDescent="0.3">
      <c r="A57" s="213">
        <v>37741</v>
      </c>
      <c r="B57" s="221">
        <f>'[8]Activos '!E58</f>
        <v>172142442475.4046</v>
      </c>
      <c r="C57" s="222">
        <f>'[8]Activos '!H58</f>
        <v>7463152477.9596395</v>
      </c>
      <c r="D57" s="222">
        <f>'[8]Activos '!K58</f>
        <v>48810304199.326302</v>
      </c>
      <c r="E57" s="222">
        <f>'[8]Activos '!AD58</f>
        <v>98913387262.808884</v>
      </c>
      <c r="F57" s="222">
        <f t="shared" si="0"/>
        <v>16955598535.309784</v>
      </c>
      <c r="G57" s="224">
        <f t="shared" si="1"/>
        <v>0.13712029528027969</v>
      </c>
    </row>
    <row r="58" spans="1:7" ht="16.5" x14ac:dyDescent="0.3">
      <c r="A58" s="213">
        <v>37772</v>
      </c>
      <c r="B58" s="221">
        <f>'[8]Activos '!E59</f>
        <v>174220388339.25354</v>
      </c>
      <c r="C58" s="222">
        <f>'[8]Activos '!H59</f>
        <v>8133546959.9764652</v>
      </c>
      <c r="D58" s="222">
        <f>'[8]Activos '!K59</f>
        <v>48973304509.766319</v>
      </c>
      <c r="E58" s="222">
        <f>'[8]Activos '!AD59</f>
        <v>99227358744.371735</v>
      </c>
      <c r="F58" s="222">
        <f t="shared" si="0"/>
        <v>17886178125.139038</v>
      </c>
      <c r="G58" s="224">
        <f t="shared" si="1"/>
        <v>1.6364902844041129</v>
      </c>
    </row>
    <row r="59" spans="1:7" ht="16.5" x14ac:dyDescent="0.3">
      <c r="A59" s="213">
        <v>37802</v>
      </c>
      <c r="B59" s="221">
        <f>'[8]Activos '!E60</f>
        <v>174014051440.40167</v>
      </c>
      <c r="C59" s="222">
        <f>'[8]Activos '!H60</f>
        <v>8333335426.2554092</v>
      </c>
      <c r="D59" s="222">
        <f>'[8]Activos '!K60</f>
        <v>49147962877.943558</v>
      </c>
      <c r="E59" s="222">
        <f>'[8]Activos '!AD60</f>
        <v>97434309191.687378</v>
      </c>
      <c r="F59" s="222">
        <f t="shared" si="0"/>
        <v>19098443944.51532</v>
      </c>
      <c r="G59" s="224">
        <f t="shared" si="1"/>
        <v>1.2278363990252394</v>
      </c>
    </row>
    <row r="60" spans="1:7" ht="16.5" x14ac:dyDescent="0.3">
      <c r="A60" s="213">
        <v>37833</v>
      </c>
      <c r="B60" s="221">
        <f>'[8]Activos '!E61</f>
        <v>172432604904.40143</v>
      </c>
      <c r="C60" s="222">
        <f>'[8]Activos '!H61</f>
        <v>7814748355.7347403</v>
      </c>
      <c r="D60" s="222">
        <f>'[8]Activos '!K61</f>
        <v>49491349230.067314</v>
      </c>
      <c r="E60" s="222">
        <f>'[8]Activos '!AD61</f>
        <v>97690120976.016785</v>
      </c>
      <c r="F60" s="222">
        <f t="shared" si="0"/>
        <v>17436386342.582581</v>
      </c>
      <c r="G60" s="224">
        <f t="shared" si="1"/>
        <v>0.11781803522261658</v>
      </c>
    </row>
    <row r="61" spans="1:7" ht="16.5" x14ac:dyDescent="0.3">
      <c r="A61" s="213">
        <v>37864</v>
      </c>
      <c r="B61" s="221">
        <f>'[8]Activos '!E62</f>
        <v>172737634872.48849</v>
      </c>
      <c r="C61" s="222">
        <f>'[8]Activos '!H62</f>
        <v>7849133317.307744</v>
      </c>
      <c r="D61" s="222">
        <f>'[8]Activos '!K62</f>
        <v>49596901412.673943</v>
      </c>
      <c r="E61" s="222">
        <f>'[8]Activos '!AD62</f>
        <v>98151286392.261597</v>
      </c>
      <c r="F61" s="222">
        <f t="shared" si="0"/>
        <v>17140313750.245209</v>
      </c>
      <c r="G61" s="224">
        <f t="shared" si="1"/>
        <v>-7.8536849956556409E-2</v>
      </c>
    </row>
    <row r="62" spans="1:7" ht="16.5" x14ac:dyDescent="0.3">
      <c r="A62" s="213">
        <v>37894</v>
      </c>
      <c r="B62" s="221">
        <f>'[8]Activos '!E63</f>
        <v>173514971911.65323</v>
      </c>
      <c r="C62" s="222">
        <f>'[8]Activos '!H63</f>
        <v>8286361187.2499752</v>
      </c>
      <c r="D62" s="222">
        <f>'[8]Activos '!K63</f>
        <v>49082103887.922813</v>
      </c>
      <c r="E62" s="222">
        <f>'[8]Activos '!AD63</f>
        <v>98691407312.357849</v>
      </c>
      <c r="F62" s="222">
        <f t="shared" si="0"/>
        <v>17455099524.122589</v>
      </c>
      <c r="G62" s="224">
        <f t="shared" si="1"/>
        <v>-0.13032346071283341</v>
      </c>
    </row>
    <row r="63" spans="1:7" ht="16.5" x14ac:dyDescent="0.3">
      <c r="A63" s="213">
        <v>37925</v>
      </c>
      <c r="B63" s="221">
        <f>'[8]Activos '!E64</f>
        <v>174980703938.39899</v>
      </c>
      <c r="C63" s="222">
        <f>'[8]Activos '!H64</f>
        <v>8513476579.8038855</v>
      </c>
      <c r="D63" s="222">
        <f>'[8]Activos '!K64</f>
        <v>48991684321.838287</v>
      </c>
      <c r="E63" s="222">
        <f>'[8]Activos '!AD64</f>
        <v>100026707335.07733</v>
      </c>
      <c r="F63" s="222">
        <f t="shared" si="0"/>
        <v>17448835701.679474</v>
      </c>
      <c r="G63" s="224">
        <f t="shared" si="1"/>
        <v>1.5257445856496465</v>
      </c>
    </row>
    <row r="64" spans="1:7" ht="16.5" x14ac:dyDescent="0.3">
      <c r="A64" s="213">
        <v>37955</v>
      </c>
      <c r="B64" s="221">
        <f>'[8]Activos '!E65</f>
        <v>178356615389.88974</v>
      </c>
      <c r="C64" s="222">
        <f>'[8]Activos '!H65</f>
        <v>8607588466.6185284</v>
      </c>
      <c r="D64" s="222">
        <f>'[8]Activos '!K65</f>
        <v>52004110624.217087</v>
      </c>
      <c r="E64" s="222">
        <f>'[8]Activos '!AD65</f>
        <v>99892839949.190247</v>
      </c>
      <c r="F64" s="222">
        <f t="shared" si="0"/>
        <v>17852076349.863861</v>
      </c>
      <c r="G64" s="224">
        <f t="shared" si="1"/>
        <v>1.6134561371658362</v>
      </c>
    </row>
    <row r="65" spans="1:7" ht="16.5" x14ac:dyDescent="0.3">
      <c r="A65" s="213">
        <v>37986</v>
      </c>
      <c r="B65" s="221">
        <f>'[8]Activos '!E66</f>
        <v>180599119302.62857</v>
      </c>
      <c r="C65" s="222">
        <f>'[8]Activos '!H66</f>
        <v>10177187559.501431</v>
      </c>
      <c r="D65" s="222">
        <f>'[8]Activos '!K66</f>
        <v>53463708953.259445</v>
      </c>
      <c r="E65" s="222">
        <f>'[8]Activos '!AD66</f>
        <v>99527507939.378708</v>
      </c>
      <c r="F65" s="222">
        <f t="shared" si="0"/>
        <v>17430714850.488983</v>
      </c>
      <c r="G65" s="224">
        <f t="shared" si="1"/>
        <v>2.2334626048358119</v>
      </c>
    </row>
    <row r="66" spans="1:7" ht="16.5" x14ac:dyDescent="0.3">
      <c r="A66" s="213">
        <v>38017</v>
      </c>
      <c r="B66" s="221">
        <f>'[8]Activos '!E67</f>
        <v>179847163578.17899</v>
      </c>
      <c r="C66" s="222">
        <f>'[8]Activos '!H67</f>
        <v>8502556943.3488188</v>
      </c>
      <c r="D66" s="222">
        <f>'[8]Activos '!K67</f>
        <v>53626910620.654076</v>
      </c>
      <c r="E66" s="222">
        <f>'[8]Activos '!AD67</f>
        <v>103847557870.55902</v>
      </c>
      <c r="F66" s="222">
        <f t="shared" si="0"/>
        <v>13870138143.617065</v>
      </c>
      <c r="G66" s="224">
        <f t="shared" si="1"/>
        <v>2.7467387582542191</v>
      </c>
    </row>
    <row r="67" spans="1:7" ht="16.5" x14ac:dyDescent="0.3">
      <c r="A67" s="213">
        <v>38046</v>
      </c>
      <c r="B67" s="221">
        <f>'[8]Activos '!E68</f>
        <v>179546392653.96991</v>
      </c>
      <c r="C67" s="222">
        <f>'[8]Activos '!H68</f>
        <v>8420715280.0693483</v>
      </c>
      <c r="D67" s="222">
        <f>'[8]Activos '!K68</f>
        <v>55247353070.473473</v>
      </c>
      <c r="E67" s="222">
        <f>'[8]Activos '!AD68</f>
        <v>103878378089.33614</v>
      </c>
      <c r="F67" s="222">
        <f t="shared" si="0"/>
        <v>11999946214.090942</v>
      </c>
      <c r="G67" s="224">
        <f t="shared" si="1"/>
        <v>2.716514122302871</v>
      </c>
    </row>
    <row r="68" spans="1:7" ht="16.5" x14ac:dyDescent="0.3">
      <c r="A68" s="213">
        <v>38077</v>
      </c>
      <c r="B68" s="221">
        <f>'[8]Activos '!E69</f>
        <v>180716879804.30591</v>
      </c>
      <c r="C68" s="222">
        <f>'[8]Activos '!H69</f>
        <v>9115108562.8929043</v>
      </c>
      <c r="D68" s="222">
        <f>'[8]Activos '!K69</f>
        <v>56653983721.663521</v>
      </c>
      <c r="E68" s="222">
        <f>'[8]Activos '!AD69</f>
        <v>102558379299.79634</v>
      </c>
      <c r="F68" s="222">
        <f t="shared" si="0"/>
        <v>12389408219.953125</v>
      </c>
      <c r="G68" s="224">
        <f t="shared" si="1"/>
        <v>4.3643432366277102</v>
      </c>
    </row>
    <row r="69" spans="1:7" ht="16.5" x14ac:dyDescent="0.3">
      <c r="A69" s="213">
        <v>38107</v>
      </c>
      <c r="B69" s="221">
        <f>'[8]Activos '!E70</f>
        <v>180579876325.18292</v>
      </c>
      <c r="C69" s="222">
        <f>'[8]Activos '!H70</f>
        <v>8620971609.9328022</v>
      </c>
      <c r="D69" s="222">
        <f>'[8]Activos '!K70</f>
        <v>56746482621.444374</v>
      </c>
      <c r="E69" s="222">
        <f>'[8]Activos '!AD70</f>
        <v>103308031397.07315</v>
      </c>
      <c r="F69" s="222">
        <f t="shared" si="0"/>
        <v>11904390696.732605</v>
      </c>
      <c r="G69" s="224">
        <f t="shared" si="1"/>
        <v>4.9014256614744234</v>
      </c>
    </row>
    <row r="70" spans="1:7" ht="16.5" x14ac:dyDescent="0.3">
      <c r="A70" s="213">
        <v>38138</v>
      </c>
      <c r="B70" s="221">
        <f>'[8]Activos '!E71</f>
        <v>180151553047.73337</v>
      </c>
      <c r="C70" s="222">
        <f>'[8]Activos '!H71</f>
        <v>9320277680.4549541</v>
      </c>
      <c r="D70" s="222">
        <f>'[8]Activos '!K71</f>
        <v>53885469066.466942</v>
      </c>
      <c r="E70" s="222">
        <f>'[8]Activos '!AD71</f>
        <v>104585708426.77605</v>
      </c>
      <c r="F70" s="222">
        <f t="shared" ref="F70:F133" si="2">B70-SUM(C70:E70)</f>
        <v>12360097874.035431</v>
      </c>
      <c r="G70" s="224">
        <f t="shared" si="1"/>
        <v>3.404403333627215</v>
      </c>
    </row>
    <row r="71" spans="1:7" ht="16.5" x14ac:dyDescent="0.3">
      <c r="A71" s="213">
        <v>38168</v>
      </c>
      <c r="B71" s="221">
        <f>'[8]Activos '!E72</f>
        <v>183086636754.37366</v>
      </c>
      <c r="C71" s="222">
        <f>'[8]Activos '!H72</f>
        <v>9923452747.7985134</v>
      </c>
      <c r="D71" s="222">
        <f>'[8]Activos '!K72</f>
        <v>55005470266.26857</v>
      </c>
      <c r="E71" s="222">
        <f>'[8]Activos '!AD72</f>
        <v>105367400958.12923</v>
      </c>
      <c r="F71" s="222">
        <f t="shared" si="2"/>
        <v>12790312782.177338</v>
      </c>
      <c r="G71" s="224">
        <f t="shared" si="1"/>
        <v>5.2137084556526547</v>
      </c>
    </row>
    <row r="72" spans="1:7" ht="16.5" x14ac:dyDescent="0.3">
      <c r="A72" s="213">
        <v>38199</v>
      </c>
      <c r="B72" s="221">
        <f>'[8]Activos '!E73</f>
        <v>183583964541.86908</v>
      </c>
      <c r="C72" s="222">
        <f>'[8]Activos '!H73</f>
        <v>8337288688.4682827</v>
      </c>
      <c r="D72" s="222">
        <f>'[8]Activos '!K73</f>
        <v>55420802225.917824</v>
      </c>
      <c r="E72" s="222">
        <f>'[8]Activos '!AD73</f>
        <v>106850184920.18314</v>
      </c>
      <c r="F72" s="222">
        <f t="shared" si="2"/>
        <v>12975688707.299835</v>
      </c>
      <c r="G72" s="224">
        <f t="shared" si="1"/>
        <v>6.467082976360583</v>
      </c>
    </row>
    <row r="73" spans="1:7" ht="16.5" x14ac:dyDescent="0.3">
      <c r="A73" s="213">
        <v>38230</v>
      </c>
      <c r="B73" s="221">
        <f>'[8]Activos '!E74</f>
        <v>187806593741.74133</v>
      </c>
      <c r="C73" s="222">
        <f>'[8]Activos '!H74</f>
        <v>9274410136.5962162</v>
      </c>
      <c r="D73" s="222">
        <f>'[8]Activos '!K74</f>
        <v>56861103753.352463</v>
      </c>
      <c r="E73" s="222">
        <f>'[8]Activos '!AD74</f>
        <v>107789445111.63557</v>
      </c>
      <c r="F73" s="222">
        <f t="shared" si="2"/>
        <v>13881634740.157074</v>
      </c>
      <c r="G73" s="224">
        <f t="shared" si="1"/>
        <v>8.723610740865162</v>
      </c>
    </row>
    <row r="74" spans="1:7" ht="16.5" x14ac:dyDescent="0.3">
      <c r="A74" s="213">
        <v>38260</v>
      </c>
      <c r="B74" s="221">
        <f>'[8]Activos '!E75</f>
        <v>189771148936.20645</v>
      </c>
      <c r="C74" s="222">
        <f>'[8]Activos '!H75</f>
        <v>8112848502.2269058</v>
      </c>
      <c r="D74" s="222">
        <f>'[8]Activos '!K75</f>
        <v>59653833646.766777</v>
      </c>
      <c r="E74" s="222">
        <f>'[8]Activos '!AD75</f>
        <v>108971246294.56697</v>
      </c>
      <c r="F74" s="222">
        <f t="shared" si="2"/>
        <v>13033220492.645782</v>
      </c>
      <c r="G74" s="224">
        <f t="shared" si="1"/>
        <v>9.3687460196980599</v>
      </c>
    </row>
    <row r="75" spans="1:7" ht="16.5" x14ac:dyDescent="0.3">
      <c r="A75" s="213">
        <v>38291</v>
      </c>
      <c r="B75" s="221">
        <f>'[8]Activos '!E76</f>
        <v>193922898820.17636</v>
      </c>
      <c r="C75" s="222">
        <f>'[8]Activos '!H76</f>
        <v>9139158510.1555424</v>
      </c>
      <c r="D75" s="222">
        <f>'[8]Activos '!K76</f>
        <v>61150753651.558266</v>
      </c>
      <c r="E75" s="222">
        <f>'[8]Activos '!AD76</f>
        <v>110186010408.15547</v>
      </c>
      <c r="F75" s="222">
        <f t="shared" si="2"/>
        <v>13446976250.307098</v>
      </c>
      <c r="G75" s="224">
        <f t="shared" si="1"/>
        <v>10.825304993884277</v>
      </c>
    </row>
    <row r="76" spans="1:7" ht="16.5" x14ac:dyDescent="0.3">
      <c r="A76" s="213">
        <v>38321</v>
      </c>
      <c r="B76" s="221">
        <f>'[8]Activos '!E77</f>
        <v>197573071851.31689</v>
      </c>
      <c r="C76" s="222">
        <f>'[8]Activos '!H77</f>
        <v>9243706792.5871315</v>
      </c>
      <c r="D76" s="222">
        <f>'[8]Activos '!K77</f>
        <v>62127271922.452606</v>
      </c>
      <c r="E76" s="222">
        <f>'[8]Activos '!AD77</f>
        <v>111487395462.90784</v>
      </c>
      <c r="F76" s="222">
        <f t="shared" si="2"/>
        <v>14714697673.369324</v>
      </c>
      <c r="G76" s="224">
        <f t="shared" si="1"/>
        <v>10.77417645508676</v>
      </c>
    </row>
    <row r="77" spans="1:7" ht="16.5" x14ac:dyDescent="0.3">
      <c r="A77" s="213">
        <v>38352</v>
      </c>
      <c r="B77" s="221">
        <f>'[8]Activos '!E78</f>
        <v>202067007925.62259</v>
      </c>
      <c r="C77" s="222">
        <f>'[8]Activos '!H78</f>
        <v>10924637088.567923</v>
      </c>
      <c r="D77" s="222">
        <f>'[8]Activos '!K78</f>
        <v>64952569743.673454</v>
      </c>
      <c r="E77" s="222">
        <f>'[8]Activos '!AD78</f>
        <v>111545368971.77277</v>
      </c>
      <c r="F77" s="222">
        <f t="shared" si="2"/>
        <v>14644432121.608429</v>
      </c>
      <c r="G77" s="224">
        <f t="shared" si="1"/>
        <v>11.88703948606773</v>
      </c>
    </row>
    <row r="78" spans="1:7" ht="16.5" x14ac:dyDescent="0.3">
      <c r="A78" s="213">
        <v>38383</v>
      </c>
      <c r="B78" s="221">
        <f>'[8]Activos '!E79</f>
        <v>202014476875.93756</v>
      </c>
      <c r="C78" s="222">
        <f>'[8]Activos '!H79</f>
        <v>9338778474.0197906</v>
      </c>
      <c r="D78" s="222">
        <f>'[8]Activos '!K79</f>
        <v>66677030584.283905</v>
      </c>
      <c r="E78" s="222">
        <f>'[8]Activos '!AD79</f>
        <v>111358947663.31731</v>
      </c>
      <c r="F78" s="222">
        <f t="shared" si="2"/>
        <v>14639720154.316559</v>
      </c>
      <c r="G78" s="224">
        <f t="shared" si="1"/>
        <v>12.325639646867437</v>
      </c>
    </row>
    <row r="79" spans="1:7" ht="16.5" x14ac:dyDescent="0.3">
      <c r="A79" s="213">
        <v>38411</v>
      </c>
      <c r="B79" s="221">
        <f>'[8]Activos '!E80</f>
        <v>199012503045.92822</v>
      </c>
      <c r="C79" s="222">
        <f>'[8]Activos '!H80</f>
        <v>9701713741.8263378</v>
      </c>
      <c r="D79" s="222">
        <f>'[8]Activos '!K80</f>
        <v>63614316764.932312</v>
      </c>
      <c r="E79" s="222">
        <f>'[8]Activos '!AD80</f>
        <v>111493249278.82317</v>
      </c>
      <c r="F79" s="222">
        <f t="shared" si="2"/>
        <v>14203223260.346405</v>
      </c>
      <c r="G79" s="224">
        <f t="shared" si="1"/>
        <v>10.841827621384903</v>
      </c>
    </row>
    <row r="80" spans="1:7" ht="16.5" x14ac:dyDescent="0.3">
      <c r="A80" s="213">
        <v>38442</v>
      </c>
      <c r="B80" s="221">
        <f>'[8]Activos '!E81</f>
        <v>198782426479.52417</v>
      </c>
      <c r="C80" s="222">
        <f>'[8]Activos '!H81</f>
        <v>9899093942.4592323</v>
      </c>
      <c r="D80" s="222">
        <f>'[8]Activos '!K81</f>
        <v>61405548282.311066</v>
      </c>
      <c r="E80" s="222">
        <f>'[8]Activos '!AD81</f>
        <v>112809664075.78654</v>
      </c>
      <c r="F80" s="222">
        <f t="shared" si="2"/>
        <v>14668120178.967346</v>
      </c>
      <c r="G80" s="224">
        <f t="shared" si="1"/>
        <v>9.9966016980710393</v>
      </c>
    </row>
    <row r="81" spans="1:7" ht="16.5" x14ac:dyDescent="0.3">
      <c r="A81" s="213">
        <v>38472</v>
      </c>
      <c r="B81" s="221">
        <f>'[8]Activos '!E82</f>
        <v>203019763005.33691</v>
      </c>
      <c r="C81" s="222">
        <f>'[8]Activos '!H82</f>
        <v>9632387960.7623329</v>
      </c>
      <c r="D81" s="222">
        <f>'[8]Activos '!K82</f>
        <v>65349307331.689041</v>
      </c>
      <c r="E81" s="222">
        <f>'[8]Activos '!AD82</f>
        <v>114034375106.01469</v>
      </c>
      <c r="F81" s="222">
        <f t="shared" si="2"/>
        <v>14003692606.87085</v>
      </c>
      <c r="G81" s="224">
        <f t="shared" si="1"/>
        <v>12.426571075807423</v>
      </c>
    </row>
    <row r="82" spans="1:7" ht="16.5" x14ac:dyDescent="0.3">
      <c r="A82" s="213">
        <v>38503</v>
      </c>
      <c r="B82" s="221">
        <f>'[8]Activos '!E83</f>
        <v>204646036142.47662</v>
      </c>
      <c r="C82" s="222">
        <f>'[8]Activos '!H83</f>
        <v>10541681882.326744</v>
      </c>
      <c r="D82" s="222">
        <f>'[8]Activos '!K83</f>
        <v>64772179740.599327</v>
      </c>
      <c r="E82" s="222">
        <f>'[8]Activos '!AD83</f>
        <v>115271907918.2113</v>
      </c>
      <c r="F82" s="222">
        <f t="shared" si="2"/>
        <v>14060266601.339233</v>
      </c>
      <c r="G82" s="224">
        <f t="shared" ref="G82:G145" si="3">+(B82/B70-1)*100</f>
        <v>13.596598353083934</v>
      </c>
    </row>
    <row r="83" spans="1:7" ht="16.5" x14ac:dyDescent="0.3">
      <c r="A83" s="213">
        <v>38533</v>
      </c>
      <c r="B83" s="221">
        <f>'[8]Activos '!E84</f>
        <v>208304945878.28397</v>
      </c>
      <c r="C83" s="222">
        <f>'[8]Activos '!H84</f>
        <v>10134358415.750935</v>
      </c>
      <c r="D83" s="222">
        <f>'[8]Activos '!K84</f>
        <v>66792065269.572289</v>
      </c>
      <c r="E83" s="222">
        <f>'[8]Activos '!AD84</f>
        <v>117300622105.24672</v>
      </c>
      <c r="F83" s="222">
        <f t="shared" si="2"/>
        <v>14077900087.71402</v>
      </c>
      <c r="G83" s="224">
        <f t="shared" si="3"/>
        <v>13.773975846059594</v>
      </c>
    </row>
    <row r="84" spans="1:7" ht="16.5" x14ac:dyDescent="0.3">
      <c r="A84" s="213">
        <v>38564</v>
      </c>
      <c r="B84" s="221">
        <f>'[8]Activos '!E85</f>
        <v>207668915525.70636</v>
      </c>
      <c r="C84" s="222">
        <f>'[8]Activos '!H85</f>
        <v>8697046483.704298</v>
      </c>
      <c r="D84" s="222">
        <f>'[8]Activos '!K85</f>
        <v>66391257675.992134</v>
      </c>
      <c r="E84" s="222">
        <f>'[8]Activos '!AD85</f>
        <v>118171636544.02164</v>
      </c>
      <c r="F84" s="222">
        <f t="shared" si="2"/>
        <v>14408974821.988281</v>
      </c>
      <c r="G84" s="224">
        <f t="shared" si="3"/>
        <v>13.119310852634047</v>
      </c>
    </row>
    <row r="85" spans="1:7" ht="16.5" x14ac:dyDescent="0.3">
      <c r="A85" s="213">
        <v>38595</v>
      </c>
      <c r="B85" s="221">
        <f>'[8]Activos '!E86</f>
        <v>208564140928.18448</v>
      </c>
      <c r="C85" s="222">
        <f>'[8]Activos '!H86</f>
        <v>9193612828.55797</v>
      </c>
      <c r="D85" s="222">
        <f>'[8]Activos '!K86</f>
        <v>67240874923.57991</v>
      </c>
      <c r="E85" s="222">
        <f>'[8]Activos '!AD86</f>
        <v>118358622098.50914</v>
      </c>
      <c r="F85" s="222">
        <f t="shared" si="2"/>
        <v>13771031077.537445</v>
      </c>
      <c r="G85" s="224">
        <f t="shared" si="3"/>
        <v>11.052618959155126</v>
      </c>
    </row>
    <row r="86" spans="1:7" ht="16.5" x14ac:dyDescent="0.3">
      <c r="A86" s="213">
        <v>38625</v>
      </c>
      <c r="B86" s="221">
        <f>'[8]Activos '!E87</f>
        <v>212472175423.59338</v>
      </c>
      <c r="C86" s="222">
        <f>'[8]Activos '!H87</f>
        <v>9269165590.4098587</v>
      </c>
      <c r="D86" s="222">
        <f>'[8]Activos '!K87</f>
        <v>68601967185.675545</v>
      </c>
      <c r="E86" s="222">
        <f>'[8]Activos '!AD87</f>
        <v>119375573579.58971</v>
      </c>
      <c r="F86" s="222">
        <f t="shared" si="2"/>
        <v>15225469067.918274</v>
      </c>
      <c r="G86" s="224">
        <f t="shared" si="3"/>
        <v>11.96231704062567</v>
      </c>
    </row>
    <row r="87" spans="1:7" ht="16.5" x14ac:dyDescent="0.3">
      <c r="A87" s="213">
        <v>38656</v>
      </c>
      <c r="B87" s="221">
        <f>'[8]Activos '!E88</f>
        <v>215841139164.55283</v>
      </c>
      <c r="C87" s="222">
        <f>'[8]Activos '!H88</f>
        <v>9420323476.6302414</v>
      </c>
      <c r="D87" s="222">
        <f>'[8]Activos '!K88</f>
        <v>70040421102.628036</v>
      </c>
      <c r="E87" s="222">
        <f>'[8]Activos '!AD88</f>
        <v>121107910742.31006</v>
      </c>
      <c r="F87" s="222">
        <f t="shared" si="2"/>
        <v>15272483842.984497</v>
      </c>
      <c r="G87" s="224">
        <f t="shared" si="3"/>
        <v>11.302553993224462</v>
      </c>
    </row>
    <row r="88" spans="1:7" ht="16.5" x14ac:dyDescent="0.3">
      <c r="A88" s="213">
        <v>38686</v>
      </c>
      <c r="B88" s="221">
        <f>'[8]Activos '!E89</f>
        <v>220638067838.42453</v>
      </c>
      <c r="C88" s="222">
        <f>'[8]Activos '!H89</f>
        <v>11396741402.31765</v>
      </c>
      <c r="D88" s="222">
        <f>'[8]Activos '!K89</f>
        <v>71802419239.093887</v>
      </c>
      <c r="E88" s="222">
        <f>'[8]Activos '!AD89</f>
        <v>122967575318.61487</v>
      </c>
      <c r="F88" s="222">
        <f t="shared" si="2"/>
        <v>14471331878.398132</v>
      </c>
      <c r="G88" s="224">
        <f t="shared" si="3"/>
        <v>11.674159727832322</v>
      </c>
    </row>
    <row r="89" spans="1:7" ht="16.5" x14ac:dyDescent="0.3">
      <c r="A89" s="213">
        <v>38717</v>
      </c>
      <c r="B89" s="221">
        <f>'[8]Activos '!E90</f>
        <v>227829342177.21466</v>
      </c>
      <c r="C89" s="222">
        <f>'[8]Activos '!H90</f>
        <v>12439951844.938787</v>
      </c>
      <c r="D89" s="222">
        <f>'[8]Activos '!K90</f>
        <v>74220552194.519211</v>
      </c>
      <c r="E89" s="222">
        <f>'[8]Activos '!AD90</f>
        <v>125576401386.94496</v>
      </c>
      <c r="F89" s="222">
        <f t="shared" si="2"/>
        <v>15592436750.811707</v>
      </c>
      <c r="G89" s="224">
        <f t="shared" si="3"/>
        <v>12.749401555485363</v>
      </c>
    </row>
    <row r="90" spans="1:7" ht="16.5" x14ac:dyDescent="0.3">
      <c r="A90" s="213">
        <v>38748</v>
      </c>
      <c r="B90" s="221">
        <f>'[8]Activos '!E91</f>
        <v>228150753027.04837</v>
      </c>
      <c r="C90" s="222">
        <f>'[8]Activos '!H91</f>
        <v>11101819994.611105</v>
      </c>
      <c r="D90" s="222">
        <f>'[8]Activos '!K91</f>
        <v>75477654609.401886</v>
      </c>
      <c r="E90" s="222">
        <f>'[8]Activos '!AD91</f>
        <v>127052348910.7513</v>
      </c>
      <c r="F90" s="222">
        <f t="shared" si="2"/>
        <v>14518929512.284088</v>
      </c>
      <c r="G90" s="224">
        <f t="shared" si="3"/>
        <v>12.937823345780197</v>
      </c>
    </row>
    <row r="91" spans="1:7" ht="16.5" x14ac:dyDescent="0.3">
      <c r="A91" s="213">
        <v>38776</v>
      </c>
      <c r="B91" s="221">
        <f>'[8]Activos '!E92</f>
        <v>228692370102.66013</v>
      </c>
      <c r="C91" s="222">
        <f>'[8]Activos '!H92</f>
        <v>10542227093.601261</v>
      </c>
      <c r="D91" s="222">
        <f>'[8]Activos '!K92</f>
        <v>75011085533.825562</v>
      </c>
      <c r="E91" s="222">
        <f>'[8]Activos '!AD92</f>
        <v>129075466324.71898</v>
      </c>
      <c r="F91" s="222">
        <f t="shared" si="2"/>
        <v>14063591150.514313</v>
      </c>
      <c r="G91" s="224">
        <f t="shared" si="3"/>
        <v>14.913569048414189</v>
      </c>
    </row>
    <row r="92" spans="1:7" ht="16.5" x14ac:dyDescent="0.3">
      <c r="A92" s="213">
        <v>38807</v>
      </c>
      <c r="B92" s="221">
        <f>'[8]Activos '!E93</f>
        <v>230291043591.02808</v>
      </c>
      <c r="C92" s="222">
        <f>'[8]Activos '!H93</f>
        <v>10744868335.456139</v>
      </c>
      <c r="D92" s="222">
        <f>'[8]Activos '!K93</f>
        <v>75846962260.797516</v>
      </c>
      <c r="E92" s="222">
        <f>'[8]Activos '!AD93</f>
        <v>129326587328.35106</v>
      </c>
      <c r="F92" s="222">
        <f t="shared" si="2"/>
        <v>14372625666.42334</v>
      </c>
      <c r="G92" s="224">
        <f t="shared" si="3"/>
        <v>15.850806165075904</v>
      </c>
    </row>
    <row r="93" spans="1:7" ht="16.5" x14ac:dyDescent="0.3">
      <c r="A93" s="213">
        <v>38837</v>
      </c>
      <c r="B93" s="221">
        <f>'[8]Activos '!E94</f>
        <v>231124474090.54657</v>
      </c>
      <c r="C93" s="222">
        <f>'[8]Activos '!H94</f>
        <v>11895787857.480246</v>
      </c>
      <c r="D93" s="222">
        <f>'[8]Activos '!K94</f>
        <v>70829545709.639877</v>
      </c>
      <c r="E93" s="222">
        <f>'[8]Activos '!AD94</f>
        <v>133417918383.91599</v>
      </c>
      <c r="F93" s="222">
        <f t="shared" si="2"/>
        <v>14981222139.510468</v>
      </c>
      <c r="G93" s="224">
        <f t="shared" si="3"/>
        <v>13.843337549591595</v>
      </c>
    </row>
    <row r="94" spans="1:7" ht="16.5" x14ac:dyDescent="0.3">
      <c r="A94" s="213">
        <v>38868</v>
      </c>
      <c r="B94" s="221">
        <f>'[8]Activos '!E95</f>
        <v>231331714213.00226</v>
      </c>
      <c r="C94" s="222">
        <f>'[8]Activos '!H95</f>
        <v>10120963716.780693</v>
      </c>
      <c r="D94" s="222">
        <f>'[8]Activos '!K95</f>
        <v>68475374825.467812</v>
      </c>
      <c r="E94" s="222">
        <f>'[8]Activos '!AD95</f>
        <v>137818012722.85388</v>
      </c>
      <c r="F94" s="222">
        <f t="shared" si="2"/>
        <v>14917362947.899872</v>
      </c>
      <c r="G94" s="224">
        <f t="shared" si="3"/>
        <v>13.039919352235497</v>
      </c>
    </row>
    <row r="95" spans="1:7" ht="16.5" x14ac:dyDescent="0.3">
      <c r="A95" s="213">
        <v>38898</v>
      </c>
      <c r="B95" s="221">
        <f>'[8]Activos '!E96</f>
        <v>237801866113.19107</v>
      </c>
      <c r="C95" s="222">
        <f>'[8]Activos '!H96</f>
        <v>10459975696.750669</v>
      </c>
      <c r="D95" s="222">
        <f>'[8]Activos '!K96</f>
        <v>67095893184.346313</v>
      </c>
      <c r="E95" s="222">
        <f>'[8]Activos '!AD96</f>
        <v>142139072878.26114</v>
      </c>
      <c r="F95" s="222">
        <f t="shared" si="2"/>
        <v>18106924353.832947</v>
      </c>
      <c r="G95" s="224">
        <f t="shared" si="3"/>
        <v>14.160451212782355</v>
      </c>
    </row>
    <row r="96" spans="1:7" ht="16.5" x14ac:dyDescent="0.3">
      <c r="A96" s="213">
        <v>38929</v>
      </c>
      <c r="B96" s="221">
        <f>'[8]Activos '!E97</f>
        <v>237604959207.08035</v>
      </c>
      <c r="C96" s="222">
        <f>'[8]Activos '!H97</f>
        <v>11339069379.324528</v>
      </c>
      <c r="D96" s="222">
        <f>'[8]Activos '!K97</f>
        <v>63442093978.751755</v>
      </c>
      <c r="E96" s="222">
        <f>'[8]Activos '!AD97</f>
        <v>145259845336.3768</v>
      </c>
      <c r="F96" s="222">
        <f t="shared" si="2"/>
        <v>17563950512.627289</v>
      </c>
      <c r="G96" s="224">
        <f t="shared" si="3"/>
        <v>14.415274238608111</v>
      </c>
    </row>
    <row r="97" spans="1:7" ht="16.5" x14ac:dyDescent="0.3">
      <c r="A97" s="213">
        <v>38960</v>
      </c>
      <c r="B97" s="221">
        <f>'[8]Activos '!E98</f>
        <v>240454178961.0719</v>
      </c>
      <c r="C97" s="222">
        <f>'[8]Activos '!H98</f>
        <v>11655198161.522802</v>
      </c>
      <c r="D97" s="222">
        <f>'[8]Activos '!K98</f>
        <v>63683722909.233475</v>
      </c>
      <c r="E97" s="222">
        <f>'[8]Activos '!AD98</f>
        <v>147842729637.78247</v>
      </c>
      <c r="F97" s="222">
        <f t="shared" si="2"/>
        <v>17272528252.533142</v>
      </c>
      <c r="G97" s="224">
        <f t="shared" si="3"/>
        <v>15.290278516223088</v>
      </c>
    </row>
    <row r="98" spans="1:7" ht="16.5" x14ac:dyDescent="0.3">
      <c r="A98" s="213">
        <v>38990</v>
      </c>
      <c r="B98" s="221">
        <f>'[8]Activos '!E99</f>
        <v>239681020893.9021</v>
      </c>
      <c r="C98" s="222">
        <f>'[8]Activos '!H99</f>
        <v>11914651570.577526</v>
      </c>
      <c r="D98" s="222">
        <f>'[8]Activos '!K99</f>
        <v>59293524408.746353</v>
      </c>
      <c r="E98" s="222">
        <f>'[8]Activos '!AD99</f>
        <v>151387068738.40485</v>
      </c>
      <c r="F98" s="222">
        <f t="shared" si="2"/>
        <v>17085776176.17337</v>
      </c>
      <c r="G98" s="224">
        <f t="shared" si="3"/>
        <v>12.805839360407557</v>
      </c>
    </row>
    <row r="99" spans="1:7" ht="16.5" x14ac:dyDescent="0.3">
      <c r="A99" s="213">
        <v>39021</v>
      </c>
      <c r="B99" s="221">
        <f>'[8]Activos '!E100</f>
        <v>244393373747.86264</v>
      </c>
      <c r="C99" s="222">
        <f>'[8]Activos '!H100</f>
        <v>11161140107.142551</v>
      </c>
      <c r="D99" s="222">
        <f>'[8]Activos '!K100</f>
        <v>61169748138.518929</v>
      </c>
      <c r="E99" s="222">
        <f>'[8]Activos '!AD100</f>
        <v>154406155438.65421</v>
      </c>
      <c r="F99" s="222">
        <f t="shared" si="2"/>
        <v>17656330063.546967</v>
      </c>
      <c r="G99" s="224">
        <f t="shared" si="3"/>
        <v>13.22835613906863</v>
      </c>
    </row>
    <row r="100" spans="1:7" ht="16.5" x14ac:dyDescent="0.3">
      <c r="A100" s="213">
        <v>39051</v>
      </c>
      <c r="B100" s="221">
        <f>'[8]Activos '!E101</f>
        <v>248816961748.74774</v>
      </c>
      <c r="C100" s="222">
        <f>'[8]Activos '!H101</f>
        <v>11251870499.622364</v>
      </c>
      <c r="D100" s="222">
        <f>'[8]Activos '!K101</f>
        <v>59975856791.798271</v>
      </c>
      <c r="E100" s="222">
        <f>'[8]Activos '!AD101</f>
        <v>158209777539.50717</v>
      </c>
      <c r="F100" s="222">
        <f t="shared" si="2"/>
        <v>19379456917.819946</v>
      </c>
      <c r="G100" s="224">
        <f t="shared" si="3"/>
        <v>12.77154671738645</v>
      </c>
    </row>
    <row r="101" spans="1:7" ht="16.5" x14ac:dyDescent="0.3">
      <c r="A101" s="213">
        <v>39082</v>
      </c>
      <c r="B101" s="221">
        <f>'[8]Activos '!E102</f>
        <v>253372133611.39737</v>
      </c>
      <c r="C101" s="222">
        <f>'[8]Activos '!H102</f>
        <v>13120185222.246391</v>
      </c>
      <c r="D101" s="222">
        <f>'[8]Activos '!K102</f>
        <v>61186457179.049858</v>
      </c>
      <c r="E101" s="222">
        <f>'[8]Activos '!AD102</f>
        <v>160729694463.85229</v>
      </c>
      <c r="F101" s="222">
        <f t="shared" si="2"/>
        <v>18335796746.24881</v>
      </c>
      <c r="G101" s="224">
        <f t="shared" si="3"/>
        <v>11.211370401234145</v>
      </c>
    </row>
    <row r="102" spans="1:7" ht="16.5" x14ac:dyDescent="0.3">
      <c r="A102" s="213">
        <v>39113</v>
      </c>
      <c r="B102" s="221">
        <f>'[8]Activos '!E103</f>
        <v>250343047246.6188</v>
      </c>
      <c r="C102" s="222">
        <f>'[8]Activos '!H103</f>
        <v>13409019784.4783</v>
      </c>
      <c r="D102" s="222">
        <f>'[8]Activos '!K103</f>
        <v>57805067030.624802</v>
      </c>
      <c r="E102" s="222">
        <f>'[8]Activos '!AD103</f>
        <v>161742953932.51352</v>
      </c>
      <c r="F102" s="222">
        <f t="shared" si="2"/>
        <v>17386006499.002167</v>
      </c>
      <c r="G102" s="224">
        <f t="shared" si="3"/>
        <v>9.7270308886245225</v>
      </c>
    </row>
    <row r="103" spans="1:7" ht="16.5" x14ac:dyDescent="0.3">
      <c r="A103" s="213">
        <v>39141</v>
      </c>
      <c r="B103" s="221">
        <f>'[8]Activos '!E104</f>
        <v>257127823002.74564</v>
      </c>
      <c r="C103" s="222">
        <f>'[8]Activos '!H104</f>
        <v>15680972197.78455</v>
      </c>
      <c r="D103" s="222">
        <f>'[8]Activos '!K104</f>
        <v>57727081474.315453</v>
      </c>
      <c r="E103" s="222">
        <f>'[8]Activos '!AD104</f>
        <v>164358578812.41849</v>
      </c>
      <c r="F103" s="222">
        <f t="shared" si="2"/>
        <v>19361190518.227142</v>
      </c>
      <c r="G103" s="224">
        <f t="shared" si="3"/>
        <v>12.433931611850802</v>
      </c>
    </row>
    <row r="104" spans="1:7" ht="16.5" x14ac:dyDescent="0.3">
      <c r="A104" s="213">
        <v>39172</v>
      </c>
      <c r="B104" s="221">
        <f>'[8]Activos '!E105</f>
        <v>258666576842.65707</v>
      </c>
      <c r="C104" s="222">
        <f>'[8]Activos '!H105</f>
        <v>15793690162.919075</v>
      </c>
      <c r="D104" s="222">
        <f>'[8]Activos '!K105</f>
        <v>55466963951.707039</v>
      </c>
      <c r="E104" s="222">
        <f>'[8]Activos '!AD105</f>
        <v>167481480625.42352</v>
      </c>
      <c r="F104" s="222">
        <f t="shared" si="2"/>
        <v>19924442102.607452</v>
      </c>
      <c r="G104" s="224">
        <f t="shared" si="3"/>
        <v>12.321596536781021</v>
      </c>
    </row>
    <row r="105" spans="1:7" ht="16.5" x14ac:dyDescent="0.3">
      <c r="A105" s="213">
        <v>39202</v>
      </c>
      <c r="B105" s="221">
        <f>'[8]Activos '!E106</f>
        <v>262748956321.31546</v>
      </c>
      <c r="C105" s="222">
        <f>'[8]Activos '!H106</f>
        <v>17776150146.587978</v>
      </c>
      <c r="D105" s="222">
        <f>'[8]Activos '!K106</f>
        <v>54052206026.855232</v>
      </c>
      <c r="E105" s="222">
        <f>'[8]Activos '!AD106</f>
        <v>169745792218.15833</v>
      </c>
      <c r="F105" s="222">
        <f t="shared" si="2"/>
        <v>21174807929.713928</v>
      </c>
      <c r="G105" s="224">
        <f t="shared" si="3"/>
        <v>13.682879043947338</v>
      </c>
    </row>
    <row r="106" spans="1:7" ht="16.5" x14ac:dyDescent="0.3">
      <c r="A106" s="213">
        <v>39233</v>
      </c>
      <c r="B106" s="221">
        <f>'[8]Activos '!E107</f>
        <v>261895345677.54837</v>
      </c>
      <c r="C106" s="222">
        <f>'[8]Activos '!H107</f>
        <v>14287730396.021946</v>
      </c>
      <c r="D106" s="222">
        <f>'[8]Activos '!K107</f>
        <v>54521969656.157379</v>
      </c>
      <c r="E106" s="222">
        <f>'[8]Activos '!AD107</f>
        <v>174133179166.15778</v>
      </c>
      <c r="F106" s="222">
        <f t="shared" si="2"/>
        <v>18952466459.211273</v>
      </c>
      <c r="G106" s="224">
        <f t="shared" si="3"/>
        <v>13.212036909216952</v>
      </c>
    </row>
    <row r="107" spans="1:7" ht="16.5" x14ac:dyDescent="0.3">
      <c r="A107" s="213">
        <v>39263</v>
      </c>
      <c r="B107" s="221">
        <f>'[8]Activos '!E108</f>
        <v>266355914805.71399</v>
      </c>
      <c r="C107" s="222">
        <f>'[8]Activos '!H108</f>
        <v>14995964927.349907</v>
      </c>
      <c r="D107" s="222">
        <f>'[8]Activos '!K108</f>
        <v>54828622707.873947</v>
      </c>
      <c r="E107" s="222">
        <f>'[8]Activos '!AD108</f>
        <v>177039494145.28177</v>
      </c>
      <c r="F107" s="222">
        <f t="shared" si="2"/>
        <v>19491833025.208374</v>
      </c>
      <c r="G107" s="224">
        <f t="shared" si="3"/>
        <v>12.007495634593335</v>
      </c>
    </row>
    <row r="108" spans="1:7" ht="16.5" x14ac:dyDescent="0.3">
      <c r="A108" s="213">
        <v>39294</v>
      </c>
      <c r="B108" s="221">
        <f>'[8]Activos '!E109</f>
        <v>268369099246.93839</v>
      </c>
      <c r="C108" s="222">
        <f>'[8]Activos '!H109</f>
        <v>13431121410.167923</v>
      </c>
      <c r="D108" s="222">
        <f>'[8]Activos '!K109</f>
        <v>55523647003.263634</v>
      </c>
      <c r="E108" s="222">
        <f>'[8]Activos '!AD109</f>
        <v>179901277496.60205</v>
      </c>
      <c r="F108" s="222">
        <f t="shared" si="2"/>
        <v>19513053336.904785</v>
      </c>
      <c r="G108" s="224">
        <f t="shared" si="3"/>
        <v>12.947600143752091</v>
      </c>
    </row>
    <row r="109" spans="1:7" ht="16.5" x14ac:dyDescent="0.3">
      <c r="A109" s="213">
        <v>39325</v>
      </c>
      <c r="B109" s="221">
        <f>'[8]Activos '!E110</f>
        <v>271076895572.49997</v>
      </c>
      <c r="C109" s="222">
        <f>'[8]Activos '!H110</f>
        <v>13760149824.35816</v>
      </c>
      <c r="D109" s="222">
        <f>'[8]Activos '!K110</f>
        <v>54433055790.792084</v>
      </c>
      <c r="E109" s="222">
        <f>'[8]Activos '!AD110</f>
        <v>183268569690.28903</v>
      </c>
      <c r="F109" s="222">
        <f t="shared" si="2"/>
        <v>19615120267.060699</v>
      </c>
      <c r="G109" s="224">
        <f t="shared" si="3"/>
        <v>12.73536469348937</v>
      </c>
    </row>
    <row r="110" spans="1:7" ht="16.5" x14ac:dyDescent="0.3">
      <c r="A110" s="213">
        <v>39355</v>
      </c>
      <c r="B110" s="221">
        <f>'[8]Activos '!E111</f>
        <v>275121091358.06897</v>
      </c>
      <c r="C110" s="222">
        <f>'[8]Activos '!H111</f>
        <v>14655768509.888784</v>
      </c>
      <c r="D110" s="222">
        <f>'[8]Activos '!K111</f>
        <v>52022180389.438812</v>
      </c>
      <c r="E110" s="222">
        <f>'[8]Activos '!AD111</f>
        <v>187352196526.685</v>
      </c>
      <c r="F110" s="222">
        <f t="shared" si="2"/>
        <v>21090945932.056366</v>
      </c>
      <c r="G110" s="224">
        <f t="shared" si="3"/>
        <v>14.786348260697245</v>
      </c>
    </row>
    <row r="111" spans="1:7" ht="16.5" x14ac:dyDescent="0.3">
      <c r="A111" s="213">
        <v>39386</v>
      </c>
      <c r="B111" s="221">
        <f>'[8]Activos '!E112</f>
        <v>279942330205.71783</v>
      </c>
      <c r="C111" s="222">
        <f>'[8]Activos '!H112</f>
        <v>15469335026.07811</v>
      </c>
      <c r="D111" s="222">
        <f>'[8]Activos '!K112</f>
        <v>52702877877.795059</v>
      </c>
      <c r="E111" s="222">
        <f>'[8]Activos '!AD112</f>
        <v>191639024795.01776</v>
      </c>
      <c r="F111" s="222">
        <f t="shared" si="2"/>
        <v>20131092506.826904</v>
      </c>
      <c r="G111" s="224">
        <f t="shared" si="3"/>
        <v>14.545793902960135</v>
      </c>
    </row>
    <row r="112" spans="1:7" ht="16.5" x14ac:dyDescent="0.3">
      <c r="A112" s="213">
        <v>39416</v>
      </c>
      <c r="B112" s="221">
        <f>'[8]Activos '!E113</f>
        <v>286916024739.82294</v>
      </c>
      <c r="C112" s="222">
        <f>'[8]Activos '!H113</f>
        <v>19883865540.034256</v>
      </c>
      <c r="D112" s="222">
        <f>'[8]Activos '!K113</f>
        <v>52214320716.096344</v>
      </c>
      <c r="E112" s="222">
        <f>'[8]Activos '!AD113</f>
        <v>195138034605.08344</v>
      </c>
      <c r="F112" s="222">
        <f t="shared" si="2"/>
        <v>19679803878.608887</v>
      </c>
      <c r="G112" s="224">
        <f t="shared" si="3"/>
        <v>15.31208432226865</v>
      </c>
    </row>
    <row r="113" spans="1:7" ht="16.5" x14ac:dyDescent="0.3">
      <c r="A113" s="213">
        <v>39447</v>
      </c>
      <c r="B113" s="221">
        <f>'[8]Activos '!E114</f>
        <v>288597388617.44135</v>
      </c>
      <c r="C113" s="222">
        <f>'[8]Activos '!H114</f>
        <v>18041975063.680782</v>
      </c>
      <c r="D113" s="222">
        <f>'[8]Activos '!K114</f>
        <v>54397099105.738304</v>
      </c>
      <c r="E113" s="222">
        <f>'[8]Activos '!AD114</f>
        <v>195471957023.86804</v>
      </c>
      <c r="F113" s="222">
        <f t="shared" si="2"/>
        <v>20686357424.154236</v>
      </c>
      <c r="G113" s="224">
        <f t="shared" si="3"/>
        <v>13.90257661881229</v>
      </c>
    </row>
    <row r="114" spans="1:7" ht="16.5" x14ac:dyDescent="0.3">
      <c r="A114" s="213">
        <v>39478</v>
      </c>
      <c r="B114" s="221">
        <f>'[8]Activos '!E115</f>
        <v>289330345902.35907</v>
      </c>
      <c r="C114" s="222">
        <f>'[8]Activos '!H115</f>
        <v>17195194735.188747</v>
      </c>
      <c r="D114" s="222">
        <f>'[8]Activos '!K115</f>
        <v>54116626019.884056</v>
      </c>
      <c r="E114" s="222">
        <f>'[8]Activos '!AD115</f>
        <v>194862651960.49823</v>
      </c>
      <c r="F114" s="222">
        <f t="shared" si="2"/>
        <v>23155873186.788025</v>
      </c>
      <c r="G114" s="224">
        <f t="shared" si="3"/>
        <v>15.573549609042248</v>
      </c>
    </row>
    <row r="115" spans="1:7" ht="16.5" x14ac:dyDescent="0.3">
      <c r="A115" s="213">
        <v>39507</v>
      </c>
      <c r="B115" s="221">
        <f>'[8]Activos '!E116</f>
        <v>287521780306.58594</v>
      </c>
      <c r="C115" s="222">
        <f>'[8]Activos '!H116</f>
        <v>17283649275.497948</v>
      </c>
      <c r="D115" s="222">
        <f>'[8]Activos '!K116</f>
        <v>53072036062.8088</v>
      </c>
      <c r="E115" s="222">
        <f>'[8]Activos '!AD116</f>
        <v>195937236649.94662</v>
      </c>
      <c r="F115" s="222">
        <f t="shared" si="2"/>
        <v>21228858318.332581</v>
      </c>
      <c r="G115" s="224">
        <f t="shared" si="3"/>
        <v>11.820563387072959</v>
      </c>
    </row>
    <row r="116" spans="1:7" ht="16.5" x14ac:dyDescent="0.3">
      <c r="A116" s="213">
        <v>39538</v>
      </c>
      <c r="B116" s="221">
        <f>'[8]Activos '!E117</f>
        <v>286420385254.56354</v>
      </c>
      <c r="C116" s="222">
        <f>'[8]Activos '!H117</f>
        <v>15120720064.380039</v>
      </c>
      <c r="D116" s="222">
        <f>'[8]Activos '!K117</f>
        <v>53450598636.610275</v>
      </c>
      <c r="E116" s="222">
        <f>'[8]Activos '!AD117</f>
        <v>196854632473.43109</v>
      </c>
      <c r="F116" s="222">
        <f t="shared" si="2"/>
        <v>20994434080.142151</v>
      </c>
      <c r="G116" s="224">
        <f t="shared" si="3"/>
        <v>10.729568833621927</v>
      </c>
    </row>
    <row r="117" spans="1:7" ht="16.5" x14ac:dyDescent="0.3">
      <c r="A117" s="213">
        <v>39568</v>
      </c>
      <c r="B117" s="221">
        <f>'[8]Activos '!E118</f>
        <v>291660714011.76691</v>
      </c>
      <c r="C117" s="222">
        <f>'[8]Activos '!H118</f>
        <v>19133715563.529915</v>
      </c>
      <c r="D117" s="222">
        <f>'[8]Activos '!K118</f>
        <v>53211883356.669235</v>
      </c>
      <c r="E117" s="222">
        <f>'[8]Activos '!AD118</f>
        <v>197918341668.03259</v>
      </c>
      <c r="F117" s="222">
        <f t="shared" si="2"/>
        <v>21396773423.535156</v>
      </c>
      <c r="G117" s="224">
        <f t="shared" si="3"/>
        <v>11.003567091279054</v>
      </c>
    </row>
    <row r="118" spans="1:7" ht="16.5" x14ac:dyDescent="0.3">
      <c r="A118" s="213">
        <v>39599</v>
      </c>
      <c r="B118" s="221">
        <f>'[8]Activos '!E119</f>
        <v>290374911785.44928</v>
      </c>
      <c r="C118" s="222">
        <f>'[8]Activos '!H119</f>
        <v>15393358213.085436</v>
      </c>
      <c r="D118" s="222">
        <f>'[8]Activos '!K119</f>
        <v>53801647481.618828</v>
      </c>
      <c r="E118" s="222">
        <f>'[8]Activos '!AD119</f>
        <v>199557992668.74075</v>
      </c>
      <c r="F118" s="222">
        <f t="shared" si="2"/>
        <v>21621913422.004272</v>
      </c>
      <c r="G118" s="224">
        <f t="shared" si="3"/>
        <v>10.874407116408102</v>
      </c>
    </row>
    <row r="119" spans="1:7" ht="16.5" x14ac:dyDescent="0.3">
      <c r="A119" s="213">
        <v>39629</v>
      </c>
      <c r="B119" s="221">
        <f>'[8]Activos '!E120</f>
        <v>296854271966.34576</v>
      </c>
      <c r="C119" s="222">
        <f>'[8]Activos '!H120</f>
        <v>17512570925.321049</v>
      </c>
      <c r="D119" s="222">
        <f>'[8]Activos '!K120</f>
        <v>53444090299.728889</v>
      </c>
      <c r="E119" s="222">
        <f>'[8]Activos '!AD120</f>
        <v>203839243556.59796</v>
      </c>
      <c r="F119" s="222">
        <f t="shared" si="2"/>
        <v>22058367184.697876</v>
      </c>
      <c r="G119" s="224">
        <f t="shared" si="3"/>
        <v>11.450227107919853</v>
      </c>
    </row>
    <row r="120" spans="1:7" ht="16.5" x14ac:dyDescent="0.3">
      <c r="A120" s="213">
        <v>39660</v>
      </c>
      <c r="B120" s="221">
        <f>'[8]Activos '!E121</f>
        <v>295980850346.37372</v>
      </c>
      <c r="C120" s="222">
        <f>'[8]Activos '!H121</f>
        <v>16652141310.694933</v>
      </c>
      <c r="D120" s="222">
        <f>'[8]Activos '!K121</f>
        <v>52683847177.762611</v>
      </c>
      <c r="E120" s="222">
        <f>'[8]Activos '!AD121</f>
        <v>205787636156.89288</v>
      </c>
      <c r="F120" s="222">
        <f t="shared" si="2"/>
        <v>20857225701.023254</v>
      </c>
      <c r="G120" s="224">
        <f t="shared" si="3"/>
        <v>10.288722202711021</v>
      </c>
    </row>
    <row r="121" spans="1:7" ht="16.5" x14ac:dyDescent="0.3">
      <c r="A121" s="213">
        <v>39691</v>
      </c>
      <c r="B121" s="221">
        <f>'[8]Activos '!E122</f>
        <v>299608839879.74359</v>
      </c>
      <c r="C121" s="222">
        <f>'[8]Activos '!H122</f>
        <v>18666451071.107765</v>
      </c>
      <c r="D121" s="222">
        <f>'[8]Activos '!K122</f>
        <v>51171798356.907539</v>
      </c>
      <c r="E121" s="222">
        <f>'[8]Activos '!AD122</f>
        <v>208043723158.17969</v>
      </c>
      <c r="F121" s="222">
        <f t="shared" si="2"/>
        <v>21726867293.548584</v>
      </c>
      <c r="G121" s="224">
        <f t="shared" si="3"/>
        <v>10.525406175611419</v>
      </c>
    </row>
    <row r="122" spans="1:7" ht="16.5" x14ac:dyDescent="0.3">
      <c r="A122" s="213">
        <v>39721</v>
      </c>
      <c r="B122" s="221">
        <f>'[8]Activos '!E123</f>
        <v>305814846397.99957</v>
      </c>
      <c r="C122" s="222">
        <f>'[8]Activos '!H123</f>
        <v>19874938807.223858</v>
      </c>
      <c r="D122" s="222">
        <f>'[8]Activos '!K123</f>
        <v>51422781188.477974</v>
      </c>
      <c r="E122" s="222">
        <f>'[8]Activos '!AD123</f>
        <v>212183308561.24026</v>
      </c>
      <c r="F122" s="222">
        <f t="shared" si="2"/>
        <v>22333817841.057495</v>
      </c>
      <c r="G122" s="224">
        <f t="shared" si="3"/>
        <v>11.156452923481176</v>
      </c>
    </row>
    <row r="123" spans="1:7" ht="16.5" x14ac:dyDescent="0.3">
      <c r="A123" s="213">
        <v>39752</v>
      </c>
      <c r="B123" s="221">
        <f>'[8]Activos '!E124</f>
        <v>309941207035.70068</v>
      </c>
      <c r="C123" s="222">
        <f>'[8]Activos '!H124</f>
        <v>21315812681.73777</v>
      </c>
      <c r="D123" s="222">
        <f>'[8]Activos '!K124</f>
        <v>50669437884.282654</v>
      </c>
      <c r="E123" s="222">
        <f>'[8]Activos '!AD124</f>
        <v>216877507516.77158</v>
      </c>
      <c r="F123" s="222">
        <f t="shared" si="2"/>
        <v>21078448952.908691</v>
      </c>
      <c r="G123" s="224">
        <f t="shared" si="3"/>
        <v>10.716091706437524</v>
      </c>
    </row>
    <row r="124" spans="1:7" ht="16.5" x14ac:dyDescent="0.3">
      <c r="A124" s="213">
        <v>39782</v>
      </c>
      <c r="B124" s="221">
        <f>'[8]Activos '!E125</f>
        <v>318187069722.53754</v>
      </c>
      <c r="C124" s="222">
        <f>'[8]Activos '!H125</f>
        <v>24888946398.250996</v>
      </c>
      <c r="D124" s="222">
        <f>'[8]Activos '!K125</f>
        <v>52465849079.911537</v>
      </c>
      <c r="E124" s="222">
        <f>'[8]Activos '!AD125</f>
        <v>219958506439.27405</v>
      </c>
      <c r="F124" s="222">
        <f t="shared" si="2"/>
        <v>20873767805.100952</v>
      </c>
      <c r="G124" s="224">
        <f t="shared" si="3"/>
        <v>10.899023507338557</v>
      </c>
    </row>
    <row r="125" spans="1:7" ht="16.5" x14ac:dyDescent="0.3">
      <c r="A125" s="213">
        <v>39813</v>
      </c>
      <c r="B125" s="221">
        <f>'[8]Activos '!E126</f>
        <v>319792678265.83923</v>
      </c>
      <c r="C125" s="222">
        <f>'[8]Activos '!H126</f>
        <v>22817500982.067589</v>
      </c>
      <c r="D125" s="222">
        <f>'[8]Activos '!K126</f>
        <v>57376218677.139862</v>
      </c>
      <c r="E125" s="222">
        <f>'[8]Activos '!AD126</f>
        <v>218824015773.13049</v>
      </c>
      <c r="F125" s="222">
        <f t="shared" si="2"/>
        <v>20774942833.501282</v>
      </c>
      <c r="G125" s="224">
        <f t="shared" si="3"/>
        <v>10.809276479542129</v>
      </c>
    </row>
    <row r="126" spans="1:7" ht="16.5" x14ac:dyDescent="0.3">
      <c r="A126" s="213">
        <v>39844</v>
      </c>
      <c r="B126" s="221">
        <f>'[8]Activos '!E127</f>
        <v>324652923908.9881</v>
      </c>
      <c r="C126" s="222">
        <f>'[8]Activos '!H127</f>
        <v>24902692377.516674</v>
      </c>
      <c r="D126" s="222">
        <f>'[8]Activos '!K127</f>
        <v>60358525832.398117</v>
      </c>
      <c r="E126" s="222">
        <f>'[8]Activos '!AD127</f>
        <v>217913653913.87509</v>
      </c>
      <c r="F126" s="222">
        <f t="shared" si="2"/>
        <v>21478051785.198181</v>
      </c>
      <c r="G126" s="224">
        <f t="shared" si="3"/>
        <v>12.208390342349151</v>
      </c>
    </row>
    <row r="127" spans="1:7" ht="16.5" x14ac:dyDescent="0.3">
      <c r="A127" s="213">
        <v>39872</v>
      </c>
      <c r="B127" s="221">
        <f>'[8]Activos '!E128</f>
        <v>325584728006.48315</v>
      </c>
      <c r="C127" s="222">
        <f>'[8]Activos '!H128</f>
        <v>24295947467.564762</v>
      </c>
      <c r="D127" s="222">
        <f>'[8]Activos '!K128</f>
        <v>61642170522.908859</v>
      </c>
      <c r="E127" s="222">
        <f>'[8]Activos '!AD128</f>
        <v>216500955501.5488</v>
      </c>
      <c r="F127" s="222">
        <f t="shared" si="2"/>
        <v>23145654514.460754</v>
      </c>
      <c r="G127" s="224">
        <f t="shared" si="3"/>
        <v>13.23828325607559</v>
      </c>
    </row>
    <row r="128" spans="1:7" ht="16.5" x14ac:dyDescent="0.3">
      <c r="A128" s="213">
        <v>39903</v>
      </c>
      <c r="B128" s="221">
        <f>'[8]Activos '!E129</f>
        <v>323276724306.16901</v>
      </c>
      <c r="C128" s="222">
        <f>'[8]Activos '!H129</f>
        <v>23119961159.844307</v>
      </c>
      <c r="D128" s="222">
        <f>'[8]Activos '!K129</f>
        <v>63973987450.742943</v>
      </c>
      <c r="E128" s="222">
        <f>'[8]Activos '!AD129</f>
        <v>214752016056.70053</v>
      </c>
      <c r="F128" s="222">
        <f t="shared" si="2"/>
        <v>21430759638.881226</v>
      </c>
      <c r="G128" s="224">
        <f t="shared" si="3"/>
        <v>12.867917560703113</v>
      </c>
    </row>
    <row r="129" spans="1:7" ht="16.5" x14ac:dyDescent="0.3">
      <c r="A129" s="213">
        <v>39933</v>
      </c>
      <c r="B129" s="221">
        <f>'[8]Activos '!E130</f>
        <v>324080965317.97552</v>
      </c>
      <c r="C129" s="222">
        <f>'[8]Activos '!H130</f>
        <v>21913186753.642986</v>
      </c>
      <c r="D129" s="222">
        <f>'[8]Activos '!K130</f>
        <v>65686137341.808144</v>
      </c>
      <c r="E129" s="222">
        <f>'[8]Activos '!AD130</f>
        <v>214278675915.32745</v>
      </c>
      <c r="F129" s="222">
        <f t="shared" si="2"/>
        <v>22202965307.19696</v>
      </c>
      <c r="G129" s="224">
        <f t="shared" si="3"/>
        <v>11.115741595866989</v>
      </c>
    </row>
    <row r="130" spans="1:7" ht="16.5" x14ac:dyDescent="0.3">
      <c r="A130" s="213">
        <v>39964</v>
      </c>
      <c r="B130" s="221">
        <f>'[8]Activos '!E131</f>
        <v>323794698773.07953</v>
      </c>
      <c r="C130" s="222">
        <f>'[8]Activos '!H131</f>
        <v>19998120819.110493</v>
      </c>
      <c r="D130" s="222">
        <f>'[8]Activos '!K131</f>
        <v>64552197511.196899</v>
      </c>
      <c r="E130" s="222">
        <f>'[8]Activos '!AD131</f>
        <v>217229667371.51743</v>
      </c>
      <c r="F130" s="222">
        <f t="shared" si="2"/>
        <v>22014713071.2547</v>
      </c>
      <c r="G130" s="224">
        <f t="shared" si="3"/>
        <v>11.509185412107259</v>
      </c>
    </row>
    <row r="131" spans="1:7" ht="16.5" x14ac:dyDescent="0.3">
      <c r="A131" s="213">
        <v>39994</v>
      </c>
      <c r="B131" s="221">
        <f>'[8]Activos '!E132</f>
        <v>328975440444.07721</v>
      </c>
      <c r="C131" s="222">
        <f>'[8]Activos '!H132</f>
        <v>23810772248.308868</v>
      </c>
      <c r="D131" s="222">
        <f>'[8]Activos '!K132</f>
        <v>65857871351.890083</v>
      </c>
      <c r="E131" s="222">
        <f>'[8]Activos '!AD132</f>
        <v>217567964780.35828</v>
      </c>
      <c r="F131" s="222">
        <f t="shared" si="2"/>
        <v>21738832063.519958</v>
      </c>
      <c r="G131" s="224">
        <f t="shared" si="3"/>
        <v>10.820517510144857</v>
      </c>
    </row>
    <row r="132" spans="1:7" ht="16.5" x14ac:dyDescent="0.3">
      <c r="A132" s="213">
        <v>40025</v>
      </c>
      <c r="B132" s="221">
        <f>'[8]Activos '!E133</f>
        <v>327124395671.72455</v>
      </c>
      <c r="C132" s="222">
        <f>'[8]Activos '!H133</f>
        <v>22686419494.559956</v>
      </c>
      <c r="D132" s="222">
        <f>'[8]Activos '!K133</f>
        <v>65228027083.866928</v>
      </c>
      <c r="E132" s="222">
        <f>'[8]Activos '!AD133</f>
        <v>216958090502.87735</v>
      </c>
      <c r="F132" s="222">
        <f t="shared" si="2"/>
        <v>22251858590.420349</v>
      </c>
      <c r="G132" s="224">
        <f t="shared" si="3"/>
        <v>10.522148743374737</v>
      </c>
    </row>
    <row r="133" spans="1:7" ht="16.5" x14ac:dyDescent="0.3">
      <c r="A133" s="213">
        <v>40056</v>
      </c>
      <c r="B133" s="221">
        <f>'[8]Activos '!E134</f>
        <v>327531676683.14014</v>
      </c>
      <c r="C133" s="222">
        <f>'[8]Activos '!H134</f>
        <v>26190772832.957836</v>
      </c>
      <c r="D133" s="222">
        <f>'[8]Activos '!K134</f>
        <v>66791990238.08271</v>
      </c>
      <c r="E133" s="222">
        <f>'[8]Activos '!AD134</f>
        <v>214304173262.72815</v>
      </c>
      <c r="F133" s="222">
        <f t="shared" si="2"/>
        <v>20244740349.37146</v>
      </c>
      <c r="G133" s="224">
        <f t="shared" si="3"/>
        <v>9.3197640011570382</v>
      </c>
    </row>
    <row r="134" spans="1:7" ht="16.5" x14ac:dyDescent="0.3">
      <c r="A134" s="213">
        <v>40086</v>
      </c>
      <c r="B134" s="221">
        <f>'[8]Activos '!E135</f>
        <v>327218033068.0224</v>
      </c>
      <c r="C134" s="222">
        <f>'[8]Activos '!H135</f>
        <v>24144492470.198074</v>
      </c>
      <c r="D134" s="222">
        <f>'[8]Activos '!K135</f>
        <v>68300964549.582985</v>
      </c>
      <c r="E134" s="222">
        <f>'[8]Activos '!AD135</f>
        <v>214327642696.41306</v>
      </c>
      <c r="F134" s="222">
        <f t="shared" ref="F134:F197" si="4">B134-SUM(C134:E134)</f>
        <v>20444933351.828308</v>
      </c>
      <c r="G134" s="224">
        <f t="shared" si="3"/>
        <v>6.9987402253741005</v>
      </c>
    </row>
    <row r="135" spans="1:7" ht="16.5" x14ac:dyDescent="0.3">
      <c r="A135" s="213">
        <v>40117</v>
      </c>
      <c r="B135" s="221">
        <f>'[8]Activos '!E136</f>
        <v>333572286968.71875</v>
      </c>
      <c r="C135" s="222">
        <f>'[8]Activos '!H136</f>
        <v>22219405390.881115</v>
      </c>
      <c r="D135" s="222">
        <f>'[8]Activos '!K136</f>
        <v>71702349582.334442</v>
      </c>
      <c r="E135" s="222">
        <f>'[8]Activos '!AD136</f>
        <v>215550466501.57623</v>
      </c>
      <c r="F135" s="222">
        <f t="shared" si="4"/>
        <v>24100065493.926941</v>
      </c>
      <c r="G135" s="224">
        <f t="shared" si="3"/>
        <v>7.6243750093855978</v>
      </c>
    </row>
    <row r="136" spans="1:7" ht="16.5" x14ac:dyDescent="0.3">
      <c r="A136" s="213">
        <v>40147</v>
      </c>
      <c r="B136" s="221">
        <f>'[8]Activos '!E137</f>
        <v>339185065790.69818</v>
      </c>
      <c r="C136" s="222">
        <f>'[8]Activos '!H137</f>
        <v>25804435322.814892</v>
      </c>
      <c r="D136" s="222">
        <f>'[8]Activos '!K137</f>
        <v>72477091292.865829</v>
      </c>
      <c r="E136" s="222">
        <f>'[8]Activos '!AD137</f>
        <v>216580456242.13254</v>
      </c>
      <c r="F136" s="222">
        <f t="shared" si="4"/>
        <v>24323082932.884949</v>
      </c>
      <c r="G136" s="224">
        <f t="shared" si="3"/>
        <v>6.5992612730841449</v>
      </c>
    </row>
    <row r="137" spans="1:7" ht="16.5" x14ac:dyDescent="0.3">
      <c r="A137" s="213">
        <v>40178</v>
      </c>
      <c r="B137" s="221">
        <f>'[8]Activos '!E138</f>
        <v>338200650060.16595</v>
      </c>
      <c r="C137" s="222">
        <f>'[8]Activos '!H138</f>
        <v>24676013124.186222</v>
      </c>
      <c r="D137" s="222">
        <f>'[8]Activos '!K138</f>
        <v>73039752095.668304</v>
      </c>
      <c r="E137" s="222">
        <f>'[8]Activos '!AD138</f>
        <v>217607583256.5751</v>
      </c>
      <c r="F137" s="222">
        <f t="shared" si="4"/>
        <v>22877301583.736328</v>
      </c>
      <c r="G137" s="224">
        <f t="shared" si="3"/>
        <v>5.7562205282962742</v>
      </c>
    </row>
    <row r="138" spans="1:7" ht="16.5" x14ac:dyDescent="0.3">
      <c r="A138" s="213">
        <v>40209</v>
      </c>
      <c r="B138" s="221">
        <f>'[8]Activos '!E139</f>
        <v>341806975406.49695</v>
      </c>
      <c r="C138" s="222">
        <f>'[8]Activos '!H139</f>
        <v>28273644425.177437</v>
      </c>
      <c r="D138" s="222">
        <f>'[8]Activos '!K139</f>
        <v>73926312408.442947</v>
      </c>
      <c r="E138" s="222">
        <f>'[8]Activos '!AD139</f>
        <v>216163709983.6936</v>
      </c>
      <c r="F138" s="222">
        <f t="shared" si="4"/>
        <v>23443308589.182983</v>
      </c>
      <c r="G138" s="224">
        <f t="shared" si="3"/>
        <v>5.2838124144902965</v>
      </c>
    </row>
    <row r="139" spans="1:7" ht="16.5" x14ac:dyDescent="0.3">
      <c r="A139" s="213">
        <v>40237</v>
      </c>
      <c r="B139" s="221">
        <f>'[8]Activos '!E140</f>
        <v>340967225494.92963</v>
      </c>
      <c r="C139" s="222">
        <f>'[8]Activos '!H140</f>
        <v>28510639642.525059</v>
      </c>
      <c r="D139" s="222">
        <f>'[8]Activos '!K140</f>
        <v>72188956889.798325</v>
      </c>
      <c r="E139" s="222">
        <f>'[8]Activos '!AD140</f>
        <v>216172528769.22919</v>
      </c>
      <c r="F139" s="222">
        <f t="shared" si="4"/>
        <v>24095100193.377075</v>
      </c>
      <c r="G139" s="224">
        <f t="shared" si="3"/>
        <v>4.7245758677416205</v>
      </c>
    </row>
    <row r="140" spans="1:7" ht="16.5" x14ac:dyDescent="0.3">
      <c r="A140" s="213">
        <v>40268</v>
      </c>
      <c r="B140" s="221">
        <f>'[8]Activos '!E141</f>
        <v>340214620658.36566</v>
      </c>
      <c r="C140" s="222">
        <f>'[8]Activos '!H141</f>
        <v>23610176315.648136</v>
      </c>
      <c r="D140" s="222">
        <f>'[8]Activos '!K141</f>
        <v>75440074139.684418</v>
      </c>
      <c r="E140" s="222">
        <f>'[8]Activos '!AD141</f>
        <v>217022064946.58353</v>
      </c>
      <c r="F140" s="222">
        <f t="shared" si="4"/>
        <v>24142305256.449585</v>
      </c>
      <c r="G140" s="224">
        <f t="shared" si="3"/>
        <v>5.2394419637075806</v>
      </c>
    </row>
    <row r="141" spans="1:7" ht="16.5" x14ac:dyDescent="0.3">
      <c r="A141" s="213">
        <v>40298</v>
      </c>
      <c r="B141" s="221">
        <f>'[8]Activos '!E142</f>
        <v>343288602604.04718</v>
      </c>
      <c r="C141" s="222">
        <f>'[8]Activos '!H142</f>
        <v>20897942707.360588</v>
      </c>
      <c r="D141" s="222">
        <f>'[8]Activos '!K142</f>
        <v>78751087285.914185</v>
      </c>
      <c r="E141" s="222">
        <f>'[8]Activos '!AD142</f>
        <v>217783530721.43283</v>
      </c>
      <c r="F141" s="222">
        <f t="shared" si="4"/>
        <v>25856041889.339539</v>
      </c>
      <c r="G141" s="224">
        <f t="shared" si="3"/>
        <v>5.9268020468977278</v>
      </c>
    </row>
    <row r="142" spans="1:7" ht="16.5" x14ac:dyDescent="0.3">
      <c r="A142" s="213">
        <v>40329</v>
      </c>
      <c r="B142" s="221">
        <f>'[8]Activos '!E143</f>
        <v>338930420766.54718</v>
      </c>
      <c r="C142" s="222">
        <f>'[8]Activos '!H143</f>
        <v>20380464645.106934</v>
      </c>
      <c r="D142" s="222">
        <f>'[8]Activos '!K143</f>
        <v>75677826861.95459</v>
      </c>
      <c r="E142" s="222">
        <f>'[8]Activos '!AD143</f>
        <v>220476426594.0892</v>
      </c>
      <c r="F142" s="222">
        <f t="shared" si="4"/>
        <v>22395702665.396423</v>
      </c>
      <c r="G142" s="224">
        <f t="shared" si="3"/>
        <v>4.6744810989246544</v>
      </c>
    </row>
    <row r="143" spans="1:7" ht="16.5" x14ac:dyDescent="0.3">
      <c r="A143" s="213">
        <v>40359</v>
      </c>
      <c r="B143" s="221">
        <f>'[8]Activos '!E144</f>
        <v>348910169105.99622</v>
      </c>
      <c r="C143" s="222">
        <f>'[8]Activos '!H144</f>
        <v>24728104662.347076</v>
      </c>
      <c r="D143" s="222">
        <f>'[8]Activos '!K144</f>
        <v>76654243197.615479</v>
      </c>
      <c r="E143" s="222">
        <f>'[8]Activos '!AD144</f>
        <v>223718205353.43851</v>
      </c>
      <c r="F143" s="222">
        <f t="shared" si="4"/>
        <v>23809615892.595154</v>
      </c>
      <c r="G143" s="224">
        <f t="shared" si="3"/>
        <v>6.059640389875165</v>
      </c>
    </row>
    <row r="144" spans="1:7" ht="16.5" x14ac:dyDescent="0.3">
      <c r="A144" s="213">
        <v>40390</v>
      </c>
      <c r="B144" s="221">
        <f>'[8]Activos '!E145</f>
        <v>352889349171.65826</v>
      </c>
      <c r="C144" s="222">
        <f>'[8]Activos '!H145</f>
        <v>20969941421.195347</v>
      </c>
      <c r="D144" s="222">
        <f>'[8]Activos '!K145</f>
        <v>80025456364.678299</v>
      </c>
      <c r="E144" s="222">
        <f>'[8]Activos '!AD145</f>
        <v>225379207463.2486</v>
      </c>
      <c r="F144" s="222">
        <f t="shared" si="4"/>
        <v>26514743922.536011</v>
      </c>
      <c r="G144" s="224">
        <f t="shared" si="3"/>
        <v>7.8761944510519877</v>
      </c>
    </row>
    <row r="145" spans="1:7" ht="16.5" x14ac:dyDescent="0.3">
      <c r="A145" s="213">
        <v>40421</v>
      </c>
      <c r="B145" s="221">
        <f>'[8]Activos '!E146</f>
        <v>356813091115.547</v>
      </c>
      <c r="C145" s="222">
        <f>'[8]Activos '!H146</f>
        <v>21957872668.277473</v>
      </c>
      <c r="D145" s="222">
        <f>'[8]Activos '!K146</f>
        <v>80946682407.327606</v>
      </c>
      <c r="E145" s="222">
        <f>'[8]Activos '!AD146</f>
        <v>228667681357.1937</v>
      </c>
      <c r="F145" s="222">
        <f t="shared" si="4"/>
        <v>25240854682.74823</v>
      </c>
      <c r="G145" s="224">
        <f t="shared" si="3"/>
        <v>8.940025199679912</v>
      </c>
    </row>
    <row r="146" spans="1:7" ht="16.5" x14ac:dyDescent="0.3">
      <c r="A146" s="213">
        <v>40451</v>
      </c>
      <c r="B146" s="221">
        <f>'[8]Activos '!E147</f>
        <v>361789296065.92224</v>
      </c>
      <c r="C146" s="222">
        <f>'[8]Activos '!H147</f>
        <v>23057217798.405365</v>
      </c>
      <c r="D146" s="222">
        <f>'[8]Activos '!K147</f>
        <v>78249593652.691025</v>
      </c>
      <c r="E146" s="222">
        <f>'[8]Activos '!AD147</f>
        <v>234168897900.69836</v>
      </c>
      <c r="F146" s="222">
        <f t="shared" si="4"/>
        <v>26313586714.127502</v>
      </c>
      <c r="G146" s="224">
        <f t="shared" ref="G146:G209" si="5">+(B146/B134-1)*100</f>
        <v>10.565207141475952</v>
      </c>
    </row>
    <row r="147" spans="1:7" ht="16.5" x14ac:dyDescent="0.3">
      <c r="A147" s="213">
        <v>40482</v>
      </c>
      <c r="B147" s="221">
        <f>'[8]Activos '!E148</f>
        <v>368525395862.09015</v>
      </c>
      <c r="C147" s="222">
        <f>'[8]Activos '!H148</f>
        <v>23316027446.993874</v>
      </c>
      <c r="D147" s="222">
        <f>'[8]Activos '!K148</f>
        <v>80075373621.119446</v>
      </c>
      <c r="E147" s="222">
        <f>'[8]Activos '!AD148</f>
        <v>238063485117.59421</v>
      </c>
      <c r="F147" s="222">
        <f t="shared" si="4"/>
        <v>27070509676.382629</v>
      </c>
      <c r="G147" s="224">
        <f t="shared" si="5"/>
        <v>10.478421097568337</v>
      </c>
    </row>
    <row r="148" spans="1:7" ht="16.5" x14ac:dyDescent="0.3">
      <c r="A148" s="213">
        <v>40512</v>
      </c>
      <c r="B148" s="221">
        <f>'[8]Activos '!E149</f>
        <v>373770751945.9306</v>
      </c>
      <c r="C148" s="222">
        <f>'[8]Activos '!H149</f>
        <v>22964597993.293911</v>
      </c>
      <c r="D148" s="222">
        <f>'[8]Activos '!K149</f>
        <v>78611598769.327499</v>
      </c>
      <c r="E148" s="222">
        <f>'[8]Activos '!AD149</f>
        <v>245444336666.65918</v>
      </c>
      <c r="F148" s="222">
        <f t="shared" si="4"/>
        <v>26750218516.650024</v>
      </c>
      <c r="G148" s="224">
        <f t="shared" si="5"/>
        <v>10.196700752318598</v>
      </c>
    </row>
    <row r="149" spans="1:7" ht="16.5" x14ac:dyDescent="0.3">
      <c r="A149" s="213">
        <v>40543</v>
      </c>
      <c r="B149" s="221">
        <f>'[8]Activos '!E150</f>
        <v>378528613143.45807</v>
      </c>
      <c r="C149" s="222">
        <f>'[8]Activos '!H150</f>
        <v>25630503151.386948</v>
      </c>
      <c r="D149" s="222">
        <f>'[8]Activos '!K150</f>
        <v>84426639288.654556</v>
      </c>
      <c r="E149" s="222">
        <f>'[8]Activos '!AD150</f>
        <v>247003644041.30042</v>
      </c>
      <c r="F149" s="222">
        <f t="shared" si="4"/>
        <v>21467826662.11615</v>
      </c>
      <c r="G149" s="224">
        <f t="shared" si="5"/>
        <v>11.924271309389201</v>
      </c>
    </row>
    <row r="150" spans="1:7" ht="16.5" x14ac:dyDescent="0.3">
      <c r="A150" s="213">
        <v>40574</v>
      </c>
      <c r="B150" s="221">
        <f>'[8]Activos '!E151</f>
        <v>383119786817.3772</v>
      </c>
      <c r="C150" s="222">
        <f>'[8]Activos '!H151</f>
        <v>25430845090.342861</v>
      </c>
      <c r="D150" s="222">
        <f>'[8]Activos '!K151</f>
        <v>85711678641.791962</v>
      </c>
      <c r="E150" s="222">
        <f>'[8]Activos '!AD151</f>
        <v>246050974194.48669</v>
      </c>
      <c r="F150" s="222">
        <f t="shared" si="4"/>
        <v>25926288890.755676</v>
      </c>
      <c r="G150" s="224">
        <f t="shared" si="5"/>
        <v>12.086591083095556</v>
      </c>
    </row>
    <row r="151" spans="1:7" ht="16.5" x14ac:dyDescent="0.3">
      <c r="A151" s="213">
        <v>40602</v>
      </c>
      <c r="B151" s="221">
        <f>'[8]Activos '!E152</f>
        <v>387759597907.46637</v>
      </c>
      <c r="C151" s="222">
        <f>'[8]Activos '!H152</f>
        <v>23152451567.307785</v>
      </c>
      <c r="D151" s="222">
        <f>'[8]Activos '!K152</f>
        <v>88235578034.207001</v>
      </c>
      <c r="E151" s="222">
        <f>'[8]Activos '!AD152</f>
        <v>250229366297.90054</v>
      </c>
      <c r="F151" s="222">
        <f t="shared" si="4"/>
        <v>26142202008.051025</v>
      </c>
      <c r="G151" s="224">
        <f t="shared" si="5"/>
        <v>13.723422344952784</v>
      </c>
    </row>
    <row r="152" spans="1:7" ht="16.5" x14ac:dyDescent="0.3">
      <c r="A152" s="213">
        <v>40633</v>
      </c>
      <c r="B152" s="221">
        <f>'[8]Activos '!E153</f>
        <v>394638685291.31555</v>
      </c>
      <c r="C152" s="222">
        <f>'[8]Activos '!H153</f>
        <v>24447276349.819897</v>
      </c>
      <c r="D152" s="222">
        <f>'[8]Activos '!K153</f>
        <v>88968898325.611221</v>
      </c>
      <c r="E152" s="222">
        <f>'[8]Activos '!AD153</f>
        <v>253800591104.05887</v>
      </c>
      <c r="F152" s="222">
        <f t="shared" si="4"/>
        <v>27421919511.825562</v>
      </c>
      <c r="G152" s="224">
        <f t="shared" si="5"/>
        <v>15.996979943904609</v>
      </c>
    </row>
    <row r="153" spans="1:7" ht="16.5" x14ac:dyDescent="0.3">
      <c r="A153" s="213">
        <v>40663</v>
      </c>
      <c r="B153" s="221">
        <f>'[8]Activos '!E154</f>
        <v>396219793664.71625</v>
      </c>
      <c r="C153" s="222">
        <f>'[8]Activos '!H154</f>
        <v>22680085503.98658</v>
      </c>
      <c r="D153" s="222">
        <f>'[8]Activos '!K154</f>
        <v>89130599563.503937</v>
      </c>
      <c r="E153" s="222">
        <f>'[8]Activos '!AD154</f>
        <v>257496181768.90164</v>
      </c>
      <c r="F153" s="222">
        <f t="shared" si="4"/>
        <v>26912926828.324097</v>
      </c>
      <c r="G153" s="224">
        <f t="shared" si="5"/>
        <v>15.418860591104577</v>
      </c>
    </row>
    <row r="154" spans="1:7" ht="16.5" x14ac:dyDescent="0.3">
      <c r="A154" s="213">
        <v>40694</v>
      </c>
      <c r="B154" s="221">
        <f>'[8]Activos '!E155</f>
        <v>397748383409.66925</v>
      </c>
      <c r="C154" s="222">
        <f>'[8]Activos '!H155</f>
        <v>22824873939.669102</v>
      </c>
      <c r="D154" s="222">
        <f>'[8]Activos '!K155</f>
        <v>82838307702.995224</v>
      </c>
      <c r="E154" s="222">
        <f>'[8]Activos '!AD155</f>
        <v>263544817902.91052</v>
      </c>
      <c r="F154" s="222">
        <f t="shared" si="4"/>
        <v>28540383864.094421</v>
      </c>
      <c r="G154" s="224">
        <f t="shared" si="5"/>
        <v>17.353993338837959</v>
      </c>
    </row>
    <row r="155" spans="1:7" ht="16.5" x14ac:dyDescent="0.3">
      <c r="A155" s="213">
        <v>40724</v>
      </c>
      <c r="B155" s="221">
        <f>'[8]Activos '!E156</f>
        <v>405824225584.34924</v>
      </c>
      <c r="C155" s="222">
        <f>'[8]Activos '!H156</f>
        <v>25941059162.6217</v>
      </c>
      <c r="D155" s="222">
        <f>'[8]Activos '!K156</f>
        <v>85251035502.641769</v>
      </c>
      <c r="E155" s="222">
        <f>'[8]Activos '!AD156</f>
        <v>266814197283.92014</v>
      </c>
      <c r="F155" s="222">
        <f t="shared" si="4"/>
        <v>27817933635.165649</v>
      </c>
      <c r="G155" s="224">
        <f t="shared" si="5"/>
        <v>16.3119511890933</v>
      </c>
    </row>
    <row r="156" spans="1:7" ht="16.5" x14ac:dyDescent="0.3">
      <c r="A156" s="213">
        <v>40755</v>
      </c>
      <c r="B156" s="221">
        <f>'[8]Activos '!E157</f>
        <v>407148351372.4303</v>
      </c>
      <c r="C156" s="222">
        <f>'[8]Activos '!H157</f>
        <v>24944029774.727253</v>
      </c>
      <c r="D156" s="222">
        <f>'[8]Activos '!K157</f>
        <v>83871345074.074463</v>
      </c>
      <c r="E156" s="222">
        <f>'[8]Activos '!AD157</f>
        <v>270669557796.84506</v>
      </c>
      <c r="F156" s="222">
        <f t="shared" si="4"/>
        <v>27663418726.783508</v>
      </c>
      <c r="G156" s="224">
        <f t="shared" si="5"/>
        <v>15.375641777836279</v>
      </c>
    </row>
    <row r="157" spans="1:7" ht="16.5" x14ac:dyDescent="0.3">
      <c r="A157" s="213">
        <v>40786</v>
      </c>
      <c r="B157" s="221">
        <f>'[8]Activos '!E158</f>
        <v>417420221388.56073</v>
      </c>
      <c r="C157" s="222">
        <f>'[8]Activos '!H158</f>
        <v>23701810005.245266</v>
      </c>
      <c r="D157" s="222">
        <f>'[8]Activos '!K158</f>
        <v>87794873967.947052</v>
      </c>
      <c r="E157" s="222">
        <f>'[8]Activos '!AD158</f>
        <v>275359717463.42834</v>
      </c>
      <c r="F157" s="222">
        <f t="shared" si="4"/>
        <v>30563819951.940063</v>
      </c>
      <c r="G157" s="224">
        <f t="shared" si="5"/>
        <v>16.985680117153358</v>
      </c>
    </row>
    <row r="158" spans="1:7" ht="16.5" x14ac:dyDescent="0.3">
      <c r="A158" s="213">
        <v>40816</v>
      </c>
      <c r="B158" s="221">
        <f>'[8]Activos '!E159</f>
        <v>424200477235.48358</v>
      </c>
      <c r="C158" s="222">
        <f>'[8]Activos '!H159</f>
        <v>24127511413.013996</v>
      </c>
      <c r="D158" s="222">
        <f>'[8]Activos '!K159</f>
        <v>87555446064.513931</v>
      </c>
      <c r="E158" s="222">
        <f>'[8]Activos '!AD159</f>
        <v>280481161696.51154</v>
      </c>
      <c r="F158" s="222">
        <f t="shared" si="4"/>
        <v>32036358061.444153</v>
      </c>
      <c r="G158" s="224">
        <f t="shared" si="5"/>
        <v>17.25069863819002</v>
      </c>
    </row>
    <row r="159" spans="1:7" ht="16.5" x14ac:dyDescent="0.3">
      <c r="A159" s="213">
        <v>40847</v>
      </c>
      <c r="B159" s="221">
        <f>'[8]Activos '!E160</f>
        <v>426509590087.9751</v>
      </c>
      <c r="C159" s="222">
        <f>'[8]Activos '!H160</f>
        <v>25122280262.263004</v>
      </c>
      <c r="D159" s="222">
        <f>'[8]Activos '!K160</f>
        <v>86658984358.128906</v>
      </c>
      <c r="E159" s="222">
        <f>'[8]Activos '!AD160</f>
        <v>283602129063.28784</v>
      </c>
      <c r="F159" s="222">
        <f t="shared" si="4"/>
        <v>31126196404.295349</v>
      </c>
      <c r="G159" s="224">
        <f t="shared" si="5"/>
        <v>15.734110831152549</v>
      </c>
    </row>
    <row r="160" spans="1:7" ht="16.5" x14ac:dyDescent="0.3">
      <c r="A160" s="213">
        <v>40877</v>
      </c>
      <c r="B160" s="221">
        <f>'[8]Activos '!E161</f>
        <v>439176727917.89819</v>
      </c>
      <c r="C160" s="222">
        <f>'[8]Activos '!H161</f>
        <v>28470493557.647938</v>
      </c>
      <c r="D160" s="222">
        <f>'[8]Activos '!K161</f>
        <v>87794072736.102783</v>
      </c>
      <c r="E160" s="222">
        <f>'[8]Activos '!AD161</f>
        <v>291050724029.30939</v>
      </c>
      <c r="F160" s="222">
        <f t="shared" si="4"/>
        <v>31861437594.838074</v>
      </c>
      <c r="G160" s="224">
        <f t="shared" si="5"/>
        <v>17.498955076460664</v>
      </c>
    </row>
    <row r="161" spans="1:7" ht="16.5" x14ac:dyDescent="0.3">
      <c r="A161" s="213">
        <v>40908</v>
      </c>
      <c r="B161" s="221">
        <f>'[8]Activos '!E162</f>
        <v>441944198379.63806</v>
      </c>
      <c r="C161" s="222">
        <f>'[8]Activos '!H162</f>
        <v>30242002672.569771</v>
      </c>
      <c r="D161" s="222">
        <f>'[8]Activos '!K162</f>
        <v>86828579783.319794</v>
      </c>
      <c r="E161" s="222">
        <f>'[8]Activos '!AD162</f>
        <v>293073297524.82806</v>
      </c>
      <c r="F161" s="222">
        <f t="shared" si="4"/>
        <v>31800318398.92041</v>
      </c>
      <c r="G161" s="224">
        <f t="shared" si="5"/>
        <v>16.753181406697571</v>
      </c>
    </row>
    <row r="162" spans="1:7" ht="16.5" x14ac:dyDescent="0.3">
      <c r="A162" s="213">
        <v>40939</v>
      </c>
      <c r="B162" s="221">
        <f>'[8]Activos '!E163</f>
        <v>438293720991.53821</v>
      </c>
      <c r="C162" s="222">
        <f>'[8]Activos '!H163</f>
        <v>27605354547.558552</v>
      </c>
      <c r="D162" s="222">
        <f>'[8]Activos '!K163</f>
        <v>87677979653.666031</v>
      </c>
      <c r="E162" s="222">
        <f>'[8]Activos '!AD163</f>
        <v>291248707126.93256</v>
      </c>
      <c r="F162" s="222">
        <f t="shared" si="4"/>
        <v>31761679663.381104</v>
      </c>
      <c r="G162" s="224">
        <f t="shared" si="5"/>
        <v>14.401222821848393</v>
      </c>
    </row>
    <row r="163" spans="1:7" ht="16.5" x14ac:dyDescent="0.3">
      <c r="A163" s="213">
        <v>40968</v>
      </c>
      <c r="B163" s="221">
        <f>'[8]Activos '!E164</f>
        <v>441922298946.44397</v>
      </c>
      <c r="C163" s="222">
        <f>'[8]Activos '!H164</f>
        <v>29413177840.963856</v>
      </c>
      <c r="D163" s="222">
        <f>'[8]Activos '!K164</f>
        <v>86937547648.940033</v>
      </c>
      <c r="E163" s="222">
        <f>'[8]Activos '!AD164</f>
        <v>292145891714.25085</v>
      </c>
      <c r="F163" s="222">
        <f t="shared" si="4"/>
        <v>33425681742.289246</v>
      </c>
      <c r="G163" s="224">
        <f t="shared" si="5"/>
        <v>13.968113576366669</v>
      </c>
    </row>
    <row r="164" spans="1:7" ht="16.5" x14ac:dyDescent="0.3">
      <c r="A164" s="213">
        <v>40999</v>
      </c>
      <c r="B164" s="221">
        <f>'[8]Activos '!E165</f>
        <v>446516048568.63879</v>
      </c>
      <c r="C164" s="222">
        <f>'[8]Activos '!H165</f>
        <v>28011064996.409512</v>
      </c>
      <c r="D164" s="222">
        <f>'[8]Activos '!K165</f>
        <v>88226145451.424698</v>
      </c>
      <c r="E164" s="222">
        <f>'[8]Activos '!AD165</f>
        <v>295629970652.92841</v>
      </c>
      <c r="F164" s="222">
        <f t="shared" si="4"/>
        <v>34648867467.87616</v>
      </c>
      <c r="G164" s="224">
        <f t="shared" si="5"/>
        <v>13.145534183763118</v>
      </c>
    </row>
    <row r="165" spans="1:7" ht="16.5" x14ac:dyDescent="0.3">
      <c r="A165" s="213">
        <v>41029</v>
      </c>
      <c r="B165" s="221">
        <f>'[8]Activos '!E166</f>
        <v>448239620566.85889</v>
      </c>
      <c r="C165" s="222">
        <f>'[8]Activos '!H166</f>
        <v>27148504541.356308</v>
      </c>
      <c r="D165" s="222">
        <f>'[8]Activos '!K166</f>
        <v>87830045677.453949</v>
      </c>
      <c r="E165" s="222">
        <f>'[8]Activos '!AD166</f>
        <v>298874250341.96112</v>
      </c>
      <c r="F165" s="222">
        <f t="shared" si="4"/>
        <v>34386820006.087524</v>
      </c>
      <c r="G165" s="224">
        <f t="shared" si="5"/>
        <v>13.12903285850533</v>
      </c>
    </row>
    <row r="166" spans="1:7" ht="16.5" x14ac:dyDescent="0.3">
      <c r="A166" s="213">
        <v>41060</v>
      </c>
      <c r="B166" s="221">
        <f>'[8]Activos '!E167</f>
        <v>449930129574.59119</v>
      </c>
      <c r="C166" s="222">
        <f>'[8]Activos '!H167</f>
        <v>28468891786.569412</v>
      </c>
      <c r="D166" s="222">
        <f>'[8]Activos '!K167</f>
        <v>88707440181.083374</v>
      </c>
      <c r="E166" s="222">
        <f>'[8]Activos '!AD167</f>
        <v>302708524481.57141</v>
      </c>
      <c r="F166" s="222">
        <f t="shared" si="4"/>
        <v>30045273125.367004</v>
      </c>
      <c r="G166" s="224">
        <f t="shared" si="5"/>
        <v>13.119285543689131</v>
      </c>
    </row>
    <row r="167" spans="1:7" ht="16.5" x14ac:dyDescent="0.3">
      <c r="A167" s="213">
        <v>41090</v>
      </c>
      <c r="B167" s="221">
        <f>'[8]Activos '!E168</f>
        <v>460559827173.21625</v>
      </c>
      <c r="C167" s="222">
        <f>'[8]Activos '!H168</f>
        <v>33395367946.832638</v>
      </c>
      <c r="D167" s="222">
        <f>'[8]Activos '!K168</f>
        <v>90126082080.599319</v>
      </c>
      <c r="E167" s="222">
        <f>'[8]Activos '!AD168</f>
        <v>305989009972.37323</v>
      </c>
      <c r="F167" s="222">
        <f t="shared" si="4"/>
        <v>31049367173.411072</v>
      </c>
      <c r="G167" s="224">
        <f t="shared" si="5"/>
        <v>13.487514578522951</v>
      </c>
    </row>
    <row r="168" spans="1:7" ht="16.5" x14ac:dyDescent="0.3">
      <c r="A168" s="213">
        <v>41121</v>
      </c>
      <c r="B168" s="221">
        <f>'[8]Activos '!E169</f>
        <v>461451618897.763</v>
      </c>
      <c r="C168" s="222">
        <f>'[8]Activos '!H169</f>
        <v>29927769818.261238</v>
      </c>
      <c r="D168" s="222">
        <f>'[8]Activos '!K169</f>
        <v>91275130208.88913</v>
      </c>
      <c r="E168" s="222">
        <f>'[8]Activos '!AD169</f>
        <v>308988378223.68707</v>
      </c>
      <c r="F168" s="222">
        <f t="shared" si="4"/>
        <v>31260340646.925598</v>
      </c>
      <c r="G168" s="224">
        <f t="shared" si="5"/>
        <v>13.337464671608101</v>
      </c>
    </row>
    <row r="169" spans="1:7" ht="16.5" x14ac:dyDescent="0.3">
      <c r="A169" s="213">
        <v>41152</v>
      </c>
      <c r="B169" s="221">
        <f>'[8]Activos '!E170</f>
        <v>465911530649.38739</v>
      </c>
      <c r="C169" s="222">
        <f>'[8]Activos '!H170</f>
        <v>30784149911.110989</v>
      </c>
      <c r="D169" s="222">
        <f>'[8]Activos '!K170</f>
        <v>90545098092.846008</v>
      </c>
      <c r="E169" s="222">
        <f>'[8]Activos '!AD170</f>
        <v>311546518640.91229</v>
      </c>
      <c r="F169" s="222">
        <f t="shared" si="4"/>
        <v>33035764004.518127</v>
      </c>
      <c r="G169" s="224">
        <f t="shared" si="5"/>
        <v>11.616904686485686</v>
      </c>
    </row>
    <row r="170" spans="1:7" ht="16.5" x14ac:dyDescent="0.3">
      <c r="A170" s="213">
        <v>41182</v>
      </c>
      <c r="B170" s="221">
        <f>'[8]Activos '!E171</f>
        <v>477623820916.91595</v>
      </c>
      <c r="C170" s="222">
        <f>'[8]Activos '!H171</f>
        <v>33844637844.25922</v>
      </c>
      <c r="D170" s="222">
        <f>'[8]Activos '!K171</f>
        <v>92314228901.544449</v>
      </c>
      <c r="E170" s="222">
        <f>'[8]Activos '!AD171</f>
        <v>314105985410.40802</v>
      </c>
      <c r="F170" s="222">
        <f t="shared" si="4"/>
        <v>37358968760.704285</v>
      </c>
      <c r="G170" s="224">
        <f t="shared" si="5"/>
        <v>12.593890518368234</v>
      </c>
    </row>
    <row r="171" spans="1:7" ht="16.5" x14ac:dyDescent="0.3">
      <c r="A171" s="213">
        <v>41213</v>
      </c>
      <c r="B171" s="221">
        <f>'[8]Activos '!E172</f>
        <v>480552460399.38879</v>
      </c>
      <c r="C171" s="222">
        <f>'[8]Activos '!H172</f>
        <v>34597620729.082336</v>
      </c>
      <c r="D171" s="222">
        <f>'[8]Activos '!K172</f>
        <v>91952641278.360474</v>
      </c>
      <c r="E171" s="222">
        <f>'[8]Activos '!AD172</f>
        <v>317723409562.07898</v>
      </c>
      <c r="F171" s="222">
        <f t="shared" si="4"/>
        <v>36278788829.867004</v>
      </c>
      <c r="G171" s="224">
        <f t="shared" si="5"/>
        <v>12.67096252167892</v>
      </c>
    </row>
    <row r="172" spans="1:7" ht="16.5" x14ac:dyDescent="0.3">
      <c r="A172" s="213">
        <v>41243</v>
      </c>
      <c r="B172" s="221">
        <f>'[8]Activos '!E173</f>
        <v>483155635433.64105</v>
      </c>
      <c r="C172" s="222">
        <f>'[8]Activos '!H173</f>
        <v>30937095128.023346</v>
      </c>
      <c r="D172" s="222">
        <f>'[8]Activos '!K173</f>
        <v>93992756425.470535</v>
      </c>
      <c r="E172" s="222">
        <f>'[8]Activos '!AD173</f>
        <v>324776473383.52106</v>
      </c>
      <c r="F172" s="222">
        <f t="shared" si="4"/>
        <v>33449310496.626099</v>
      </c>
      <c r="G172" s="224">
        <f t="shared" si="5"/>
        <v>10.013943071219501</v>
      </c>
    </row>
    <row r="173" spans="1:7" ht="16.5" x14ac:dyDescent="0.3">
      <c r="A173" s="213">
        <v>41274</v>
      </c>
      <c r="B173" s="221">
        <f>'[8]Activos '!E174</f>
        <v>493908554662.38214</v>
      </c>
      <c r="C173" s="222">
        <f>'[8]Activos '!H174</f>
        <v>35494235452.261826</v>
      </c>
      <c r="D173" s="222">
        <f>'[8]Activos '!K174</f>
        <v>96125632511.723206</v>
      </c>
      <c r="E173" s="222">
        <f>'[8]Activos '!AD174</f>
        <v>329713603277.24408</v>
      </c>
      <c r="F173" s="222">
        <f t="shared" si="4"/>
        <v>32575083421.153015</v>
      </c>
      <c r="G173" s="224">
        <f t="shared" si="5"/>
        <v>11.758126132952595</v>
      </c>
    </row>
    <row r="174" spans="1:7" ht="16.5" x14ac:dyDescent="0.3">
      <c r="A174" s="213">
        <v>41305</v>
      </c>
      <c r="B174" s="221">
        <f>'[8]Activos '!E175</f>
        <v>493406612923.70874</v>
      </c>
      <c r="C174" s="222">
        <f>'[8]Activos '!H175</f>
        <v>32640930771.648441</v>
      </c>
      <c r="D174" s="222">
        <f>'[8]Activos '!K175</f>
        <v>98714213493.26503</v>
      </c>
      <c r="E174" s="222">
        <f>'[8]Activos '!AD175</f>
        <v>329051839744.48779</v>
      </c>
      <c r="F174" s="222">
        <f t="shared" si="4"/>
        <v>32999628914.307495</v>
      </c>
      <c r="G174" s="224">
        <f t="shared" si="5"/>
        <v>12.574419685385951</v>
      </c>
    </row>
    <row r="175" spans="1:7" ht="16.5" x14ac:dyDescent="0.3">
      <c r="A175" s="213">
        <v>41333</v>
      </c>
      <c r="B175" s="221">
        <f>'[8]Activos '!E176</f>
        <v>496805543612.10419</v>
      </c>
      <c r="C175" s="222">
        <f>'[8]Activos '!H176</f>
        <v>32451172657.835827</v>
      </c>
      <c r="D175" s="222">
        <f>'[8]Activos '!K176</f>
        <v>100935819756.3438</v>
      </c>
      <c r="E175" s="222">
        <f>'[8]Activos '!AD176</f>
        <v>330252299311.30237</v>
      </c>
      <c r="F175" s="222">
        <f t="shared" si="4"/>
        <v>33166251886.622192</v>
      </c>
      <c r="G175" s="224">
        <f t="shared" si="5"/>
        <v>12.419206905038171</v>
      </c>
    </row>
    <row r="176" spans="1:7" ht="16.5" x14ac:dyDescent="0.3">
      <c r="A176" s="213">
        <v>41364</v>
      </c>
      <c r="B176" s="221">
        <f>'[8]Activos '!E177</f>
        <v>504568400200.83276</v>
      </c>
      <c r="C176" s="222">
        <f>'[8]Activos '!H177</f>
        <v>36988934332.255432</v>
      </c>
      <c r="D176" s="222">
        <f>'[8]Activos '!K177</f>
        <v>100144186751.84694</v>
      </c>
      <c r="E176" s="222">
        <f>'[8]Activos '!AD177</f>
        <v>332618920013.74463</v>
      </c>
      <c r="F176" s="222">
        <f t="shared" si="4"/>
        <v>34816359102.985779</v>
      </c>
      <c r="G176" s="224">
        <f t="shared" si="5"/>
        <v>13.001179200229828</v>
      </c>
    </row>
    <row r="177" spans="1:7" ht="16.5" x14ac:dyDescent="0.3">
      <c r="A177" s="213">
        <v>41394</v>
      </c>
      <c r="B177" s="221">
        <f>'[8]Activos '!E178</f>
        <v>510610620504.97321</v>
      </c>
      <c r="C177" s="222">
        <f>'[8]Activos '!H178</f>
        <v>31412185087.793659</v>
      </c>
      <c r="D177" s="222">
        <f>'[8]Activos '!K178</f>
        <v>104333978709.50194</v>
      </c>
      <c r="E177" s="222">
        <f>'[8]Activos '!AD178</f>
        <v>336202620258.54492</v>
      </c>
      <c r="F177" s="222">
        <f t="shared" si="4"/>
        <v>38661836449.13269</v>
      </c>
      <c r="G177" s="224">
        <f t="shared" si="5"/>
        <v>13.914655705633038</v>
      </c>
    </row>
    <row r="178" spans="1:7" ht="16.5" x14ac:dyDescent="0.3">
      <c r="A178" s="213">
        <v>41425</v>
      </c>
      <c r="B178" s="221">
        <f>'[8]Activos '!E179</f>
        <v>518141617818.79462</v>
      </c>
      <c r="C178" s="222">
        <f>'[8]Activos '!H179</f>
        <v>35832706538.417358</v>
      </c>
      <c r="D178" s="222">
        <f>'[8]Activos '!K179</f>
        <v>104288905058.05049</v>
      </c>
      <c r="E178" s="222">
        <f>'[8]Activos '!AD179</f>
        <v>340478238011.80969</v>
      </c>
      <c r="F178" s="222">
        <f t="shared" si="4"/>
        <v>37541768210.51709</v>
      </c>
      <c r="G178" s="224">
        <f t="shared" si="5"/>
        <v>15.160462427510101</v>
      </c>
    </row>
    <row r="179" spans="1:7" ht="16.5" x14ac:dyDescent="0.3">
      <c r="A179" s="213">
        <v>41455</v>
      </c>
      <c r="B179" s="221">
        <f>'[8]Activos '!E180</f>
        <v>522501348636.07874</v>
      </c>
      <c r="C179" s="222">
        <f>'[8]Activos '!H180</f>
        <v>37699910838.267441</v>
      </c>
      <c r="D179" s="222">
        <f>'[8]Activos '!K180</f>
        <v>101224547046.22743</v>
      </c>
      <c r="E179" s="222">
        <f>'[8]Activos '!AD180</f>
        <v>345681463219.31189</v>
      </c>
      <c r="F179" s="222">
        <f t="shared" si="4"/>
        <v>37895427532.271973</v>
      </c>
      <c r="G179" s="224">
        <f t="shared" si="5"/>
        <v>13.44918028197155</v>
      </c>
    </row>
    <row r="180" spans="1:7" ht="16.5" x14ac:dyDescent="0.3">
      <c r="A180" s="213">
        <v>41486</v>
      </c>
      <c r="B180" s="221">
        <f>'[8]Activos '!E181</f>
        <v>526270425125.18036</v>
      </c>
      <c r="C180" s="222">
        <f>'[8]Activos '!H181</f>
        <v>36070807274.70002</v>
      </c>
      <c r="D180" s="222">
        <f>'[8]Activos '!K181</f>
        <v>103600044419.44942</v>
      </c>
      <c r="E180" s="222">
        <f>'[8]Activos '!AD181</f>
        <v>348174613431.69788</v>
      </c>
      <c r="F180" s="222">
        <f t="shared" si="4"/>
        <v>38424959999.333069</v>
      </c>
      <c r="G180" s="224">
        <f t="shared" si="5"/>
        <v>14.046717699733179</v>
      </c>
    </row>
    <row r="181" spans="1:7" ht="16.5" x14ac:dyDescent="0.3">
      <c r="A181" s="213">
        <v>41517</v>
      </c>
      <c r="B181" s="221">
        <f>'[8]Activos '!E182</f>
        <v>534453365569.87811</v>
      </c>
      <c r="C181" s="222">
        <f>'[8]Activos '!H182</f>
        <v>35755493263.234962</v>
      </c>
      <c r="D181" s="222">
        <f>'[8]Activos '!K182</f>
        <v>106499630666.74875</v>
      </c>
      <c r="E181" s="222">
        <f>'[8]Activos '!AD182</f>
        <v>352285356643.23352</v>
      </c>
      <c r="F181" s="222">
        <f t="shared" si="4"/>
        <v>39912884996.660889</v>
      </c>
      <c r="G181" s="224">
        <f t="shared" si="5"/>
        <v>14.71134119066706</v>
      </c>
    </row>
    <row r="182" spans="1:7" ht="16.5" x14ac:dyDescent="0.3">
      <c r="A182" s="213">
        <v>41547</v>
      </c>
      <c r="B182" s="221">
        <f>'[8]Activos '!E183</f>
        <v>537281984128.57587</v>
      </c>
      <c r="C182" s="222">
        <f>'[8]Activos '!H183</f>
        <v>33095510099.851543</v>
      </c>
      <c r="D182" s="222">
        <f>'[8]Activos '!K183</f>
        <v>107591789509.13893</v>
      </c>
      <c r="E182" s="222">
        <f>'[8]Activos '!AD183</f>
        <v>356078759662.94696</v>
      </c>
      <c r="F182" s="222">
        <f t="shared" si="4"/>
        <v>40515924856.638428</v>
      </c>
      <c r="G182" s="224">
        <f t="shared" si="5"/>
        <v>12.49061721777851</v>
      </c>
    </row>
    <row r="183" spans="1:7" ht="16.5" x14ac:dyDescent="0.3">
      <c r="A183" s="213">
        <v>41578</v>
      </c>
      <c r="B183" s="221">
        <f>'[8]Activos '!E184</f>
        <v>545007656370.31476</v>
      </c>
      <c r="C183" s="222">
        <f>'[8]Activos '!H184</f>
        <v>38072667930.711082</v>
      </c>
      <c r="D183" s="222">
        <f>'[8]Activos '!K184</f>
        <v>104846149352.078</v>
      </c>
      <c r="E183" s="222">
        <f>'[8]Activos '!AD184</f>
        <v>358608676765.34497</v>
      </c>
      <c r="F183" s="222">
        <f t="shared" si="4"/>
        <v>43480162322.180725</v>
      </c>
      <c r="G183" s="224">
        <f t="shared" si="5"/>
        <v>13.412728324678014</v>
      </c>
    </row>
    <row r="184" spans="1:7" ht="16.5" x14ac:dyDescent="0.3">
      <c r="A184" s="213">
        <v>41608</v>
      </c>
      <c r="B184" s="221">
        <f>'[8]Activos '!E185</f>
        <v>552524652287.82227</v>
      </c>
      <c r="C184" s="222">
        <f>'[8]Activos '!H185</f>
        <v>40995076706.134758</v>
      </c>
      <c r="D184" s="222">
        <f>'[8]Activos '!K185</f>
        <v>104475763812.59247</v>
      </c>
      <c r="E184" s="222">
        <f>'[8]Activos '!AD185</f>
        <v>363577027950.1828</v>
      </c>
      <c r="F184" s="222">
        <f t="shared" si="4"/>
        <v>43476783818.912231</v>
      </c>
      <c r="G184" s="224">
        <f t="shared" si="5"/>
        <v>14.357488926300377</v>
      </c>
    </row>
    <row r="185" spans="1:7" ht="16.5" x14ac:dyDescent="0.3">
      <c r="A185" s="213">
        <v>41639</v>
      </c>
      <c r="B185" s="221">
        <f>'[8]Activos '!E186</f>
        <v>553666525293.60657</v>
      </c>
      <c r="C185" s="222">
        <f>'[8]Activos '!H186</f>
        <v>40056741470.743317</v>
      </c>
      <c r="D185" s="222">
        <f>'[8]Activos '!K186</f>
        <v>108424438836.66869</v>
      </c>
      <c r="E185" s="222">
        <f>'[8]Activos '!AD186</f>
        <v>365752244088.31818</v>
      </c>
      <c r="F185" s="222">
        <f t="shared" si="4"/>
        <v>39433100897.876404</v>
      </c>
      <c r="G185" s="224">
        <f t="shared" si="5"/>
        <v>12.098994857878665</v>
      </c>
    </row>
    <row r="186" spans="1:7" ht="16.5" x14ac:dyDescent="0.3">
      <c r="A186" s="213">
        <v>41670</v>
      </c>
      <c r="B186" s="221">
        <f>'[8]Activos '!E187</f>
        <v>552101026074.95471</v>
      </c>
      <c r="C186" s="222">
        <f>'[8]Activos '!H187</f>
        <v>35947308531.311691</v>
      </c>
      <c r="D186" s="222">
        <f>'[8]Activos '!K187</f>
        <v>110588770496.57866</v>
      </c>
      <c r="E186" s="222">
        <f>'[8]Activos '!AD187</f>
        <v>366624870555.62402</v>
      </c>
      <c r="F186" s="222">
        <f t="shared" si="4"/>
        <v>38940076491.440308</v>
      </c>
      <c r="G186" s="224">
        <f t="shared" si="5"/>
        <v>11.895749188169358</v>
      </c>
    </row>
    <row r="187" spans="1:7" ht="16.5" x14ac:dyDescent="0.3">
      <c r="A187" s="213">
        <v>41698</v>
      </c>
      <c r="B187" s="221">
        <f>'[8]Activos '!E188</f>
        <v>563185567543.49597</v>
      </c>
      <c r="C187" s="222">
        <f>'[8]Activos '!H188</f>
        <v>37737913149.177856</v>
      </c>
      <c r="D187" s="222">
        <f>'[8]Activos '!K188</f>
        <v>112718828453.14006</v>
      </c>
      <c r="E187" s="222">
        <f>'[8]Activos '!AD188</f>
        <v>369012734068.21814</v>
      </c>
      <c r="F187" s="222">
        <f t="shared" si="4"/>
        <v>43716091872.9599</v>
      </c>
      <c r="G187" s="224">
        <f t="shared" si="5"/>
        <v>13.361369410004009</v>
      </c>
    </row>
    <row r="188" spans="1:7" ht="16.5" x14ac:dyDescent="0.3">
      <c r="A188" s="213">
        <v>41729</v>
      </c>
      <c r="B188" s="221">
        <f>'[8]Activos '!E189</f>
        <v>566523608249.6908</v>
      </c>
      <c r="C188" s="222">
        <f>'[8]Activos '!H189</f>
        <v>37662567493.012917</v>
      </c>
      <c r="D188" s="222">
        <f>'[8]Activos '!K189</f>
        <v>115158478049.05705</v>
      </c>
      <c r="E188" s="222">
        <f>'[8]Activos '!AD189</f>
        <v>371466113001.63019</v>
      </c>
      <c r="F188" s="222">
        <f t="shared" si="4"/>
        <v>42236449705.990601</v>
      </c>
      <c r="G188" s="224">
        <f t="shared" si="5"/>
        <v>12.278852188166777</v>
      </c>
    </row>
    <row r="189" spans="1:7" ht="16.5" x14ac:dyDescent="0.3">
      <c r="A189" s="213">
        <v>41759</v>
      </c>
      <c r="B189" s="221">
        <f>'[8]Activos '!E190</f>
        <v>569214166658.90942</v>
      </c>
      <c r="C189" s="222">
        <f>'[8]Activos '!H190</f>
        <v>37598657384.152557</v>
      </c>
      <c r="D189" s="222">
        <f>'[8]Activos '!K190</f>
        <v>113977889290.02164</v>
      </c>
      <c r="E189" s="222">
        <f>'[8]Activos '!AD190</f>
        <v>375288892950.59271</v>
      </c>
      <c r="F189" s="222">
        <f t="shared" si="4"/>
        <v>42348727034.142517</v>
      </c>
      <c r="G189" s="224">
        <f t="shared" si="5"/>
        <v>11.477149867345048</v>
      </c>
    </row>
    <row r="190" spans="1:7" ht="16.5" x14ac:dyDescent="0.3">
      <c r="A190" s="213">
        <v>41790</v>
      </c>
      <c r="B190" s="221">
        <f>'[8]Activos '!E191</f>
        <v>567013915899.60046</v>
      </c>
      <c r="C190" s="222">
        <f>'[8]Activos '!H191</f>
        <v>40439780107.853065</v>
      </c>
      <c r="D190" s="222">
        <f>'[8]Activos '!K191</f>
        <v>104665953431.56094</v>
      </c>
      <c r="E190" s="222">
        <f>'[8]Activos '!AD191</f>
        <v>379988773562.60388</v>
      </c>
      <c r="F190" s="222">
        <f t="shared" si="4"/>
        <v>41919408797.582581</v>
      </c>
      <c r="G190" s="224">
        <f t="shared" si="5"/>
        <v>9.4322278697746889</v>
      </c>
    </row>
    <row r="191" spans="1:7" ht="16.5" x14ac:dyDescent="0.3">
      <c r="A191" s="213">
        <v>41820</v>
      </c>
      <c r="B191" s="221">
        <f>'[8]Activos '!E192</f>
        <v>567329404393.34692</v>
      </c>
      <c r="C191" s="222">
        <f>'[8]Activos '!H192</f>
        <v>39718373219.162041</v>
      </c>
      <c r="D191" s="222">
        <f>'[8]Activos '!K192</f>
        <v>101715399066.6553</v>
      </c>
      <c r="E191" s="222">
        <f>'[8]Activos '!AD192</f>
        <v>384310269417.1958</v>
      </c>
      <c r="F191" s="222">
        <f t="shared" si="4"/>
        <v>41585362690.33374</v>
      </c>
      <c r="G191" s="224">
        <f t="shared" si="5"/>
        <v>8.5795100575885463</v>
      </c>
    </row>
    <row r="192" spans="1:7" ht="16.5" x14ac:dyDescent="0.3">
      <c r="A192" s="213">
        <v>41851</v>
      </c>
      <c r="B192" s="221">
        <f>'[8]Activos '!E193</f>
        <v>568566561670.146</v>
      </c>
      <c r="C192" s="222">
        <f>'[8]Activos '!H193</f>
        <v>41907534699.076828</v>
      </c>
      <c r="D192" s="222">
        <f>'[8]Activos '!K193</f>
        <v>97473381902.40596</v>
      </c>
      <c r="E192" s="222">
        <f>'[8]Activos '!AD193</f>
        <v>386078193020.9361</v>
      </c>
      <c r="F192" s="222">
        <f t="shared" si="4"/>
        <v>43107452047.727112</v>
      </c>
      <c r="G192" s="224">
        <f t="shared" si="5"/>
        <v>8.0369586671918505</v>
      </c>
    </row>
    <row r="193" spans="1:7" ht="16.5" x14ac:dyDescent="0.3">
      <c r="A193" s="213">
        <v>41882</v>
      </c>
      <c r="B193" s="221">
        <f>'[8]Activos '!E194</f>
        <v>576858079753.44531</v>
      </c>
      <c r="C193" s="222">
        <f>'[8]Activos '!H194</f>
        <v>42510205941.719559</v>
      </c>
      <c r="D193" s="222">
        <f>'[8]Activos '!K194</f>
        <v>101366685743.71126</v>
      </c>
      <c r="E193" s="222">
        <f>'[8]Activos '!AD194</f>
        <v>388862824873.12628</v>
      </c>
      <c r="F193" s="222">
        <f t="shared" si="4"/>
        <v>44118363194.888184</v>
      </c>
      <c r="G193" s="224">
        <f t="shared" si="5"/>
        <v>7.9342215645609837</v>
      </c>
    </row>
    <row r="194" spans="1:7" ht="16.5" x14ac:dyDescent="0.3">
      <c r="A194" s="213">
        <v>41912</v>
      </c>
      <c r="B194" s="221">
        <f>'[8]Activos '!E195</f>
        <v>578290231631.36597</v>
      </c>
      <c r="C194" s="222">
        <f>'[8]Activos '!H195</f>
        <v>42055664901.213593</v>
      </c>
      <c r="D194" s="222">
        <f>'[8]Activos '!K195</f>
        <v>100668212492.47105</v>
      </c>
      <c r="E194" s="222">
        <f>'[8]Activos '!AD195</f>
        <v>391693728712.90857</v>
      </c>
      <c r="F194" s="222">
        <f t="shared" si="4"/>
        <v>43872625524.772766</v>
      </c>
      <c r="G194" s="224">
        <f t="shared" si="5"/>
        <v>7.6325372363456268</v>
      </c>
    </row>
    <row r="195" spans="1:7" ht="16.5" x14ac:dyDescent="0.3">
      <c r="A195" s="213">
        <v>41943</v>
      </c>
      <c r="B195" s="221">
        <f>'[8]Activos '!E196</f>
        <v>585244485214.11304</v>
      </c>
      <c r="C195" s="222">
        <f>'[8]Activos '!H196</f>
        <v>41625763251.056679</v>
      </c>
      <c r="D195" s="222">
        <f>'[8]Activos '!K196</f>
        <v>104717249860.79047</v>
      </c>
      <c r="E195" s="222">
        <f>'[8]Activos '!AD196</f>
        <v>395153941819.85266</v>
      </c>
      <c r="F195" s="222">
        <f t="shared" si="4"/>
        <v>43747530282.413208</v>
      </c>
      <c r="G195" s="224">
        <f t="shared" si="5"/>
        <v>7.3828006585761941</v>
      </c>
    </row>
    <row r="196" spans="1:7" ht="16.5" x14ac:dyDescent="0.3">
      <c r="A196" s="213">
        <v>41973</v>
      </c>
      <c r="B196" s="221">
        <f>'[8]Activos '!E197</f>
        <v>602128795507.32971</v>
      </c>
      <c r="C196" s="222">
        <f>'[8]Activos '!H197</f>
        <v>40902168824.268387</v>
      </c>
      <c r="D196" s="222">
        <f>'[8]Activos '!K197</f>
        <v>109069916355.15076</v>
      </c>
      <c r="E196" s="222">
        <f>'[8]Activos '!AD197</f>
        <v>403211656652.72559</v>
      </c>
      <c r="F196" s="222">
        <f t="shared" si="4"/>
        <v>48945053675.184937</v>
      </c>
      <c r="G196" s="224">
        <f t="shared" si="5"/>
        <v>8.9777248877698224</v>
      </c>
    </row>
    <row r="197" spans="1:7" ht="16.5" x14ac:dyDescent="0.3">
      <c r="A197" s="213">
        <v>42004</v>
      </c>
      <c r="B197" s="221">
        <f>'[8]Activos '!E198</f>
        <v>602741259418.39783</v>
      </c>
      <c r="C197" s="222">
        <f>'[8]Activos '!H198</f>
        <v>37988123343.385551</v>
      </c>
      <c r="D197" s="222">
        <f>'[8]Activos '!K198</f>
        <v>108956270020.92583</v>
      </c>
      <c r="E197" s="222">
        <f>'[8]Activos '!AD198</f>
        <v>408092523886.36676</v>
      </c>
      <c r="F197" s="222">
        <f t="shared" si="4"/>
        <v>47704342167.719727</v>
      </c>
      <c r="G197" s="224">
        <f t="shared" si="5"/>
        <v>8.8635906060542844</v>
      </c>
    </row>
    <row r="198" spans="1:7" ht="16.5" x14ac:dyDescent="0.3">
      <c r="A198" s="213">
        <v>42035</v>
      </c>
      <c r="B198" s="221">
        <f>'[8]Activos '!E199</f>
        <v>610593940023.85059</v>
      </c>
      <c r="C198" s="222">
        <f>'[8]Activos '!H199</f>
        <v>41832228346.007416</v>
      </c>
      <c r="D198" s="222">
        <f>'[8]Activos '!K199</f>
        <v>122442356874.98486</v>
      </c>
      <c r="E198" s="222">
        <f>'[8]Activos '!AD199</f>
        <v>413433571363.3288</v>
      </c>
      <c r="F198" s="222">
        <f t="shared" ref="F198:F239" si="6">B198-SUM(C198:E198)</f>
        <v>32885783439.529541</v>
      </c>
      <c r="G198" s="224">
        <f t="shared" si="5"/>
        <v>10.594603376258661</v>
      </c>
    </row>
    <row r="199" spans="1:7" ht="16.5" x14ac:dyDescent="0.3">
      <c r="A199" s="213">
        <v>42063</v>
      </c>
      <c r="B199" s="221">
        <f>'[8]Activos '!E200</f>
        <v>617045216044.54431</v>
      </c>
      <c r="C199" s="222">
        <f>'[8]Activos '!H200</f>
        <v>43326486050.306084</v>
      </c>
      <c r="D199" s="222">
        <f>'[8]Activos '!K200</f>
        <v>121507030614.18657</v>
      </c>
      <c r="E199" s="222">
        <f>'[8]Activos '!AD200</f>
        <v>416435192277.03271</v>
      </c>
      <c r="F199" s="222">
        <f t="shared" si="6"/>
        <v>35776507103.018921</v>
      </c>
      <c r="G199" s="224">
        <f t="shared" si="5"/>
        <v>9.56339288593162</v>
      </c>
    </row>
    <row r="200" spans="1:7" ht="16.5" x14ac:dyDescent="0.3">
      <c r="A200" s="213">
        <v>42094</v>
      </c>
      <c r="B200" s="221">
        <f>'[8]Activos '!E201</f>
        <v>621535770554.91101</v>
      </c>
      <c r="C200" s="222">
        <f>'[8]Activos '!H201</f>
        <v>42010920813.289505</v>
      </c>
      <c r="D200" s="222">
        <f>'[8]Activos '!K201</f>
        <v>124461834124.91168</v>
      </c>
      <c r="E200" s="222">
        <f>'[8]Activos '!AD201</f>
        <v>419826494404.39935</v>
      </c>
      <c r="F200" s="222">
        <f t="shared" si="6"/>
        <v>35236521212.310425</v>
      </c>
      <c r="G200" s="224">
        <f t="shared" si="5"/>
        <v>9.7104801113555794</v>
      </c>
    </row>
    <row r="201" spans="1:7" ht="16.5" x14ac:dyDescent="0.3">
      <c r="A201" s="213">
        <v>42124</v>
      </c>
      <c r="B201" s="221">
        <f>'[8]Activos '!E202</f>
        <v>622565090899.36426</v>
      </c>
      <c r="C201" s="222">
        <f>'[8]Activos '!H202</f>
        <v>44698621188.49794</v>
      </c>
      <c r="D201" s="222">
        <f>'[8]Activos '!K202</f>
        <v>125739778927.51541</v>
      </c>
      <c r="E201" s="222">
        <f>'[8]Activos '!AD202</f>
        <v>420153300133.58582</v>
      </c>
      <c r="F201" s="222">
        <f t="shared" si="6"/>
        <v>31973390649.765137</v>
      </c>
      <c r="G201" s="224">
        <f t="shared" si="5"/>
        <v>9.3727330353716063</v>
      </c>
    </row>
    <row r="202" spans="1:7" ht="16.5" x14ac:dyDescent="0.3">
      <c r="A202" s="213">
        <v>42155</v>
      </c>
      <c r="B202" s="221">
        <f>'[8]Activos '!E203</f>
        <v>622128141071.42944</v>
      </c>
      <c r="C202" s="222">
        <f>'[8]Activos '!H203</f>
        <v>41575833653.688614</v>
      </c>
      <c r="D202" s="222">
        <f>'[8]Activos '!K203</f>
        <v>122821430790.15323</v>
      </c>
      <c r="E202" s="222">
        <f>'[8]Activos '!AD203</f>
        <v>425418210085.02264</v>
      </c>
      <c r="F202" s="222">
        <f t="shared" si="6"/>
        <v>32312666542.564941</v>
      </c>
      <c r="G202" s="224">
        <f t="shared" si="5"/>
        <v>9.720083339469209</v>
      </c>
    </row>
    <row r="203" spans="1:7" ht="16.5" x14ac:dyDescent="0.3">
      <c r="A203" s="213">
        <v>42185</v>
      </c>
      <c r="B203" s="221">
        <f>'[8]Activos '!E204</f>
        <v>625122038729.99426</v>
      </c>
      <c r="C203" s="222">
        <f>'[8]Activos '!H204</f>
        <v>40511655626.87352</v>
      </c>
      <c r="D203" s="222">
        <f>'[8]Activos '!K204</f>
        <v>124381628188.58635</v>
      </c>
      <c r="E203" s="222">
        <f>'[8]Activos '!AD204</f>
        <v>430572995932.2699</v>
      </c>
      <c r="F203" s="222">
        <f t="shared" si="6"/>
        <v>29655758982.264526</v>
      </c>
      <c r="G203" s="224">
        <f t="shared" si="5"/>
        <v>10.186786351827791</v>
      </c>
    </row>
    <row r="204" spans="1:7" ht="16.5" x14ac:dyDescent="0.3">
      <c r="A204" s="213">
        <v>42216</v>
      </c>
      <c r="B204" s="221">
        <f>'[8]Activos '!E205</f>
        <v>636353048574.10815</v>
      </c>
      <c r="C204" s="222">
        <f>'[8]Activos '!H205</f>
        <v>40369850407.024834</v>
      </c>
      <c r="D204" s="222">
        <f>'[8]Activos '!K205</f>
        <v>123878369576.59557</v>
      </c>
      <c r="E204" s="222">
        <f>'[8]Activos '!AD205</f>
        <v>435745626002.354</v>
      </c>
      <c r="F204" s="222">
        <f t="shared" si="6"/>
        <v>36359202588.133789</v>
      </c>
      <c r="G204" s="224">
        <f t="shared" si="5"/>
        <v>11.922348494227574</v>
      </c>
    </row>
    <row r="205" spans="1:7" ht="16.5" x14ac:dyDescent="0.3">
      <c r="A205" s="213">
        <v>42247</v>
      </c>
      <c r="B205" s="221">
        <f>'[8]Activos '!E206</f>
        <v>650803643781.73743</v>
      </c>
      <c r="C205" s="222">
        <f>'[8]Activos '!H206</f>
        <v>39303388223.083908</v>
      </c>
      <c r="D205" s="222">
        <f>'[8]Activos '!K206</f>
        <v>126654044093.39339</v>
      </c>
      <c r="E205" s="222">
        <f>'[8]Activos '!AD206</f>
        <v>444192694131.2771</v>
      </c>
      <c r="F205" s="222">
        <f t="shared" si="6"/>
        <v>40653517333.983032</v>
      </c>
      <c r="G205" s="224">
        <f t="shared" si="5"/>
        <v>12.818675272763302</v>
      </c>
    </row>
    <row r="206" spans="1:7" ht="16.5" x14ac:dyDescent="0.3">
      <c r="A206" s="213">
        <v>42277</v>
      </c>
      <c r="B206" s="221">
        <f>'[8]Activos '!E207</f>
        <v>647969291521.30237</v>
      </c>
      <c r="C206" s="222">
        <f>'[8]Activos '!H207</f>
        <v>41535321812.506935</v>
      </c>
      <c r="D206" s="222">
        <f>'[8]Activos '!K207</f>
        <v>125020255929.67604</v>
      </c>
      <c r="E206" s="222">
        <f>'[8]Activos '!AD207</f>
        <v>444447140187.28711</v>
      </c>
      <c r="F206" s="222">
        <f t="shared" si="6"/>
        <v>36966573591.832275</v>
      </c>
      <c r="G206" s="224">
        <f t="shared" si="5"/>
        <v>12.049150422854392</v>
      </c>
    </row>
    <row r="207" spans="1:7" ht="16.5" x14ac:dyDescent="0.3">
      <c r="A207" s="213">
        <v>42308</v>
      </c>
      <c r="B207" s="221">
        <f>'[8]Activos '!E208</f>
        <v>649862480858.2467</v>
      </c>
      <c r="C207" s="222">
        <f>'[8]Activos '!H208</f>
        <v>48845285390.615067</v>
      </c>
      <c r="D207" s="222">
        <f>'[8]Activos '!K208</f>
        <v>121153689814.66406</v>
      </c>
      <c r="E207" s="222">
        <f>'[8]Activos '!AD208</f>
        <v>445735291440.30585</v>
      </c>
      <c r="F207" s="222">
        <f t="shared" si="6"/>
        <v>34128214212.661743</v>
      </c>
      <c r="G207" s="224">
        <f t="shared" si="5"/>
        <v>11.041196846219403</v>
      </c>
    </row>
    <row r="208" spans="1:7" ht="16.5" x14ac:dyDescent="0.3">
      <c r="A208" s="213">
        <v>42338</v>
      </c>
      <c r="B208" s="221">
        <f>'[8]Activos '!E209</f>
        <v>655762778986.1394</v>
      </c>
      <c r="C208" s="222">
        <f>'[8]Activos '!H209</f>
        <v>45632848112.582054</v>
      </c>
      <c r="D208" s="222">
        <f>'[8]Activos '!K209</f>
        <v>121629828952.6167</v>
      </c>
      <c r="E208" s="222">
        <f>'[8]Activos '!AD209</f>
        <v>450527377613.66913</v>
      </c>
      <c r="F208" s="222">
        <f t="shared" si="6"/>
        <v>37972724307.271484</v>
      </c>
      <c r="G208" s="224">
        <f t="shared" si="5"/>
        <v>8.9073938796798267</v>
      </c>
    </row>
    <row r="209" spans="1:8" ht="16.5" x14ac:dyDescent="0.3">
      <c r="A209" s="213">
        <v>42369</v>
      </c>
      <c r="B209" s="221">
        <f>'[8]Activos '!E210</f>
        <v>655991596476.24451</v>
      </c>
      <c r="C209" s="222">
        <f>'[8]Activos '!H210</f>
        <v>46352323691.020668</v>
      </c>
      <c r="D209" s="222">
        <f>'[8]Activos '!K210</f>
        <v>122179198534.6288</v>
      </c>
      <c r="E209" s="222">
        <f>'[8]Activos '!AD210</f>
        <v>450190258061.70215</v>
      </c>
      <c r="F209" s="222">
        <f t="shared" si="6"/>
        <v>37269816188.892944</v>
      </c>
      <c r="G209" s="224">
        <f t="shared" si="5"/>
        <v>8.8346925361023843</v>
      </c>
    </row>
    <row r="210" spans="1:8" ht="16.5" x14ac:dyDescent="0.3">
      <c r="A210" s="213">
        <v>42400</v>
      </c>
      <c r="B210" s="221">
        <f>'[8]Activos '!E211</f>
        <v>654061918256.02637</v>
      </c>
      <c r="C210" s="222">
        <f>'[8]Activos '!H211</f>
        <v>46291957670.257278</v>
      </c>
      <c r="D210" s="222">
        <f>'[8]Activos '!K211</f>
        <v>123019783287.9326</v>
      </c>
      <c r="E210" s="222">
        <f>'[8]Activos '!AD211</f>
        <v>449165431275.99591</v>
      </c>
      <c r="F210" s="222">
        <f t="shared" si="6"/>
        <v>35584746021.840576</v>
      </c>
      <c r="G210" s="224">
        <f t="shared" ref="G210:G241" si="7">+(B210/B198-1)*100</f>
        <v>7.1189665312560768</v>
      </c>
    </row>
    <row r="211" spans="1:8" ht="16.5" x14ac:dyDescent="0.3">
      <c r="A211" s="213">
        <v>42429</v>
      </c>
      <c r="B211" s="221">
        <f>'[8]Activos '!E212</f>
        <v>659111477826.22485</v>
      </c>
      <c r="C211" s="222">
        <f>'[8]Activos '!H212</f>
        <v>45265068468.946236</v>
      </c>
      <c r="D211" s="222">
        <f>'[8]Activos '!K212</f>
        <v>124828583433.17621</v>
      </c>
      <c r="E211" s="222">
        <f>'[8]Activos '!AD212</f>
        <v>449266533649.01721</v>
      </c>
      <c r="F211" s="222">
        <f t="shared" si="6"/>
        <v>39751292275.085205</v>
      </c>
      <c r="G211" s="224">
        <f t="shared" si="7"/>
        <v>6.8173710269303411</v>
      </c>
    </row>
    <row r="212" spans="1:8" ht="16.5" x14ac:dyDescent="0.3">
      <c r="A212" s="213">
        <v>42460</v>
      </c>
      <c r="B212" s="221">
        <f>'[8]Activos '!E213</f>
        <v>655277753427.77954</v>
      </c>
      <c r="C212" s="222">
        <f>'[8]Activos '!H213</f>
        <v>47436379272.736076</v>
      </c>
      <c r="D212" s="222">
        <f>'[8]Activos '!K213</f>
        <v>125454867577.90506</v>
      </c>
      <c r="E212" s="222">
        <f>'[8]Activos '!AD213</f>
        <v>446078523795.26196</v>
      </c>
      <c r="F212" s="222">
        <f t="shared" si="6"/>
        <v>36307982781.876465</v>
      </c>
      <c r="G212" s="224">
        <f t="shared" si="7"/>
        <v>5.428807877420061</v>
      </c>
    </row>
    <row r="213" spans="1:8" ht="16.5" x14ac:dyDescent="0.3">
      <c r="A213" s="213">
        <v>42490</v>
      </c>
      <c r="B213" s="221">
        <f>'[8]Activos '!E214</f>
        <v>658793162469.51855</v>
      </c>
      <c r="C213" s="222">
        <f>'[8]Activos '!H214</f>
        <v>46371265206.001366</v>
      </c>
      <c r="D213" s="222">
        <f>'[8]Activos '!K214</f>
        <v>124004642514.59808</v>
      </c>
      <c r="E213" s="222">
        <f>'[8]Activos '!AD214</f>
        <v>447941530330.20221</v>
      </c>
      <c r="F213" s="222">
        <f t="shared" si="6"/>
        <v>40475724418.716919</v>
      </c>
      <c r="G213" s="224">
        <f t="shared" si="7"/>
        <v>5.8191620602785266</v>
      </c>
    </row>
    <row r="214" spans="1:8" ht="16.5" x14ac:dyDescent="0.3">
      <c r="A214" s="213">
        <v>42521</v>
      </c>
      <c r="B214" s="221">
        <f>'[8]Activos '!E215</f>
        <v>658876850688.45825</v>
      </c>
      <c r="C214" s="222">
        <f>'[8]Activos '!H215</f>
        <v>50142298870.834572</v>
      </c>
      <c r="D214" s="222">
        <f>'[8]Activos '!K215</f>
        <v>120683558480.98248</v>
      </c>
      <c r="E214" s="222">
        <f>'[8]Activos '!AD215</f>
        <v>451969523255.21582</v>
      </c>
      <c r="F214" s="222">
        <f t="shared" si="6"/>
        <v>36081470081.425415</v>
      </c>
      <c r="G214" s="224">
        <f t="shared" si="7"/>
        <v>5.9069357566337022</v>
      </c>
    </row>
    <row r="215" spans="1:8" ht="16.5" x14ac:dyDescent="0.3">
      <c r="A215" s="213">
        <v>42551</v>
      </c>
      <c r="B215" s="221">
        <f>'[8]Activos '!E216</f>
        <v>650116775630.41809</v>
      </c>
      <c r="C215" s="222">
        <f>'[8]Activos '!H216</f>
        <v>45535971141.58844</v>
      </c>
      <c r="D215" s="222">
        <f>'[8]Activos '!K216</f>
        <v>117304452561.92809</v>
      </c>
      <c r="E215" s="222">
        <f>'[8]Activos '!AD216</f>
        <v>451890468876.35449</v>
      </c>
      <c r="F215" s="222">
        <f t="shared" si="6"/>
        <v>35385883050.546997</v>
      </c>
      <c r="G215" s="224">
        <f t="shared" si="7"/>
        <v>3.9983771730722317</v>
      </c>
    </row>
    <row r="216" spans="1:8" ht="16.5" x14ac:dyDescent="0.3">
      <c r="A216" s="213">
        <v>42582</v>
      </c>
      <c r="B216" s="221">
        <f>'[8]Activos '!E217</f>
        <v>650573680147.53699</v>
      </c>
      <c r="C216" s="222">
        <f>'[8]Activos '!H217</f>
        <v>44812959390.856163</v>
      </c>
      <c r="D216" s="222">
        <f>'[8]Activos '!K217</f>
        <v>115324471429.53714</v>
      </c>
      <c r="E216" s="222">
        <f>'[8]Activos '!AD217</f>
        <v>455154363166.8219</v>
      </c>
      <c r="F216" s="222">
        <f t="shared" si="6"/>
        <v>35281886160.321777</v>
      </c>
      <c r="G216" s="224">
        <f t="shared" si="7"/>
        <v>2.2347078567932277</v>
      </c>
    </row>
    <row r="217" spans="1:8" ht="16.5" x14ac:dyDescent="0.3">
      <c r="A217" s="213">
        <v>42613</v>
      </c>
      <c r="B217" s="221">
        <f>'[8]Activos '!E218</f>
        <v>652550908437.7168</v>
      </c>
      <c r="C217" s="222">
        <f>'[8]Activos '!H218</f>
        <v>45556542141.001938</v>
      </c>
      <c r="D217" s="222">
        <f>'[8]Activos '!K218</f>
        <v>116316206773.55028</v>
      </c>
      <c r="E217" s="222">
        <f>'[8]Activos '!AD218</f>
        <v>456084767221.89758</v>
      </c>
      <c r="F217" s="222">
        <f t="shared" si="6"/>
        <v>34593392301.266968</v>
      </c>
      <c r="G217" s="224">
        <f t="shared" si="7"/>
        <v>0.26847800756404361</v>
      </c>
    </row>
    <row r="218" spans="1:8" ht="16.5" x14ac:dyDescent="0.3">
      <c r="A218" s="213">
        <v>42643</v>
      </c>
      <c r="B218" s="221">
        <f>'[8]Activos '!E219</f>
        <v>651200376653.68274</v>
      </c>
      <c r="C218" s="222">
        <f>'[8]Activos '!H219</f>
        <v>45021344907.648178</v>
      </c>
      <c r="D218" s="222">
        <f>'[8]Activos '!K219</f>
        <v>116905327645.7549</v>
      </c>
      <c r="E218" s="222">
        <f>'[8]Activos '!AD219</f>
        <v>456298874571.86633</v>
      </c>
      <c r="F218" s="222">
        <f t="shared" si="6"/>
        <v>32974829528.41333</v>
      </c>
      <c r="G218" s="224">
        <f t="shared" si="7"/>
        <v>0.49864787956146461</v>
      </c>
      <c r="H218" s="121"/>
    </row>
    <row r="219" spans="1:8" ht="16.5" x14ac:dyDescent="0.3">
      <c r="A219" s="213">
        <v>42674</v>
      </c>
      <c r="B219" s="221">
        <f>'[8]Activos '!E220</f>
        <v>645662883155.99194</v>
      </c>
      <c r="C219" s="222">
        <f>'[8]Activos '!H220</f>
        <v>42919130104.096886</v>
      </c>
      <c r="D219" s="222">
        <f>'[8]Activos '!K220</f>
        <v>112145717584.17715</v>
      </c>
      <c r="E219" s="222">
        <f>'[8]Activos '!AD220</f>
        <v>458170400713.42798</v>
      </c>
      <c r="F219" s="222">
        <f t="shared" si="6"/>
        <v>32427634754.289917</v>
      </c>
      <c r="G219" s="224">
        <f t="shared" si="7"/>
        <v>-0.64622867544353868</v>
      </c>
      <c r="H219" s="121"/>
    </row>
    <row r="220" spans="1:8" ht="16.5" x14ac:dyDescent="0.3">
      <c r="A220" s="213">
        <v>42704</v>
      </c>
      <c r="B220" s="221">
        <f>'[8]Activos '!E221</f>
        <v>658772472446.78271</v>
      </c>
      <c r="C220" s="222">
        <f>'[8]Activos '!H221</f>
        <v>46264466165.070206</v>
      </c>
      <c r="D220" s="222">
        <f>'[8]Activos '!K221</f>
        <v>114666897378.42773</v>
      </c>
      <c r="E220" s="222">
        <f>'[8]Activos '!AD221</f>
        <v>462490969153.74701</v>
      </c>
      <c r="F220" s="222">
        <f t="shared" si="6"/>
        <v>35350139749.537842</v>
      </c>
      <c r="G220" s="224">
        <f t="shared" si="7"/>
        <v>0.45896070302990921</v>
      </c>
      <c r="H220" s="121"/>
    </row>
    <row r="221" spans="1:8" ht="16.5" x14ac:dyDescent="0.3">
      <c r="A221" s="213">
        <v>42735</v>
      </c>
      <c r="B221" s="221">
        <f>'[8]Activos '!E222</f>
        <v>651439452509.03101</v>
      </c>
      <c r="C221" s="222">
        <f>'[8]Activos '!H222</f>
        <v>47292985031.033234</v>
      </c>
      <c r="D221" s="222">
        <f>'[8]Activos '!K222</f>
        <v>113257841726.59381</v>
      </c>
      <c r="E221" s="222">
        <f>'[8]Activos '!AD222</f>
        <v>461112290273.0108</v>
      </c>
      <c r="F221" s="222">
        <f t="shared" si="6"/>
        <v>29776335478.393188</v>
      </c>
      <c r="G221" s="224">
        <f t="shared" si="7"/>
        <v>-0.69393327470443911</v>
      </c>
      <c r="H221" s="121"/>
    </row>
    <row r="222" spans="1:8" ht="16.5" x14ac:dyDescent="0.3">
      <c r="A222" s="213">
        <v>42766</v>
      </c>
      <c r="B222" s="221">
        <f>'[8]Activos '!E223</f>
        <v>647672543027.68176</v>
      </c>
      <c r="C222" s="222">
        <f>'[8]Activos '!H223</f>
        <v>44634342996.352432</v>
      </c>
      <c r="D222" s="222">
        <f>'[8]Activos '!K223</f>
        <v>115286557242.41583</v>
      </c>
      <c r="E222" s="222">
        <f>'[8]Activos '!AD223</f>
        <v>455657754978.42505</v>
      </c>
      <c r="F222" s="222">
        <f t="shared" si="6"/>
        <v>32093887810.488403</v>
      </c>
      <c r="G222" s="224">
        <f t="shared" si="7"/>
        <v>-0.97687620239090833</v>
      </c>
      <c r="H222" s="121"/>
    </row>
    <row r="223" spans="1:8" ht="16.5" x14ac:dyDescent="0.3">
      <c r="A223" s="213">
        <v>42794</v>
      </c>
      <c r="B223" s="221">
        <f>'[8]Activos '!E224</f>
        <v>643535066860.49353</v>
      </c>
      <c r="C223" s="222">
        <f>'[8]Activos '!H224</f>
        <v>44605080394.600449</v>
      </c>
      <c r="D223" s="222">
        <f>'[8]Activos '!K224</f>
        <v>115276600574.16595</v>
      </c>
      <c r="E223" s="222">
        <f>'[8]Activos '!AD224</f>
        <v>454836680375.64581</v>
      </c>
      <c r="F223" s="222">
        <f t="shared" si="6"/>
        <v>28816705516.081299</v>
      </c>
      <c r="G223" s="224">
        <f t="shared" si="7"/>
        <v>-2.3632437743464796</v>
      </c>
      <c r="H223" s="121"/>
    </row>
    <row r="224" spans="1:8" ht="16.5" x14ac:dyDescent="0.3">
      <c r="A224" s="213">
        <v>42825</v>
      </c>
      <c r="B224" s="221">
        <f>'[8]Activos '!E225</f>
        <v>646107006874.43323</v>
      </c>
      <c r="C224" s="222">
        <f>'[8]Activos '!H225</f>
        <v>46781151387.153778</v>
      </c>
      <c r="D224" s="222">
        <f>'[8]Activos '!K225</f>
        <v>114687454247.68631</v>
      </c>
      <c r="E224" s="222">
        <f>'[8]Activos '!AD225</f>
        <v>454650912420.41144</v>
      </c>
      <c r="F224" s="222">
        <f t="shared" si="6"/>
        <v>29987488819.181763</v>
      </c>
      <c r="G224" s="224">
        <f t="shared" si="7"/>
        <v>-1.3995205094898822</v>
      </c>
      <c r="H224" s="121"/>
    </row>
    <row r="225" spans="1:8" ht="16.5" x14ac:dyDescent="0.3">
      <c r="A225" s="213">
        <v>42855</v>
      </c>
      <c r="B225" s="221">
        <f>'[8]Activos '!E226</f>
        <v>646283485659.8595</v>
      </c>
      <c r="C225" s="222">
        <f>'[8]Activos '!H226</f>
        <v>46846731336.083153</v>
      </c>
      <c r="D225" s="222">
        <f>'[8]Activos '!K226</f>
        <v>114449154836.66704</v>
      </c>
      <c r="E225" s="222">
        <f>'[8]Activos '!AD226</f>
        <v>455530228817.41962</v>
      </c>
      <c r="F225" s="222">
        <f t="shared" si="6"/>
        <v>29457370669.689697</v>
      </c>
      <c r="G225" s="224">
        <f t="shared" si="7"/>
        <v>-1.8988777544025948</v>
      </c>
      <c r="H225" s="121"/>
    </row>
    <row r="226" spans="1:8" ht="16.5" x14ac:dyDescent="0.3">
      <c r="A226" s="213">
        <v>42886</v>
      </c>
      <c r="B226" s="221">
        <f>'[8]Activos '!E227</f>
        <v>648105196922.6709</v>
      </c>
      <c r="C226" s="222">
        <f>'[8]Activos '!H227</f>
        <v>46959839962.344147</v>
      </c>
      <c r="D226" s="222">
        <f>'[8]Activos '!K227</f>
        <v>112588779385.17957</v>
      </c>
      <c r="E226" s="222">
        <f>'[8]Activos '!AD227</f>
        <v>457480791087.2486</v>
      </c>
      <c r="F226" s="222">
        <f t="shared" si="6"/>
        <v>31075786487.89856</v>
      </c>
      <c r="G226" s="224">
        <f t="shared" si="7"/>
        <v>-1.6348508457281641</v>
      </c>
      <c r="H226" s="121"/>
    </row>
    <row r="227" spans="1:8" ht="16.5" x14ac:dyDescent="0.3">
      <c r="A227" s="213">
        <v>42916</v>
      </c>
      <c r="B227" s="221">
        <f>'[8]Activos '!E228</f>
        <v>652221207373.31421</v>
      </c>
      <c r="C227" s="222">
        <f>'[8]Activos '!H228</f>
        <v>47599353978.561646</v>
      </c>
      <c r="D227" s="222">
        <f>'[8]Activos '!K228</f>
        <v>112711625300.00761</v>
      </c>
      <c r="E227" s="222">
        <f>'[8]Activos '!AD228</f>
        <v>460709840665.22205</v>
      </c>
      <c r="F227" s="222">
        <f t="shared" si="6"/>
        <v>31200387429.522949</v>
      </c>
      <c r="G227" s="224">
        <f t="shared" si="7"/>
        <v>0.32370057530901608</v>
      </c>
      <c r="H227" s="121"/>
    </row>
    <row r="228" spans="1:8" ht="16.5" x14ac:dyDescent="0.3">
      <c r="A228" s="213">
        <v>42947</v>
      </c>
      <c r="B228" s="221">
        <f>'[8]Activos '!E229</f>
        <v>653885466801.3877</v>
      </c>
      <c r="C228" s="222">
        <f>'[8]Activos '!H229</f>
        <v>46263453938.204048</v>
      </c>
      <c r="D228" s="222">
        <f>'[8]Activos '!K229</f>
        <v>115374266542.17</v>
      </c>
      <c r="E228" s="222">
        <f>'[8]Activos '!AD229</f>
        <v>461333735750.17676</v>
      </c>
      <c r="F228" s="222">
        <f t="shared" si="6"/>
        <v>30914010570.836914</v>
      </c>
      <c r="G228" s="224">
        <f t="shared" si="7"/>
        <v>0.50905635363232005</v>
      </c>
      <c r="H228" s="121"/>
    </row>
    <row r="229" spans="1:8" ht="16.5" x14ac:dyDescent="0.3">
      <c r="A229" s="213">
        <v>42978</v>
      </c>
      <c r="B229" s="221">
        <f>'[8]Activos '!E230</f>
        <v>652757853482.31738</v>
      </c>
      <c r="C229" s="222">
        <f>'[8]Activos '!H230</f>
        <v>46133550975.058495</v>
      </c>
      <c r="D229" s="222">
        <f>'[8]Activos '!K230</f>
        <v>116299141524.91708</v>
      </c>
      <c r="E229" s="222">
        <f>'[8]Activos '!AD230</f>
        <v>461240705527.12756</v>
      </c>
      <c r="F229" s="222">
        <f t="shared" si="6"/>
        <v>29084455455.214233</v>
      </c>
      <c r="G229" s="224">
        <f t="shared" si="7"/>
        <v>3.1713241361663869E-2</v>
      </c>
      <c r="H229" s="121"/>
    </row>
    <row r="230" spans="1:8" ht="16.5" x14ac:dyDescent="0.3">
      <c r="A230" s="213">
        <v>43008</v>
      </c>
      <c r="B230" s="221">
        <f>'[8]Activos '!E231</f>
        <v>650535545251.20837</v>
      </c>
      <c r="C230" s="222">
        <f>'[8]Activos '!H231</f>
        <v>44815276221.772903</v>
      </c>
      <c r="D230" s="222">
        <f>'[8]Activos '!K231</f>
        <v>112927894144.41908</v>
      </c>
      <c r="E230" s="222">
        <f>'[8]Activos '!AD231</f>
        <v>463716998822.40112</v>
      </c>
      <c r="F230" s="222">
        <f t="shared" si="6"/>
        <v>29075376062.615234</v>
      </c>
      <c r="G230" s="224">
        <f t="shared" si="7"/>
        <v>-0.10209321528509285</v>
      </c>
      <c r="H230" s="121"/>
    </row>
    <row r="231" spans="1:8" ht="16.5" x14ac:dyDescent="0.3">
      <c r="A231" s="213">
        <v>43039</v>
      </c>
      <c r="B231" s="221">
        <f>'[8]Activos '!E232</f>
        <v>653855274713.41785</v>
      </c>
      <c r="C231" s="222">
        <f>'[8]Activos '!H232</f>
        <v>43098638313.947136</v>
      </c>
      <c r="D231" s="222">
        <f>'[8]Activos '!K232</f>
        <v>117673059129.05725</v>
      </c>
      <c r="E231" s="222">
        <f>'[8]Activos '!AD232</f>
        <v>465014966263.37012</v>
      </c>
      <c r="F231" s="222">
        <f t="shared" si="6"/>
        <v>28068611007.043335</v>
      </c>
      <c r="G231" s="224">
        <f t="shared" si="7"/>
        <v>1.2688342122721297</v>
      </c>
      <c r="H231" s="121"/>
    </row>
    <row r="232" spans="1:8" ht="16.5" x14ac:dyDescent="0.3">
      <c r="A232" s="213">
        <v>43069</v>
      </c>
      <c r="B232" s="221">
        <f>'[8]Activos '!E233</f>
        <v>660237140331.90808</v>
      </c>
      <c r="C232" s="222">
        <f>'[8]Activos '!H233</f>
        <v>46357850953.247559</v>
      </c>
      <c r="D232" s="222">
        <f>'[8]Activos '!K233</f>
        <v>119690371530.101</v>
      </c>
      <c r="E232" s="222">
        <f>'[8]Activos '!AD233</f>
        <v>466942446729.12152</v>
      </c>
      <c r="F232" s="222">
        <f t="shared" si="6"/>
        <v>27246471119.437988</v>
      </c>
      <c r="G232" s="224">
        <f t="shared" si="7"/>
        <v>0.22233289130697553</v>
      </c>
      <c r="H232" s="121"/>
    </row>
    <row r="233" spans="1:8" ht="16.5" x14ac:dyDescent="0.3">
      <c r="A233" s="213">
        <v>43100</v>
      </c>
      <c r="B233" s="221">
        <f>'[8]Activos '!E234</f>
        <v>656991543825.50232</v>
      </c>
      <c r="C233" s="222">
        <f>'[8]Activos '!H234</f>
        <v>44581407027.73671</v>
      </c>
      <c r="D233" s="222">
        <f>'[8]Activos '!K234</f>
        <v>119404557131.58058</v>
      </c>
      <c r="E233" s="222">
        <f>'[8]Activos '!AD234</f>
        <v>466412420173.9104</v>
      </c>
      <c r="F233" s="222">
        <f t="shared" si="6"/>
        <v>26593159492.274658</v>
      </c>
      <c r="G233" s="224">
        <f t="shared" si="7"/>
        <v>0.85228048364085485</v>
      </c>
      <c r="H233" s="121"/>
    </row>
    <row r="234" spans="1:8" ht="16.5" x14ac:dyDescent="0.3">
      <c r="A234" s="213">
        <v>43131</v>
      </c>
      <c r="B234" s="221">
        <f>'[8]Activos '!E235</f>
        <v>652914962141.57056</v>
      </c>
      <c r="C234" s="222">
        <f>'[8]Activos '!H235</f>
        <v>44021043609.201515</v>
      </c>
      <c r="D234" s="222">
        <f>'[8]Activos '!K235</f>
        <v>121683695446.2179</v>
      </c>
      <c r="E234" s="222">
        <f>'[8]Activos '!AD235</f>
        <v>462478765829.76941</v>
      </c>
      <c r="F234" s="222">
        <f t="shared" si="6"/>
        <v>24731457256.381714</v>
      </c>
      <c r="G234" s="224">
        <f t="shared" si="7"/>
        <v>0.80942432566031286</v>
      </c>
      <c r="H234" s="121"/>
    </row>
    <row r="235" spans="1:8" ht="16.5" x14ac:dyDescent="0.3">
      <c r="A235" s="213">
        <v>43159</v>
      </c>
      <c r="B235" s="221">
        <f>'[8]Activos '!E236</f>
        <v>649520410247.09265</v>
      </c>
      <c r="C235" s="222">
        <f>'[8]Activos '!H236</f>
        <v>43363302393.252533</v>
      </c>
      <c r="D235" s="222">
        <f>'[8]Activos '!K236</f>
        <v>120447259636.17827</v>
      </c>
      <c r="E235" s="222">
        <f>'[8]Activos '!AD236</f>
        <v>461463456784.5636</v>
      </c>
      <c r="F235" s="222">
        <f t="shared" si="6"/>
        <v>24246391433.098267</v>
      </c>
      <c r="G235" s="224">
        <f t="shared" si="7"/>
        <v>0.93007260906523559</v>
      </c>
      <c r="H235" s="121"/>
    </row>
    <row r="236" spans="1:8" ht="16.5" x14ac:dyDescent="0.3">
      <c r="A236" s="213">
        <v>43190</v>
      </c>
      <c r="B236" s="221">
        <f>'[8]Activos '!E237</f>
        <v>648884998903.79089</v>
      </c>
      <c r="C236" s="222">
        <f>'[8]Activos '!H237</f>
        <v>41442570505.189156</v>
      </c>
      <c r="D236" s="222">
        <f>'[8]Activos '!K237</f>
        <v>118864592951.34988</v>
      </c>
      <c r="E236" s="222">
        <f>'[8]Activos '!AD237</f>
        <v>463302663232.96271</v>
      </c>
      <c r="F236" s="222">
        <f t="shared" si="6"/>
        <v>25275172214.289185</v>
      </c>
      <c r="G236" s="224">
        <f t="shared" si="7"/>
        <v>0.42995850529408131</v>
      </c>
      <c r="H236" s="121"/>
    </row>
    <row r="237" spans="1:8" ht="16.5" x14ac:dyDescent="0.3">
      <c r="A237" s="213">
        <v>43220</v>
      </c>
      <c r="B237" s="221">
        <f>'[8]Activos '!E238</f>
        <v>648832833339.90417</v>
      </c>
      <c r="C237" s="222">
        <f>'[8]Activos '!H238</f>
        <v>41738739510.984245</v>
      </c>
      <c r="D237" s="222">
        <f>'[8]Activos '!K238</f>
        <v>119055260332.08601</v>
      </c>
      <c r="E237" s="222">
        <f>'[8]Activos '!AD238</f>
        <v>463672432684.37732</v>
      </c>
      <c r="F237" s="222">
        <f t="shared" si="6"/>
        <v>24366400812.456665</v>
      </c>
      <c r="G237" s="224">
        <f t="shared" si="7"/>
        <v>0.394462760787051</v>
      </c>
      <c r="H237" s="121"/>
    </row>
    <row r="238" spans="1:8" ht="16.5" x14ac:dyDescent="0.3">
      <c r="A238" s="213">
        <v>43251</v>
      </c>
      <c r="B238" s="221">
        <f>'[8]Activos '!E239</f>
        <v>649102878069.56116</v>
      </c>
      <c r="C238" s="222">
        <f>'[8]Activos '!H239</f>
        <v>41968121308.07338</v>
      </c>
      <c r="D238" s="222">
        <f>'[8]Activos '!K239</f>
        <v>119755031271.24263</v>
      </c>
      <c r="E238" s="222">
        <f>'[8]Activos '!AD239</f>
        <v>465108351586.35107</v>
      </c>
      <c r="F238" s="222">
        <f t="shared" si="6"/>
        <v>22271373903.894043</v>
      </c>
      <c r="G238" s="224">
        <f t="shared" si="7"/>
        <v>0.15393814948985174</v>
      </c>
      <c r="H238" s="121"/>
    </row>
    <row r="239" spans="1:8" ht="16.5" x14ac:dyDescent="0.3">
      <c r="A239" s="213">
        <v>43281</v>
      </c>
      <c r="B239" s="221">
        <f>'[8]Activos '!E240</f>
        <v>649086252850.81702</v>
      </c>
      <c r="C239" s="222">
        <f>'[8]Activos '!H240</f>
        <v>40158097738.988243</v>
      </c>
      <c r="D239" s="222">
        <f>'[8]Activos '!K240</f>
        <v>120017112635.87428</v>
      </c>
      <c r="E239" s="222">
        <f>'[8]Activos '!AD240</f>
        <v>466281928966.23077</v>
      </c>
      <c r="F239" s="222">
        <f t="shared" si="6"/>
        <v>22629113509.723755</v>
      </c>
      <c r="G239" s="224">
        <f t="shared" si="7"/>
        <v>-0.48065817042696191</v>
      </c>
      <c r="H239" s="121"/>
    </row>
    <row r="240" spans="1:8" ht="16.5" x14ac:dyDescent="0.3">
      <c r="A240" s="213">
        <v>43312</v>
      </c>
      <c r="B240" s="221">
        <f>'[8]Activos '!E241</f>
        <v>656046977280.88989</v>
      </c>
      <c r="C240" s="222">
        <f>'[8]Activos '!H241</f>
        <v>43219299300.309799</v>
      </c>
      <c r="D240" s="222">
        <f>'[8]Activos '!K241</f>
        <v>123817516312.2524</v>
      </c>
      <c r="E240" s="222">
        <f>'[8]Activos '!AD241</f>
        <v>465667565212.26788</v>
      </c>
      <c r="F240" s="222">
        <f t="shared" ref="F240:F245" si="8">B240-SUM(C240:E240)</f>
        <v>23342596456.059814</v>
      </c>
      <c r="G240" s="224">
        <f t="shared" si="7"/>
        <v>0.33056408029308315</v>
      </c>
      <c r="H240" s="121"/>
    </row>
    <row r="241" spans="1:8" ht="16.5" x14ac:dyDescent="0.3">
      <c r="A241" s="213">
        <v>43343</v>
      </c>
      <c r="B241" s="221">
        <f>'[8]Activos '!E242</f>
        <v>664347126716.29163</v>
      </c>
      <c r="C241" s="222">
        <f>'[8]Activos '!H242</f>
        <v>44099582307.399292</v>
      </c>
      <c r="D241" s="222">
        <f>'[8]Activos '!K242</f>
        <v>126533385849.43497</v>
      </c>
      <c r="E241" s="222">
        <f>'[8]Activos '!AD242</f>
        <v>465741463158.75854</v>
      </c>
      <c r="F241" s="222">
        <f t="shared" si="8"/>
        <v>27972695400.698853</v>
      </c>
      <c r="G241" s="224">
        <f t="shared" si="7"/>
        <v>1.7754322176513071</v>
      </c>
      <c r="H241" s="121"/>
    </row>
    <row r="242" spans="1:8" ht="16.5" x14ac:dyDescent="0.3">
      <c r="A242" s="8">
        <v>43344</v>
      </c>
      <c r="B242" s="221">
        <f>'[8]Activos '!E243</f>
        <v>659617932235.15405</v>
      </c>
      <c r="C242" s="222">
        <f>'[8]Activos '!H243</f>
        <v>42254672516.184761</v>
      </c>
      <c r="D242" s="222">
        <f>'[8]Activos '!K243</f>
        <v>124486969208.80643</v>
      </c>
      <c r="E242" s="222">
        <f>'[8]Activos '!AD243</f>
        <v>467413789190.23511</v>
      </c>
      <c r="F242" s="222">
        <f t="shared" si="8"/>
        <v>25462501319.927734</v>
      </c>
      <c r="G242" s="224">
        <f t="shared" ref="G242:G247" si="9">+(B242/B230-1)*100</f>
        <v>1.3961400034549154</v>
      </c>
    </row>
    <row r="243" spans="1:8" ht="16.5" x14ac:dyDescent="0.3">
      <c r="A243" s="8">
        <v>43374</v>
      </c>
      <c r="B243" s="221">
        <f>'[8]Activos '!E244</f>
        <v>671448440762.33752</v>
      </c>
      <c r="C243" s="222">
        <f>'[8]Activos '!H244</f>
        <v>42091644161.068245</v>
      </c>
      <c r="D243" s="222">
        <f>'[8]Activos '!K244</f>
        <v>129407194382.0096</v>
      </c>
      <c r="E243" s="222">
        <f>'[8]Activos '!AD244</f>
        <v>472039572257.70538</v>
      </c>
      <c r="F243" s="222">
        <f t="shared" si="8"/>
        <v>27910029961.554321</v>
      </c>
      <c r="G243" s="224">
        <f t="shared" si="9"/>
        <v>2.6906819795299075</v>
      </c>
    </row>
    <row r="244" spans="1:8" ht="16.5" x14ac:dyDescent="0.3">
      <c r="A244" s="8">
        <v>43405</v>
      </c>
      <c r="B244" s="221">
        <f>'[8]Activos '!E245</f>
        <v>682293972629.83154</v>
      </c>
      <c r="C244" s="222">
        <f>'[8]Activos '!H245</f>
        <v>47095176800.655228</v>
      </c>
      <c r="D244" s="222">
        <f>'[8]Activos '!K245</f>
        <v>130375427153.83409</v>
      </c>
      <c r="E244" s="222">
        <f>'[8]Activos '!AD245</f>
        <v>477071781050.36914</v>
      </c>
      <c r="F244" s="222">
        <f t="shared" si="8"/>
        <v>27751587624.973145</v>
      </c>
      <c r="G244" s="224">
        <f t="shared" si="9"/>
        <v>3.3407439464607114</v>
      </c>
    </row>
    <row r="245" spans="1:8" ht="16.5" x14ac:dyDescent="0.3">
      <c r="A245" s="8">
        <v>43435</v>
      </c>
      <c r="B245" s="221">
        <f>'[8]Activos '!E246</f>
        <v>687832397912.44067</v>
      </c>
      <c r="C245" s="222">
        <f>'[8]Activos '!H246</f>
        <v>51196468835.056076</v>
      </c>
      <c r="D245" s="222">
        <f>'[8]Activos '!K246</f>
        <v>130219950797.8484</v>
      </c>
      <c r="E245" s="222">
        <f>'[8]Activos '!AD246</f>
        <v>478264629831.53564</v>
      </c>
      <c r="F245" s="222">
        <f t="shared" si="8"/>
        <v>28151348448.000488</v>
      </c>
      <c r="G245" s="224">
        <f t="shared" si="9"/>
        <v>4.6942543441822027</v>
      </c>
    </row>
    <row r="246" spans="1:8" ht="16.5" x14ac:dyDescent="0.3">
      <c r="A246" s="8">
        <v>43466</v>
      </c>
      <c r="B246" s="221">
        <f>'[8]Activos '!E247</f>
        <v>682969908693.19067</v>
      </c>
      <c r="C246" s="222">
        <f>'[8]Activos '!H247</f>
        <v>47910161950.601891</v>
      </c>
      <c r="D246" s="222">
        <f>'[8]Activos '!K247</f>
        <v>133511685724.0997</v>
      </c>
      <c r="E246" s="222">
        <f>'[8]Activos '!AD247</f>
        <v>473233622704.3324</v>
      </c>
      <c r="F246" s="222">
        <f t="shared" ref="F246:F247" si="10">B246-SUM(C246:E246)</f>
        <v>28314438314.156738</v>
      </c>
      <c r="G246" s="224">
        <f t="shared" si="9"/>
        <v>4.6031946416175584</v>
      </c>
    </row>
    <row r="247" spans="1:8" ht="16.5" x14ac:dyDescent="0.3">
      <c r="A247" s="8">
        <v>43497</v>
      </c>
      <c r="B247" s="221">
        <f>'[8]Activos '!E248</f>
        <v>684557319782.30969</v>
      </c>
      <c r="C247" s="222">
        <f>'[8]Activos '!H248</f>
        <v>47227951196.078011</v>
      </c>
      <c r="D247" s="222">
        <f>'[8]Activos '!K248</f>
        <v>132390232885.23242</v>
      </c>
      <c r="E247" s="222">
        <f>'[8]Activos '!AD248</f>
        <v>475251226958.29144</v>
      </c>
      <c r="F247" s="222">
        <f t="shared" si="10"/>
        <v>29687908742.707886</v>
      </c>
      <c r="G247" s="224">
        <f t="shared" si="9"/>
        <v>5.3942738338104146</v>
      </c>
    </row>
    <row r="248" spans="1:8" ht="16.5" x14ac:dyDescent="0.3">
      <c r="A248" s="8">
        <v>43525</v>
      </c>
      <c r="B248" s="221">
        <f>'[8]Activos '!E249</f>
        <v>686780651576.08057</v>
      </c>
      <c r="C248" s="222">
        <f>'[8]Activos '!H249</f>
        <v>46069189776.787323</v>
      </c>
      <c r="D248" s="222">
        <f>'[8]Activos '!K249</f>
        <v>132612322825.99902</v>
      </c>
      <c r="E248" s="222">
        <f>'[8]Activos '!AD249</f>
        <v>477752289010.75299</v>
      </c>
      <c r="F248" s="222">
        <f t="shared" ref="F248:F251" si="11">B248-SUM(C248:E248)</f>
        <v>30346849962.54126</v>
      </c>
      <c r="G248" s="224">
        <f t="shared" ref="G248:G251" si="12">+(B248/B236-1)*100</f>
        <v>5.8401184703467557</v>
      </c>
    </row>
    <row r="249" spans="1:8" ht="16.5" x14ac:dyDescent="0.3">
      <c r="A249" s="8">
        <v>43556</v>
      </c>
      <c r="B249" s="221">
        <f>'[8]Activos '!E250</f>
        <v>687418718715.86804</v>
      </c>
      <c r="C249" s="222">
        <f>'[8]Activos '!H250</f>
        <v>44404174754.295639</v>
      </c>
      <c r="D249" s="222">
        <f>'[8]Activos '!K250</f>
        <v>131334928050.94847</v>
      </c>
      <c r="E249" s="222">
        <f>'[8]Activos '!AD250</f>
        <v>479634930863.92786</v>
      </c>
      <c r="F249" s="222">
        <f t="shared" si="11"/>
        <v>32044685046.696045</v>
      </c>
      <c r="G249" s="224">
        <f t="shared" si="12"/>
        <v>5.9469686787181786</v>
      </c>
    </row>
    <row r="250" spans="1:8" ht="16.5" x14ac:dyDescent="0.3">
      <c r="A250" s="8">
        <v>43586</v>
      </c>
      <c r="B250" s="221">
        <f>'[8]Activos '!E251</f>
        <v>703093657487.88489</v>
      </c>
      <c r="C250" s="222">
        <f>'[8]Activos '!H251</f>
        <v>50974383737.855522</v>
      </c>
      <c r="D250" s="222">
        <f>'[8]Activos '!K251</f>
        <v>137472853728.39117</v>
      </c>
      <c r="E250" s="222">
        <f>'[8]Activos '!AD251</f>
        <v>482880473017.83124</v>
      </c>
      <c r="F250" s="222">
        <f t="shared" si="11"/>
        <v>31765947003.807007</v>
      </c>
      <c r="G250" s="224">
        <f t="shared" si="12"/>
        <v>8.3177538172212184</v>
      </c>
    </row>
    <row r="251" spans="1:8" ht="16.5" x14ac:dyDescent="0.3">
      <c r="A251" s="8">
        <v>43617</v>
      </c>
      <c r="B251" s="221">
        <f>'[8]Activos '!E252</f>
        <v>703899854467.52625</v>
      </c>
      <c r="C251" s="222">
        <f>'[8]Activos '!H252</f>
        <v>52075081738.514351</v>
      </c>
      <c r="D251" s="222">
        <f>'[8]Activos '!K252</f>
        <v>136880035708.56491</v>
      </c>
      <c r="E251" s="222">
        <f>'[8]Activos '!AD252</f>
        <v>483747501600.54376</v>
      </c>
      <c r="F251" s="222">
        <f t="shared" si="11"/>
        <v>31197235419.903198</v>
      </c>
      <c r="G251" s="224">
        <f t="shared" si="12"/>
        <v>8.4447330960970568</v>
      </c>
    </row>
    <row r="252" spans="1:8" ht="16.5" x14ac:dyDescent="0.3">
      <c r="A252" s="8">
        <v>43647</v>
      </c>
      <c r="B252" s="221">
        <f>'[8]Activos '!E253</f>
        <v>703746235910.43323</v>
      </c>
      <c r="C252" s="222">
        <f>'[8]Activos '!H253</f>
        <v>49886485347.089828</v>
      </c>
      <c r="D252" s="222">
        <f>'[8]Activos '!K253</f>
        <v>138446888146.99954</v>
      </c>
      <c r="E252" s="222">
        <f>'[8]Activos '!AD253</f>
        <v>485654120828.21295</v>
      </c>
      <c r="F252" s="222">
        <f t="shared" ref="F252:F253" si="13">B252-SUM(C252:E252)</f>
        <v>29758741588.130981</v>
      </c>
      <c r="G252" s="224">
        <f t="shared" ref="G252:G253" si="14">+(B252/B240-1)*100</f>
        <v>7.2707077818179755</v>
      </c>
    </row>
    <row r="253" spans="1:8" ht="16.5" x14ac:dyDescent="0.3">
      <c r="A253" s="8">
        <v>43678</v>
      </c>
      <c r="B253" s="221">
        <f>'[8]Activos '!E254</f>
        <v>712673041739.18909</v>
      </c>
      <c r="C253" s="222">
        <f>'[8]Activos '!H254</f>
        <v>48056410138.999657</v>
      </c>
      <c r="D253" s="222">
        <f>'[8]Activos '!K254</f>
        <v>142711911159.84509</v>
      </c>
      <c r="E253" s="222">
        <f>'[8]Activos '!AD254</f>
        <v>488843571664.58325</v>
      </c>
      <c r="F253" s="222">
        <f t="shared" si="13"/>
        <v>33061148775.761108</v>
      </c>
      <c r="G253" s="224">
        <f t="shared" si="14"/>
        <v>7.2741964372994072</v>
      </c>
    </row>
    <row r="254" spans="1:8" ht="16.5" x14ac:dyDescent="0.3">
      <c r="A254" s="8">
        <v>43709</v>
      </c>
      <c r="B254" s="221">
        <f>'[8]Activos '!E255</f>
        <v>712061434707.55762</v>
      </c>
      <c r="C254" s="222">
        <f>'[8]Activos '!H255</f>
        <v>44884934576.630531</v>
      </c>
      <c r="D254" s="222">
        <f>'[8]Activos '!K255</f>
        <v>138676026492.81717</v>
      </c>
      <c r="E254" s="222">
        <f>'[8]Activos '!AD255</f>
        <v>493429849777.79486</v>
      </c>
      <c r="F254" s="222">
        <f t="shared" ref="F254:F259" si="15">B254-SUM(C254:E254)</f>
        <v>35070623860.315063</v>
      </c>
      <c r="G254" s="224">
        <f t="shared" ref="G254:G259" si="16">+(B254/B242-1)*100</f>
        <v>7.9505877432251904</v>
      </c>
    </row>
    <row r="255" spans="1:8" ht="16.5" x14ac:dyDescent="0.3">
      <c r="A255" s="8">
        <v>43739</v>
      </c>
      <c r="B255" s="221">
        <f>'[8]Activos '!E256</f>
        <v>716801898607.44373</v>
      </c>
      <c r="C255" s="222">
        <f>'[8]Activos '!H256</f>
        <v>50208862917.647018</v>
      </c>
      <c r="D255" s="222">
        <f>'[8]Activos '!K256</f>
        <v>138927514319.14911</v>
      </c>
      <c r="E255" s="222">
        <f>'[8]Activos '!AD256</f>
        <v>495402074304.99377</v>
      </c>
      <c r="F255" s="222">
        <f t="shared" si="15"/>
        <v>32263447065.653809</v>
      </c>
      <c r="G255" s="224">
        <f t="shared" si="16"/>
        <v>6.7545704318880517</v>
      </c>
    </row>
    <row r="256" spans="1:8" ht="16.5" x14ac:dyDescent="0.3">
      <c r="A256" s="8">
        <v>43770</v>
      </c>
      <c r="B256" s="221">
        <f>'[8]Activos '!E257</f>
        <v>729087417877.15393</v>
      </c>
      <c r="C256" s="222">
        <f>'[8]Activos '!H257</f>
        <v>52204921147.515221</v>
      </c>
      <c r="D256" s="222">
        <f>'[8]Activos '!K257</f>
        <v>139158545725.32336</v>
      </c>
      <c r="E256" s="222">
        <f>'[8]Activos '!AD257</f>
        <v>501308440410.24115</v>
      </c>
      <c r="F256" s="222">
        <f t="shared" si="15"/>
        <v>36415510594.074219</v>
      </c>
      <c r="G256" s="224">
        <f t="shared" si="16"/>
        <v>6.8582527655875136</v>
      </c>
    </row>
    <row r="257" spans="1:7" ht="16.5" x14ac:dyDescent="0.3">
      <c r="A257" s="8">
        <v>43800</v>
      </c>
      <c r="B257" s="221">
        <f>'[8]Activos '!E258</f>
        <v>716938227596.6095</v>
      </c>
      <c r="C257" s="222">
        <f>'[8]Activos '!H258</f>
        <v>49787567017.885651</v>
      </c>
      <c r="D257" s="222">
        <f>'[8]Activos '!K258</f>
        <v>137759086071.76907</v>
      </c>
      <c r="E257" s="222">
        <f>'[8]Activos '!AD258</f>
        <v>498120127040.39697</v>
      </c>
      <c r="F257" s="222">
        <f t="shared" si="15"/>
        <v>31271447466.557739</v>
      </c>
      <c r="G257" s="224">
        <f t="shared" si="16"/>
        <v>4.2315293336726345</v>
      </c>
    </row>
    <row r="258" spans="1:7" ht="16.5" x14ac:dyDescent="0.3">
      <c r="A258" s="8">
        <v>43831</v>
      </c>
      <c r="B258" s="221">
        <f>'[8]Activos '!E259</f>
        <v>715364431735.19861</v>
      </c>
      <c r="C258" s="222">
        <f>'[8]Activos '!H259</f>
        <v>46063244229.801003</v>
      </c>
      <c r="D258" s="222">
        <f>'[8]Activos '!K259</f>
        <v>142417351645.42715</v>
      </c>
      <c r="E258" s="222">
        <f>'[8]Activos '!AD259</f>
        <v>497152298617.05365</v>
      </c>
      <c r="F258" s="222">
        <f t="shared" si="15"/>
        <v>29731537242.91687</v>
      </c>
      <c r="G258" s="224">
        <f t="shared" si="16"/>
        <v>4.7431845282894347</v>
      </c>
    </row>
    <row r="259" spans="1:7" ht="16.5" x14ac:dyDescent="0.3">
      <c r="A259" s="8">
        <v>43862</v>
      </c>
      <c r="B259" s="221">
        <f>'[8]Activos '!E260</f>
        <v>728452197825.69299</v>
      </c>
      <c r="C259" s="222">
        <f>'[8]Activos '!H260</f>
        <v>50401675148.640602</v>
      </c>
      <c r="D259" s="222">
        <f>'[8]Activos '!K260</f>
        <v>142706649776.24011</v>
      </c>
      <c r="E259" s="222">
        <f>'[8]Activos '!AD260</f>
        <v>501035758419.31714</v>
      </c>
      <c r="F259" s="222">
        <f t="shared" si="15"/>
        <v>34308114481.495117</v>
      </c>
      <c r="G259" s="224">
        <f t="shared" si="16"/>
        <v>6.4121552388545</v>
      </c>
    </row>
  </sheetData>
  <mergeCells count="3">
    <mergeCell ref="B3:G3"/>
    <mergeCell ref="I6:O6"/>
    <mergeCell ref="A3:A4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theme="3" tint="0.79998168889431442"/>
  </sheetPr>
  <dimension ref="A1:O297"/>
  <sheetViews>
    <sheetView view="pageBreakPreview" topLeftCell="B6" zoomScaleNormal="90" zoomScaleSheetLayoutView="100" workbookViewId="0">
      <selection activeCell="N13" sqref="N13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7" width="19.140625" style="22" bestFit="1" customWidth="1"/>
    <col min="8" max="16384" width="11.42578125" style="22"/>
  </cols>
  <sheetData>
    <row r="1" spans="1:13" s="37" customFormat="1" ht="13.5" thickBot="1" x14ac:dyDescent="0.3">
      <c r="A1" s="36"/>
      <c r="B1" s="36"/>
      <c r="C1" s="36"/>
      <c r="D1" s="36"/>
      <c r="E1" s="36"/>
    </row>
    <row r="2" spans="1:13" ht="33.75" customHeight="1" thickBot="1" x14ac:dyDescent="0.35">
      <c r="A2" s="50" t="s">
        <v>5</v>
      </c>
      <c r="B2" s="4" t="s">
        <v>20</v>
      </c>
      <c r="C2" s="4" t="s">
        <v>21</v>
      </c>
      <c r="D2" s="51" t="s">
        <v>125</v>
      </c>
      <c r="E2" s="5" t="s">
        <v>126</v>
      </c>
      <c r="F2" s="23"/>
    </row>
    <row r="3" spans="1:13" x14ac:dyDescent="0.3">
      <c r="A3" s="52">
        <v>36130</v>
      </c>
      <c r="B3" s="53">
        <v>-2.1162383948057855</v>
      </c>
      <c r="C3" s="54">
        <v>-19.454136594847125</v>
      </c>
      <c r="D3" s="55">
        <f t="shared" ref="D3:D66" si="0">+AVERAGE($B$195:$B$255)</f>
        <v>1.8246504201563603</v>
      </c>
      <c r="E3" s="55">
        <f t="shared" ref="E3:E66" si="1">+AVERAGE($C$195:$C$255)</f>
        <v>13.097818185917973</v>
      </c>
    </row>
    <row r="4" spans="1:13" x14ac:dyDescent="0.3">
      <c r="A4" s="52">
        <v>36161</v>
      </c>
      <c r="B4" s="53">
        <v>-2.264982083444572</v>
      </c>
      <c r="C4" s="54">
        <v>-21.203998410066152</v>
      </c>
      <c r="D4" s="55">
        <f t="shared" si="0"/>
        <v>1.8246504201563603</v>
      </c>
      <c r="E4" s="55">
        <f t="shared" si="1"/>
        <v>13.097818185917973</v>
      </c>
      <c r="G4" s="294" t="s">
        <v>22</v>
      </c>
      <c r="H4" s="294"/>
      <c r="I4" s="294"/>
      <c r="J4" s="294"/>
      <c r="K4" s="294"/>
      <c r="L4" s="294"/>
      <c r="M4" s="294"/>
    </row>
    <row r="5" spans="1:13" x14ac:dyDescent="0.3">
      <c r="A5" s="52">
        <v>36192</v>
      </c>
      <c r="B5" s="53">
        <v>-2.5501497788206997</v>
      </c>
      <c r="C5" s="54">
        <v>-23.579796682236516</v>
      </c>
      <c r="D5" s="55">
        <f t="shared" si="0"/>
        <v>1.8246504201563603</v>
      </c>
      <c r="E5" s="55">
        <f t="shared" si="1"/>
        <v>13.097818185917973</v>
      </c>
      <c r="G5" s="26"/>
      <c r="H5" s="26"/>
      <c r="I5" s="26"/>
      <c r="J5" s="26"/>
      <c r="K5" s="26"/>
      <c r="L5" s="26"/>
      <c r="M5" s="26"/>
    </row>
    <row r="6" spans="1:13" x14ac:dyDescent="0.3">
      <c r="A6" s="52">
        <v>36220</v>
      </c>
      <c r="B6" s="53">
        <v>-2.7974953545054118</v>
      </c>
      <c r="C6" s="54">
        <v>-25.694686443246528</v>
      </c>
      <c r="D6" s="55">
        <f t="shared" si="0"/>
        <v>1.8246504201563603</v>
      </c>
      <c r="E6" s="55">
        <f t="shared" si="1"/>
        <v>13.097818185917973</v>
      </c>
      <c r="G6" s="26"/>
      <c r="H6" s="26"/>
      <c r="I6" s="26"/>
      <c r="J6" s="26"/>
      <c r="K6" s="26"/>
      <c r="L6" s="26"/>
      <c r="M6" s="26"/>
    </row>
    <row r="7" spans="1:13" x14ac:dyDescent="0.3">
      <c r="A7" s="52">
        <v>36251</v>
      </c>
      <c r="B7" s="53">
        <v>-3.0382885001987705</v>
      </c>
      <c r="C7" s="54">
        <v>-28.204437730717885</v>
      </c>
      <c r="D7" s="55">
        <f t="shared" si="0"/>
        <v>1.8246504201563603</v>
      </c>
      <c r="E7" s="55">
        <f t="shared" si="1"/>
        <v>13.097818185917973</v>
      </c>
      <c r="G7" s="26"/>
      <c r="H7" s="26"/>
      <c r="I7" s="26"/>
      <c r="J7" s="26"/>
      <c r="K7" s="26"/>
      <c r="L7" s="26"/>
      <c r="M7" s="26"/>
    </row>
    <row r="8" spans="1:13" x14ac:dyDescent="0.3">
      <c r="A8" s="52">
        <v>36281</v>
      </c>
      <c r="B8" s="53">
        <v>-3.2631136849959872</v>
      </c>
      <c r="C8" s="54">
        <v>-30.461403880655126</v>
      </c>
      <c r="D8" s="55">
        <f t="shared" si="0"/>
        <v>1.8246504201563603</v>
      </c>
      <c r="E8" s="55">
        <f t="shared" si="1"/>
        <v>13.097818185917973</v>
      </c>
      <c r="G8" s="26"/>
      <c r="H8" s="26"/>
      <c r="I8" s="26"/>
      <c r="J8" s="26"/>
      <c r="K8" s="26"/>
      <c r="L8" s="26"/>
      <c r="M8" s="26"/>
    </row>
    <row r="9" spans="1:13" x14ac:dyDescent="0.3">
      <c r="A9" s="52">
        <v>36312</v>
      </c>
      <c r="B9" s="53">
        <v>-3.3950215314359702</v>
      </c>
      <c r="C9" s="54">
        <v>-31.191123405621951</v>
      </c>
      <c r="D9" s="55">
        <f t="shared" si="0"/>
        <v>1.8246504201563603</v>
      </c>
      <c r="E9" s="55">
        <f t="shared" si="1"/>
        <v>13.097818185917973</v>
      </c>
      <c r="G9" s="26"/>
      <c r="H9" s="26"/>
      <c r="I9" s="26"/>
      <c r="J9" s="26"/>
      <c r="K9" s="26"/>
      <c r="L9" s="26"/>
      <c r="M9" s="26"/>
    </row>
    <row r="10" spans="1:13" x14ac:dyDescent="0.3">
      <c r="A10" s="52">
        <v>36342</v>
      </c>
      <c r="B10" s="53">
        <v>-3.3691307151561114</v>
      </c>
      <c r="C10" s="54">
        <v>-30.42423515760705</v>
      </c>
      <c r="D10" s="55">
        <f t="shared" si="0"/>
        <v>1.8246504201563603</v>
      </c>
      <c r="E10" s="55">
        <f t="shared" si="1"/>
        <v>13.097818185917973</v>
      </c>
      <c r="G10" s="26"/>
      <c r="H10" s="26"/>
      <c r="I10" s="26"/>
      <c r="J10" s="26"/>
      <c r="K10" s="26"/>
      <c r="L10" s="26"/>
      <c r="M10" s="26"/>
    </row>
    <row r="11" spans="1:13" x14ac:dyDescent="0.3">
      <c r="A11" s="52">
        <v>36373</v>
      </c>
      <c r="B11" s="53">
        <v>-3.5295722388075172</v>
      </c>
      <c r="C11" s="54">
        <v>-29.942219401781227</v>
      </c>
      <c r="D11" s="55">
        <f t="shared" si="0"/>
        <v>1.8246504201563603</v>
      </c>
      <c r="E11" s="55">
        <f t="shared" si="1"/>
        <v>13.097818185917973</v>
      </c>
      <c r="G11" s="26"/>
      <c r="H11" s="26"/>
      <c r="I11" s="26"/>
      <c r="J11" s="26"/>
      <c r="K11" s="26"/>
      <c r="L11" s="26"/>
      <c r="M11" s="26"/>
    </row>
    <row r="12" spans="1:13" x14ac:dyDescent="0.3">
      <c r="A12" s="52">
        <v>36404</v>
      </c>
      <c r="B12" s="53">
        <v>-3.7770895459170548</v>
      </c>
      <c r="C12" s="54">
        <v>-30.645408102791237</v>
      </c>
      <c r="D12" s="55">
        <f t="shared" si="0"/>
        <v>1.8246504201563603</v>
      </c>
      <c r="E12" s="55">
        <f t="shared" si="1"/>
        <v>13.097818185917973</v>
      </c>
      <c r="G12" s="26"/>
      <c r="H12" s="26"/>
      <c r="I12" s="26"/>
      <c r="J12" s="26"/>
      <c r="K12" s="26"/>
      <c r="L12" s="26"/>
      <c r="M12" s="26"/>
    </row>
    <row r="13" spans="1:13" x14ac:dyDescent="0.3">
      <c r="A13" s="52">
        <v>36434</v>
      </c>
      <c r="B13" s="47">
        <v>-3.6622729954772337</v>
      </c>
      <c r="C13" s="54">
        <v>-29.984231784511366</v>
      </c>
      <c r="D13" s="55">
        <f t="shared" si="0"/>
        <v>1.8246504201563603</v>
      </c>
      <c r="E13" s="55">
        <f t="shared" si="1"/>
        <v>13.097818185917973</v>
      </c>
      <c r="G13" s="26"/>
      <c r="H13" s="26"/>
      <c r="I13" s="26"/>
      <c r="J13" s="26"/>
      <c r="K13" s="26"/>
      <c r="L13" s="26"/>
      <c r="M13" s="26"/>
    </row>
    <row r="14" spans="1:13" x14ac:dyDescent="0.3">
      <c r="A14" s="52">
        <v>36465</v>
      </c>
      <c r="B14" s="47">
        <v>-3.6241306541196012</v>
      </c>
      <c r="C14" s="54">
        <v>-30.344247229311943</v>
      </c>
      <c r="D14" s="55">
        <f t="shared" si="0"/>
        <v>1.8246504201563603</v>
      </c>
      <c r="E14" s="55">
        <f t="shared" si="1"/>
        <v>13.097818185917973</v>
      </c>
      <c r="G14" s="26"/>
      <c r="H14" s="26"/>
      <c r="I14" s="26"/>
      <c r="J14" s="26"/>
      <c r="K14" s="26"/>
      <c r="L14" s="26"/>
      <c r="M14" s="26"/>
    </row>
    <row r="15" spans="1:13" x14ac:dyDescent="0.3">
      <c r="A15" s="52">
        <v>36495</v>
      </c>
      <c r="B15" s="47">
        <v>-3.6237552791438032</v>
      </c>
      <c r="C15" s="54">
        <v>-32.584306234619163</v>
      </c>
      <c r="D15" s="55">
        <f t="shared" si="0"/>
        <v>1.8246504201563603</v>
      </c>
      <c r="E15" s="55">
        <f t="shared" si="1"/>
        <v>13.097818185917973</v>
      </c>
      <c r="G15" s="26"/>
      <c r="H15" s="26"/>
      <c r="I15" s="26"/>
      <c r="J15" s="26"/>
      <c r="K15" s="26"/>
      <c r="L15" s="26"/>
      <c r="M15" s="26"/>
    </row>
    <row r="16" spans="1:13" x14ac:dyDescent="0.3">
      <c r="A16" s="52">
        <v>36526</v>
      </c>
      <c r="B16" s="47">
        <v>-3.4897780725651293</v>
      </c>
      <c r="C16" s="54">
        <v>-31.197737883027937</v>
      </c>
      <c r="D16" s="55">
        <f t="shared" si="0"/>
        <v>1.8246504201563603</v>
      </c>
      <c r="E16" s="55">
        <f t="shared" si="1"/>
        <v>13.097818185917973</v>
      </c>
      <c r="G16" s="26"/>
      <c r="H16" s="26"/>
      <c r="I16" s="26"/>
      <c r="J16" s="26"/>
      <c r="K16" s="26"/>
      <c r="L16" s="26"/>
      <c r="M16" s="26"/>
    </row>
    <row r="17" spans="1:15" x14ac:dyDescent="0.3">
      <c r="A17" s="52">
        <v>36557</v>
      </c>
      <c r="B17" s="47">
        <v>-3.3737560604068308</v>
      </c>
      <c r="C17" s="54">
        <v>-28.877393630433325</v>
      </c>
      <c r="D17" s="55">
        <f t="shared" si="0"/>
        <v>1.8246504201563603</v>
      </c>
      <c r="E17" s="55">
        <f t="shared" si="1"/>
        <v>13.097818185917973</v>
      </c>
      <c r="G17" s="26"/>
      <c r="H17" s="26"/>
      <c r="I17" s="26"/>
      <c r="J17" s="26"/>
      <c r="K17" s="26"/>
      <c r="L17" s="26"/>
      <c r="M17" s="26"/>
    </row>
    <row r="18" spans="1:15" x14ac:dyDescent="0.3">
      <c r="A18" s="52">
        <v>36586</v>
      </c>
      <c r="B18" s="47">
        <v>-3.3001556972758008</v>
      </c>
      <c r="C18" s="54">
        <v>-27.451368796759944</v>
      </c>
      <c r="D18" s="55">
        <f t="shared" si="0"/>
        <v>1.8246504201563603</v>
      </c>
      <c r="E18" s="55">
        <f t="shared" si="1"/>
        <v>13.097818185917973</v>
      </c>
      <c r="G18" s="26"/>
      <c r="H18" s="26"/>
      <c r="I18" s="26"/>
      <c r="J18" s="26"/>
      <c r="K18" s="26"/>
      <c r="L18" s="26"/>
      <c r="M18" s="26"/>
      <c r="O18" s="22" t="s">
        <v>136</v>
      </c>
    </row>
    <row r="19" spans="1:15" x14ac:dyDescent="0.3">
      <c r="A19" s="52">
        <v>36617</v>
      </c>
      <c r="B19" s="47">
        <v>-3.6944249389466401</v>
      </c>
      <c r="C19" s="54">
        <v>-31.28955844132707</v>
      </c>
      <c r="D19" s="55">
        <f t="shared" si="0"/>
        <v>1.8246504201563603</v>
      </c>
      <c r="E19" s="55">
        <f t="shared" si="1"/>
        <v>13.097818185917973</v>
      </c>
      <c r="G19" s="26"/>
      <c r="H19" s="26"/>
      <c r="I19" s="26"/>
      <c r="J19" s="26"/>
      <c r="K19" s="26"/>
      <c r="L19" s="26"/>
      <c r="M19" s="26"/>
    </row>
    <row r="20" spans="1:15" x14ac:dyDescent="0.3">
      <c r="A20" s="52">
        <v>36647</v>
      </c>
      <c r="B20" s="47">
        <v>-3.7417322755566778</v>
      </c>
      <c r="C20" s="54">
        <v>-31.329650020047122</v>
      </c>
      <c r="D20" s="55">
        <f t="shared" si="0"/>
        <v>1.8246504201563603</v>
      </c>
      <c r="E20" s="55">
        <f t="shared" si="1"/>
        <v>13.097818185917973</v>
      </c>
      <c r="G20" s="26"/>
      <c r="H20" s="26"/>
      <c r="I20" s="26"/>
      <c r="J20" s="26"/>
      <c r="K20" s="26"/>
      <c r="L20" s="26"/>
      <c r="M20" s="26"/>
    </row>
    <row r="21" spans="1:15" x14ac:dyDescent="0.3">
      <c r="A21" s="52">
        <v>36678</v>
      </c>
      <c r="B21" s="47">
        <v>-3.8243458972862134</v>
      </c>
      <c r="C21" s="54">
        <v>-32.773173550806675</v>
      </c>
      <c r="D21" s="55">
        <f t="shared" si="0"/>
        <v>1.8246504201563603</v>
      </c>
      <c r="E21" s="55">
        <f t="shared" si="1"/>
        <v>13.097818185917973</v>
      </c>
      <c r="G21" s="26"/>
      <c r="H21" s="26"/>
      <c r="I21" s="26"/>
      <c r="J21" s="26"/>
      <c r="K21" s="26"/>
      <c r="L21" s="26"/>
      <c r="M21" s="26"/>
    </row>
    <row r="22" spans="1:15" x14ac:dyDescent="0.3">
      <c r="A22" s="52">
        <v>36708</v>
      </c>
      <c r="B22" s="47">
        <v>-3.9441130954064381</v>
      </c>
      <c r="C22" s="54">
        <v>-33.87100919937901</v>
      </c>
      <c r="D22" s="55">
        <f t="shared" si="0"/>
        <v>1.8246504201563603</v>
      </c>
      <c r="E22" s="55">
        <f t="shared" si="1"/>
        <v>13.097818185917973</v>
      </c>
      <c r="G22" s="26"/>
      <c r="H22" s="26"/>
      <c r="I22" s="26"/>
      <c r="J22" s="26"/>
      <c r="K22" s="26"/>
      <c r="L22" s="26"/>
      <c r="M22" s="26"/>
    </row>
    <row r="23" spans="1:15" x14ac:dyDescent="0.3">
      <c r="A23" s="52">
        <v>36739</v>
      </c>
      <c r="B23" s="47">
        <v>-3.9376605483860199</v>
      </c>
      <c r="C23" s="54">
        <v>-34.517005588073133</v>
      </c>
      <c r="D23" s="55">
        <f t="shared" si="0"/>
        <v>1.8246504201563603</v>
      </c>
      <c r="E23" s="55">
        <f t="shared" si="1"/>
        <v>13.097818185917973</v>
      </c>
      <c r="G23" s="26"/>
      <c r="H23" s="26"/>
      <c r="I23" s="26"/>
      <c r="J23" s="26"/>
      <c r="K23" s="26"/>
      <c r="L23" s="26"/>
      <c r="M23" s="26"/>
    </row>
    <row r="24" spans="1:15" x14ac:dyDescent="0.3">
      <c r="A24" s="52">
        <v>36770</v>
      </c>
      <c r="B24" s="47">
        <v>-3.6826299289282325</v>
      </c>
      <c r="C24" s="54">
        <v>-30.842148979874739</v>
      </c>
      <c r="D24" s="55">
        <f t="shared" si="0"/>
        <v>1.8246504201563603</v>
      </c>
      <c r="E24" s="55">
        <f t="shared" si="1"/>
        <v>13.097818185917973</v>
      </c>
      <c r="H24" s="26"/>
      <c r="I24" s="26"/>
      <c r="J24" s="26"/>
      <c r="K24" s="26"/>
      <c r="L24" s="26"/>
      <c r="M24" s="26"/>
    </row>
    <row r="25" spans="1:15" x14ac:dyDescent="0.3">
      <c r="A25" s="52">
        <v>36800</v>
      </c>
      <c r="B25" s="47">
        <v>-3.1363947555495404</v>
      </c>
      <c r="C25" s="54">
        <v>-25.688658840985063</v>
      </c>
      <c r="D25" s="55">
        <f t="shared" si="0"/>
        <v>1.8246504201563603</v>
      </c>
      <c r="E25" s="55">
        <f t="shared" si="1"/>
        <v>13.097818185917973</v>
      </c>
      <c r="G25" s="15" t="s">
        <v>4</v>
      </c>
      <c r="H25" s="26"/>
      <c r="I25" s="26"/>
      <c r="J25" s="26"/>
      <c r="K25" s="26"/>
      <c r="L25" s="26"/>
      <c r="M25" s="26"/>
    </row>
    <row r="26" spans="1:15" x14ac:dyDescent="0.3">
      <c r="A26" s="52">
        <v>36831</v>
      </c>
      <c r="B26" s="47">
        <v>-3.0157077633705702</v>
      </c>
      <c r="C26" s="54">
        <v>-25.627957814032943</v>
      </c>
      <c r="D26" s="55">
        <f t="shared" si="0"/>
        <v>1.8246504201563603</v>
      </c>
      <c r="E26" s="55">
        <f t="shared" si="1"/>
        <v>13.097818185917973</v>
      </c>
      <c r="G26" s="294" t="s">
        <v>23</v>
      </c>
      <c r="H26" s="294"/>
      <c r="I26" s="294"/>
      <c r="J26" s="294"/>
      <c r="K26" s="294"/>
      <c r="L26" s="294"/>
      <c r="M26" s="294"/>
    </row>
    <row r="27" spans="1:15" x14ac:dyDescent="0.3">
      <c r="A27" s="52">
        <v>36861</v>
      </c>
      <c r="B27" s="47">
        <v>-2.3003022829991751</v>
      </c>
      <c r="C27" s="54">
        <v>-20.671371699694465</v>
      </c>
      <c r="D27" s="55">
        <f t="shared" si="0"/>
        <v>1.8246504201563603</v>
      </c>
      <c r="E27" s="55">
        <f t="shared" si="1"/>
        <v>13.097818185917973</v>
      </c>
      <c r="G27" s="26"/>
      <c r="H27" s="26"/>
      <c r="I27" s="26"/>
      <c r="J27" s="26"/>
      <c r="K27" s="26"/>
      <c r="L27" s="26"/>
      <c r="M27" s="26"/>
    </row>
    <row r="28" spans="1:15" x14ac:dyDescent="0.3">
      <c r="A28" s="52">
        <v>36892</v>
      </c>
      <c r="B28" s="47">
        <v>-2.2695373628194275</v>
      </c>
      <c r="C28" s="54">
        <v>-20.274353076755208</v>
      </c>
      <c r="D28" s="55">
        <f t="shared" si="0"/>
        <v>1.8246504201563603</v>
      </c>
      <c r="E28" s="55">
        <f t="shared" si="1"/>
        <v>13.097818185917973</v>
      </c>
      <c r="G28" s="26"/>
      <c r="H28" s="26"/>
      <c r="I28" s="26"/>
      <c r="J28" s="26"/>
      <c r="K28" s="26"/>
      <c r="L28" s="26"/>
      <c r="M28" s="26"/>
    </row>
    <row r="29" spans="1:15" x14ac:dyDescent="0.3">
      <c r="A29" s="52">
        <v>36923</v>
      </c>
      <c r="B29" s="47">
        <v>-2.2988746910105085</v>
      </c>
      <c r="C29" s="54">
        <v>-20.070470883117213</v>
      </c>
      <c r="D29" s="55">
        <f t="shared" si="0"/>
        <v>1.8246504201563603</v>
      </c>
      <c r="E29" s="55">
        <f t="shared" si="1"/>
        <v>13.097818185917973</v>
      </c>
      <c r="G29" s="26"/>
      <c r="H29" s="26"/>
      <c r="I29" s="26"/>
      <c r="J29" s="26"/>
      <c r="K29" s="26"/>
      <c r="L29" s="26"/>
      <c r="M29" s="26"/>
    </row>
    <row r="30" spans="1:15" x14ac:dyDescent="0.3">
      <c r="A30" s="52">
        <v>36951</v>
      </c>
      <c r="B30" s="47">
        <v>-1.9687727200323621</v>
      </c>
      <c r="C30" s="54">
        <v>-17.271289363110103</v>
      </c>
      <c r="D30" s="55">
        <f t="shared" si="0"/>
        <v>1.8246504201563603</v>
      </c>
      <c r="E30" s="55">
        <f t="shared" si="1"/>
        <v>13.097818185917973</v>
      </c>
      <c r="G30" s="26"/>
      <c r="H30" s="26"/>
      <c r="I30" s="26"/>
      <c r="J30" s="26"/>
      <c r="K30" s="26"/>
      <c r="L30" s="26"/>
      <c r="M30" s="26"/>
    </row>
    <row r="31" spans="1:15" x14ac:dyDescent="0.3">
      <c r="A31" s="52">
        <v>36982</v>
      </c>
      <c r="B31" s="47">
        <v>-1.2333511076368497</v>
      </c>
      <c r="C31" s="54">
        <v>-10.781581928892265</v>
      </c>
      <c r="D31" s="55">
        <f t="shared" si="0"/>
        <v>1.8246504201563603</v>
      </c>
      <c r="E31" s="55">
        <f t="shared" si="1"/>
        <v>13.097818185917973</v>
      </c>
      <c r="G31" s="26"/>
      <c r="H31" s="26"/>
      <c r="I31" s="26"/>
      <c r="J31" s="26"/>
      <c r="K31" s="26"/>
      <c r="L31" s="26"/>
      <c r="M31" s="26"/>
    </row>
    <row r="32" spans="1:15" x14ac:dyDescent="0.3">
      <c r="A32" s="52">
        <v>37012</v>
      </c>
      <c r="B32" s="47">
        <v>-0.94646577044409375</v>
      </c>
      <c r="C32" s="54">
        <v>-8.2653099010607569</v>
      </c>
      <c r="D32" s="55">
        <f t="shared" si="0"/>
        <v>1.8246504201563603</v>
      </c>
      <c r="E32" s="55">
        <f t="shared" si="1"/>
        <v>13.097818185917973</v>
      </c>
      <c r="G32" s="26"/>
      <c r="H32" s="26"/>
      <c r="I32" s="26"/>
      <c r="J32" s="26"/>
      <c r="K32" s="26"/>
      <c r="L32" s="26"/>
      <c r="M32" s="26"/>
    </row>
    <row r="33" spans="1:13" x14ac:dyDescent="0.3">
      <c r="A33" s="52">
        <v>37043</v>
      </c>
      <c r="B33" s="47">
        <v>-0.72477469985562193</v>
      </c>
      <c r="C33" s="54">
        <v>-6.4215098421281231</v>
      </c>
      <c r="D33" s="55">
        <f t="shared" si="0"/>
        <v>1.8246504201563603</v>
      </c>
      <c r="E33" s="55">
        <f t="shared" si="1"/>
        <v>13.097818185917973</v>
      </c>
      <c r="G33" s="26"/>
      <c r="H33" s="26"/>
      <c r="I33" s="26"/>
      <c r="J33" s="26"/>
      <c r="K33" s="26"/>
      <c r="L33" s="26"/>
      <c r="M33" s="26"/>
    </row>
    <row r="34" spans="1:13" x14ac:dyDescent="0.3">
      <c r="A34" s="52">
        <v>37073</v>
      </c>
      <c r="B34" s="47">
        <v>-0.49294475139155897</v>
      </c>
      <c r="C34" s="54">
        <v>-4.3827804624763607</v>
      </c>
      <c r="D34" s="55">
        <f t="shared" si="0"/>
        <v>1.8246504201563603</v>
      </c>
      <c r="E34" s="55">
        <f t="shared" si="1"/>
        <v>13.097818185917973</v>
      </c>
      <c r="G34" s="26"/>
      <c r="H34" s="26"/>
      <c r="I34" s="26"/>
      <c r="J34" s="26"/>
      <c r="K34" s="26"/>
      <c r="L34" s="26"/>
      <c r="M34" s="26"/>
    </row>
    <row r="35" spans="1:13" x14ac:dyDescent="0.3">
      <c r="A35" s="52">
        <v>37104</v>
      </c>
      <c r="B35" s="47">
        <v>-0.19848229336889728</v>
      </c>
      <c r="C35" s="54">
        <v>-1.7602854338483571</v>
      </c>
      <c r="D35" s="55">
        <f t="shared" si="0"/>
        <v>1.8246504201563603</v>
      </c>
      <c r="E35" s="55">
        <f t="shared" si="1"/>
        <v>13.097818185917973</v>
      </c>
      <c r="G35" s="26"/>
      <c r="H35" s="26"/>
      <c r="I35" s="26"/>
      <c r="J35" s="26"/>
      <c r="K35" s="26"/>
      <c r="L35" s="26"/>
      <c r="M35" s="26"/>
    </row>
    <row r="36" spans="1:13" x14ac:dyDescent="0.3">
      <c r="A36" s="52">
        <v>37135</v>
      </c>
      <c r="B36" s="47">
        <v>-0.34777127554534326</v>
      </c>
      <c r="C36" s="54">
        <v>-3.0801027403653416</v>
      </c>
      <c r="D36" s="55">
        <f t="shared" si="0"/>
        <v>1.8246504201563603</v>
      </c>
      <c r="E36" s="55">
        <f t="shared" si="1"/>
        <v>13.097818185917973</v>
      </c>
      <c r="G36" s="26"/>
      <c r="H36" s="26"/>
      <c r="I36" s="26"/>
      <c r="J36" s="26"/>
      <c r="K36" s="26"/>
      <c r="L36" s="26"/>
      <c r="M36" s="26"/>
    </row>
    <row r="37" spans="1:13" x14ac:dyDescent="0.3">
      <c r="A37" s="52">
        <v>37165</v>
      </c>
      <c r="B37" s="47">
        <v>-0.4374322655250058</v>
      </c>
      <c r="C37" s="54">
        <v>-3.8826716290235797</v>
      </c>
      <c r="D37" s="55">
        <f t="shared" si="0"/>
        <v>1.8246504201563603</v>
      </c>
      <c r="E37" s="55">
        <f t="shared" si="1"/>
        <v>13.097818185917973</v>
      </c>
      <c r="G37" s="26"/>
      <c r="H37" s="26"/>
      <c r="I37" s="26"/>
      <c r="J37" s="26"/>
      <c r="K37" s="26"/>
      <c r="L37" s="26"/>
      <c r="M37" s="26"/>
    </row>
    <row r="38" spans="1:13" x14ac:dyDescent="0.3">
      <c r="A38" s="52">
        <v>37196</v>
      </c>
      <c r="B38" s="47">
        <v>-0.20488810373644964</v>
      </c>
      <c r="C38" s="54">
        <v>-1.812701344040982</v>
      </c>
      <c r="D38" s="55">
        <f t="shared" si="0"/>
        <v>1.8246504201563603</v>
      </c>
      <c r="E38" s="55">
        <f t="shared" si="1"/>
        <v>13.097818185917973</v>
      </c>
      <c r="G38" s="26"/>
      <c r="H38" s="26"/>
      <c r="I38" s="26"/>
      <c r="J38" s="26"/>
      <c r="K38" s="26"/>
      <c r="L38" s="26"/>
      <c r="M38" s="26"/>
    </row>
    <row r="39" spans="1:13" x14ac:dyDescent="0.3">
      <c r="A39" s="52">
        <v>37226</v>
      </c>
      <c r="B39" s="47">
        <v>0.36523372933537118</v>
      </c>
      <c r="C39" s="54">
        <v>3.2299301038895689</v>
      </c>
      <c r="D39" s="55">
        <f t="shared" si="0"/>
        <v>1.8246504201563603</v>
      </c>
      <c r="E39" s="55">
        <f t="shared" si="1"/>
        <v>13.097818185917973</v>
      </c>
      <c r="G39" s="26"/>
      <c r="H39" s="26"/>
      <c r="I39" s="26"/>
      <c r="J39" s="26"/>
      <c r="K39" s="26"/>
      <c r="L39" s="26"/>
      <c r="M39" s="26"/>
    </row>
    <row r="40" spans="1:13" x14ac:dyDescent="0.3">
      <c r="A40" s="52">
        <v>37257</v>
      </c>
      <c r="B40" s="47">
        <v>0.4101702603430884</v>
      </c>
      <c r="C40" s="54">
        <v>3.6540699401411398</v>
      </c>
      <c r="D40" s="55">
        <f t="shared" si="0"/>
        <v>1.8246504201563603</v>
      </c>
      <c r="E40" s="55">
        <f t="shared" si="1"/>
        <v>13.097818185917973</v>
      </c>
      <c r="G40" s="26"/>
      <c r="H40" s="26"/>
      <c r="I40" s="26"/>
      <c r="J40" s="26"/>
      <c r="K40" s="26"/>
      <c r="L40" s="26"/>
      <c r="M40" s="26"/>
    </row>
    <row r="41" spans="1:13" x14ac:dyDescent="0.3">
      <c r="A41" s="52">
        <v>37288</v>
      </c>
      <c r="B41" s="47">
        <v>0.49711321071153108</v>
      </c>
      <c r="C41" s="54">
        <v>4.4924155617046999</v>
      </c>
      <c r="D41" s="55">
        <f t="shared" si="0"/>
        <v>1.8246504201563603</v>
      </c>
      <c r="E41" s="55">
        <f t="shared" si="1"/>
        <v>13.097818185917973</v>
      </c>
      <c r="G41" s="26"/>
      <c r="H41" s="26"/>
      <c r="I41" s="26"/>
      <c r="J41" s="26"/>
      <c r="K41" s="26"/>
      <c r="L41" s="26"/>
      <c r="M41" s="26"/>
    </row>
    <row r="42" spans="1:13" x14ac:dyDescent="0.3">
      <c r="A42" s="52">
        <v>37316</v>
      </c>
      <c r="B42" s="47">
        <v>0.40693215680694739</v>
      </c>
      <c r="C42" s="54">
        <v>3.6930032689300618</v>
      </c>
      <c r="D42" s="55">
        <f t="shared" si="0"/>
        <v>1.8246504201563603</v>
      </c>
      <c r="E42" s="55">
        <f t="shared" si="1"/>
        <v>13.097818185917973</v>
      </c>
      <c r="G42" s="26"/>
      <c r="H42" s="26"/>
      <c r="I42" s="26"/>
      <c r="J42" s="26"/>
      <c r="K42" s="26"/>
      <c r="L42" s="26"/>
      <c r="M42" s="26"/>
    </row>
    <row r="43" spans="1:13" x14ac:dyDescent="0.3">
      <c r="A43" s="52">
        <v>37347</v>
      </c>
      <c r="B43" s="47">
        <v>0.46988833202789065</v>
      </c>
      <c r="C43" s="54">
        <v>4.309521963678681</v>
      </c>
      <c r="D43" s="55">
        <f t="shared" si="0"/>
        <v>1.8246504201563603</v>
      </c>
      <c r="E43" s="55">
        <f t="shared" si="1"/>
        <v>13.097818185917973</v>
      </c>
      <c r="G43" s="26"/>
      <c r="H43" s="26"/>
      <c r="I43" s="26"/>
      <c r="J43" s="26"/>
      <c r="K43" s="26"/>
      <c r="L43" s="26"/>
      <c r="M43" s="26"/>
    </row>
    <row r="44" spans="1:13" x14ac:dyDescent="0.3">
      <c r="A44" s="52">
        <v>37377</v>
      </c>
      <c r="B44" s="47">
        <v>0.62372710948916699</v>
      </c>
      <c r="C44" s="54">
        <v>5.5031916912938135</v>
      </c>
      <c r="D44" s="55">
        <f t="shared" si="0"/>
        <v>1.8246504201563603</v>
      </c>
      <c r="E44" s="55">
        <f t="shared" si="1"/>
        <v>13.097818185917973</v>
      </c>
      <c r="G44" s="26"/>
      <c r="H44" s="26"/>
      <c r="I44" s="26"/>
      <c r="J44" s="26"/>
      <c r="K44" s="26"/>
      <c r="L44" s="26"/>
      <c r="M44" s="26"/>
    </row>
    <row r="45" spans="1:13" x14ac:dyDescent="0.3">
      <c r="A45" s="52">
        <v>37408</v>
      </c>
      <c r="B45" s="47">
        <v>0.76552874438792351</v>
      </c>
      <c r="C45" s="54">
        <v>6.8187393422289686</v>
      </c>
      <c r="D45" s="55">
        <f t="shared" si="0"/>
        <v>1.8246504201563603</v>
      </c>
      <c r="E45" s="55">
        <f t="shared" si="1"/>
        <v>13.097818185917973</v>
      </c>
      <c r="G45" s="15" t="s">
        <v>4</v>
      </c>
      <c r="H45" s="26"/>
      <c r="I45" s="26"/>
      <c r="J45" s="26"/>
      <c r="K45" s="26"/>
      <c r="L45" s="26"/>
      <c r="M45" s="26"/>
    </row>
    <row r="46" spans="1:13" x14ac:dyDescent="0.3">
      <c r="A46" s="52">
        <v>37438</v>
      </c>
      <c r="B46" s="47">
        <v>0.77965654778198656</v>
      </c>
      <c r="C46" s="54">
        <v>6.8847335076318146</v>
      </c>
      <c r="D46" s="55">
        <f t="shared" si="0"/>
        <v>1.8246504201563603</v>
      </c>
      <c r="E46" s="55">
        <f t="shared" si="1"/>
        <v>13.097818185917973</v>
      </c>
    </row>
    <row r="47" spans="1:13" x14ac:dyDescent="0.3">
      <c r="A47" s="52">
        <v>37469</v>
      </c>
      <c r="B47" s="47">
        <v>0.7401071095384244</v>
      </c>
      <c r="C47" s="54">
        <v>6.6649885176443382</v>
      </c>
      <c r="D47" s="55">
        <f t="shared" si="0"/>
        <v>1.8246504201563603</v>
      </c>
      <c r="E47" s="55">
        <f t="shared" si="1"/>
        <v>13.097818185917973</v>
      </c>
    </row>
    <row r="48" spans="1:13" x14ac:dyDescent="0.3">
      <c r="A48" s="52">
        <v>37500</v>
      </c>
      <c r="B48" s="47">
        <v>1.0270289857139108</v>
      </c>
      <c r="C48" s="54">
        <v>9.527712041768833</v>
      </c>
      <c r="D48" s="55">
        <f t="shared" si="0"/>
        <v>1.8246504201563603</v>
      </c>
      <c r="E48" s="55">
        <f t="shared" si="1"/>
        <v>13.097818185917973</v>
      </c>
    </row>
    <row r="49" spans="1:5" x14ac:dyDescent="0.3">
      <c r="A49" s="52">
        <v>37530</v>
      </c>
      <c r="B49" s="47">
        <v>1.098916745901465</v>
      </c>
      <c r="C49" s="54">
        <v>10.074617713352458</v>
      </c>
      <c r="D49" s="55">
        <f t="shared" si="0"/>
        <v>1.8246504201563603</v>
      </c>
      <c r="E49" s="55">
        <f t="shared" si="1"/>
        <v>13.097818185917973</v>
      </c>
    </row>
    <row r="50" spans="1:5" x14ac:dyDescent="0.3">
      <c r="A50" s="52">
        <v>37561</v>
      </c>
      <c r="B50" s="47">
        <v>1.1289187673195094</v>
      </c>
      <c r="C50" s="54">
        <v>10.308589508874975</v>
      </c>
      <c r="D50" s="55">
        <f t="shared" si="0"/>
        <v>1.8246504201563603</v>
      </c>
      <c r="E50" s="55">
        <f t="shared" si="1"/>
        <v>13.097818185917973</v>
      </c>
    </row>
    <row r="51" spans="1:5" x14ac:dyDescent="0.3">
      <c r="A51" s="52">
        <v>37591</v>
      </c>
      <c r="B51" s="47">
        <v>1.040045392462841</v>
      </c>
      <c r="C51" s="54">
        <v>9.5143563301183693</v>
      </c>
      <c r="D51" s="55">
        <f t="shared" si="0"/>
        <v>1.8246504201563603</v>
      </c>
      <c r="E51" s="55">
        <f t="shared" si="1"/>
        <v>13.097818185917973</v>
      </c>
    </row>
    <row r="52" spans="1:5" x14ac:dyDescent="0.3">
      <c r="A52" s="52">
        <v>37622</v>
      </c>
      <c r="B52" s="47">
        <v>1.0920065123784768</v>
      </c>
      <c r="C52" s="54">
        <v>9.7406407498685699</v>
      </c>
      <c r="D52" s="55">
        <f t="shared" si="0"/>
        <v>1.8246504201563603</v>
      </c>
      <c r="E52" s="55">
        <f t="shared" si="1"/>
        <v>13.097818185917973</v>
      </c>
    </row>
    <row r="53" spans="1:5" x14ac:dyDescent="0.3">
      <c r="A53" s="52">
        <v>37653</v>
      </c>
      <c r="B53" s="47">
        <v>1.1234633787881856</v>
      </c>
      <c r="C53" s="54">
        <v>10.112064044465864</v>
      </c>
      <c r="D53" s="55">
        <f t="shared" si="0"/>
        <v>1.8246504201563603</v>
      </c>
      <c r="E53" s="55">
        <f t="shared" si="1"/>
        <v>13.097818185917973</v>
      </c>
    </row>
    <row r="54" spans="1:5" x14ac:dyDescent="0.3">
      <c r="A54" s="52">
        <v>37681</v>
      </c>
      <c r="B54" s="47">
        <v>1.2048351594566848</v>
      </c>
      <c r="C54" s="54">
        <v>11.195013017519537</v>
      </c>
      <c r="D54" s="55">
        <f t="shared" si="0"/>
        <v>1.8246504201563603</v>
      </c>
      <c r="E54" s="55">
        <f t="shared" si="1"/>
        <v>13.097818185917973</v>
      </c>
    </row>
    <row r="55" spans="1:5" x14ac:dyDescent="0.3">
      <c r="A55" s="52">
        <v>37712</v>
      </c>
      <c r="B55" s="47">
        <v>1.2392107800685201</v>
      </c>
      <c r="C55" s="54">
        <v>11.321859762405962</v>
      </c>
      <c r="D55" s="55">
        <f t="shared" si="0"/>
        <v>1.8246504201563603</v>
      </c>
      <c r="E55" s="55">
        <f t="shared" si="1"/>
        <v>13.097818185917973</v>
      </c>
    </row>
    <row r="56" spans="1:5" x14ac:dyDescent="0.3">
      <c r="A56" s="52">
        <v>37742</v>
      </c>
      <c r="B56" s="47">
        <v>1.2268898942411879</v>
      </c>
      <c r="C56" s="54">
        <v>11.039013953178362</v>
      </c>
      <c r="D56" s="55">
        <f t="shared" si="0"/>
        <v>1.8246504201563603</v>
      </c>
      <c r="E56" s="55">
        <f t="shared" si="1"/>
        <v>13.097818185917973</v>
      </c>
    </row>
    <row r="57" spans="1:5" x14ac:dyDescent="0.3">
      <c r="A57" s="52">
        <v>37773</v>
      </c>
      <c r="B57" s="47">
        <v>1.3442810513491525</v>
      </c>
      <c r="C57" s="54">
        <v>11.961317404547616</v>
      </c>
      <c r="D57" s="55">
        <f t="shared" si="0"/>
        <v>1.8246504201563603</v>
      </c>
      <c r="E57" s="55">
        <f t="shared" si="1"/>
        <v>13.097818185917973</v>
      </c>
    </row>
    <row r="58" spans="1:5" x14ac:dyDescent="0.3">
      <c r="A58" s="52">
        <v>37803</v>
      </c>
      <c r="B58" s="47">
        <v>1.4770574149157281</v>
      </c>
      <c r="C58" s="54">
        <v>12.757929804596415</v>
      </c>
      <c r="D58" s="55">
        <f t="shared" si="0"/>
        <v>1.8246504201563603</v>
      </c>
      <c r="E58" s="55">
        <f t="shared" si="1"/>
        <v>13.097818185917973</v>
      </c>
    </row>
    <row r="59" spans="1:5" x14ac:dyDescent="0.3">
      <c r="A59" s="52">
        <v>37834</v>
      </c>
      <c r="B59" s="47">
        <v>1.6342563577396207</v>
      </c>
      <c r="C59" s="54">
        <v>14.129439061509386</v>
      </c>
      <c r="D59" s="55">
        <f t="shared" si="0"/>
        <v>1.8246504201563603</v>
      </c>
      <c r="E59" s="55">
        <f t="shared" si="1"/>
        <v>13.097818185917973</v>
      </c>
    </row>
    <row r="60" spans="1:5" x14ac:dyDescent="0.3">
      <c r="A60" s="52">
        <v>37865</v>
      </c>
      <c r="B60" s="47">
        <v>1.7075926272916078</v>
      </c>
      <c r="C60" s="54">
        <v>14.884070776579605</v>
      </c>
      <c r="D60" s="55">
        <f t="shared" si="0"/>
        <v>1.8246504201563603</v>
      </c>
      <c r="E60" s="55">
        <f t="shared" si="1"/>
        <v>13.097818185917973</v>
      </c>
    </row>
    <row r="61" spans="1:5" x14ac:dyDescent="0.3">
      <c r="A61" s="52">
        <v>37895</v>
      </c>
      <c r="B61" s="47">
        <v>1.7152352791652397</v>
      </c>
      <c r="C61" s="54">
        <v>14.819770446823096</v>
      </c>
      <c r="D61" s="55">
        <f t="shared" si="0"/>
        <v>1.8246504201563603</v>
      </c>
      <c r="E61" s="55">
        <f t="shared" si="1"/>
        <v>13.097818185917973</v>
      </c>
    </row>
    <row r="62" spans="1:5" x14ac:dyDescent="0.3">
      <c r="A62" s="52">
        <v>37926</v>
      </c>
      <c r="B62" s="47">
        <v>1.6580514779897118</v>
      </c>
      <c r="C62" s="54">
        <v>14.581976857874551</v>
      </c>
      <c r="D62" s="55">
        <f t="shared" si="0"/>
        <v>1.8246504201563603</v>
      </c>
      <c r="E62" s="55">
        <f t="shared" si="1"/>
        <v>13.097818185917973</v>
      </c>
    </row>
    <row r="63" spans="1:5" x14ac:dyDescent="0.3">
      <c r="A63" s="52">
        <v>37956</v>
      </c>
      <c r="B63" s="47">
        <v>1.7954452281819369</v>
      </c>
      <c r="C63" s="54">
        <v>15.718857672284942</v>
      </c>
      <c r="D63" s="55">
        <f t="shared" si="0"/>
        <v>1.8246504201563603</v>
      </c>
      <c r="E63" s="55">
        <f t="shared" si="1"/>
        <v>13.097818185917973</v>
      </c>
    </row>
    <row r="64" spans="1:5" x14ac:dyDescent="0.3">
      <c r="A64" s="52">
        <v>37987</v>
      </c>
      <c r="B64" s="47">
        <v>1.945386200544583</v>
      </c>
      <c r="C64" s="54">
        <v>16.64015577507265</v>
      </c>
      <c r="D64" s="55">
        <f t="shared" si="0"/>
        <v>1.8246504201563603</v>
      </c>
      <c r="E64" s="55">
        <f t="shared" si="1"/>
        <v>13.097818185917973</v>
      </c>
    </row>
    <row r="65" spans="1:5" x14ac:dyDescent="0.3">
      <c r="A65" s="52">
        <v>38018</v>
      </c>
      <c r="B65" s="47">
        <v>2.0636042031298119</v>
      </c>
      <c r="C65" s="54">
        <v>17.548584967990926</v>
      </c>
      <c r="D65" s="55">
        <f t="shared" si="0"/>
        <v>1.8246504201563603</v>
      </c>
      <c r="E65" s="55">
        <f t="shared" si="1"/>
        <v>13.097818185917973</v>
      </c>
    </row>
    <row r="66" spans="1:5" x14ac:dyDescent="0.3">
      <c r="A66" s="52">
        <v>38047</v>
      </c>
      <c r="B66" s="47">
        <v>2.1702883831955453</v>
      </c>
      <c r="C66" s="54">
        <v>18.649751041735698</v>
      </c>
      <c r="D66" s="55">
        <f t="shared" si="0"/>
        <v>1.8246504201563603</v>
      </c>
      <c r="E66" s="55">
        <f t="shared" si="1"/>
        <v>13.097818185917973</v>
      </c>
    </row>
    <row r="67" spans="1:5" x14ac:dyDescent="0.3">
      <c r="A67" s="52">
        <v>38078</v>
      </c>
      <c r="B67" s="47">
        <v>2.1896578943133207</v>
      </c>
      <c r="C67" s="54">
        <v>18.800504011946948</v>
      </c>
      <c r="D67" s="55">
        <f t="shared" ref="D67:D130" si="2">+AVERAGE($B$195:$B$255)</f>
        <v>1.8246504201563603</v>
      </c>
      <c r="E67" s="55">
        <f t="shared" ref="E67:E130" si="3">+AVERAGE($C$195:$C$255)</f>
        <v>13.097818185917973</v>
      </c>
    </row>
    <row r="68" spans="1:5" x14ac:dyDescent="0.3">
      <c r="A68" s="52">
        <v>38108</v>
      </c>
      <c r="B68" s="47">
        <v>2.2024560811576204</v>
      </c>
      <c r="C68" s="54">
        <v>18.957531332421805</v>
      </c>
      <c r="D68" s="55">
        <f t="shared" si="2"/>
        <v>1.8246504201563603</v>
      </c>
      <c r="E68" s="55">
        <f t="shared" si="3"/>
        <v>13.097818185917973</v>
      </c>
    </row>
    <row r="69" spans="1:5" x14ac:dyDescent="0.3">
      <c r="A69" s="52">
        <v>38139</v>
      </c>
      <c r="B69" s="47">
        <v>2.1275294123865192</v>
      </c>
      <c r="C69" s="54">
        <v>18.419795702174238</v>
      </c>
      <c r="D69" s="55">
        <f t="shared" si="2"/>
        <v>1.8246504201563603</v>
      </c>
      <c r="E69" s="55">
        <f t="shared" si="3"/>
        <v>13.097818185917973</v>
      </c>
    </row>
    <row r="70" spans="1:5" x14ac:dyDescent="0.3">
      <c r="A70" s="52">
        <v>38169</v>
      </c>
      <c r="B70" s="47">
        <v>2.1375709620569485</v>
      </c>
      <c r="C70" s="54">
        <v>18.257236005419962</v>
      </c>
      <c r="D70" s="55">
        <f t="shared" si="2"/>
        <v>1.8246504201563603</v>
      </c>
      <c r="E70" s="55">
        <f t="shared" si="3"/>
        <v>13.097818185917973</v>
      </c>
    </row>
    <row r="71" spans="1:5" x14ac:dyDescent="0.3">
      <c r="A71" s="52">
        <v>38200</v>
      </c>
      <c r="B71" s="47">
        <v>2.2018837801355629</v>
      </c>
      <c r="C71" s="54">
        <v>18.729006731931982</v>
      </c>
      <c r="D71" s="55">
        <f t="shared" si="2"/>
        <v>1.8246504201563603</v>
      </c>
      <c r="E71" s="55">
        <f t="shared" si="3"/>
        <v>13.097818185917973</v>
      </c>
    </row>
    <row r="72" spans="1:5" x14ac:dyDescent="0.3">
      <c r="A72" s="52">
        <v>38231</v>
      </c>
      <c r="B72" s="47">
        <v>2.3171177564508869</v>
      </c>
      <c r="C72" s="54">
        <v>19.691244756724636</v>
      </c>
      <c r="D72" s="55">
        <f t="shared" si="2"/>
        <v>1.8246504201563603</v>
      </c>
      <c r="E72" s="55">
        <f t="shared" si="3"/>
        <v>13.097818185917973</v>
      </c>
    </row>
    <row r="73" spans="1:5" x14ac:dyDescent="0.3">
      <c r="A73" s="52">
        <v>38261</v>
      </c>
      <c r="B73" s="47">
        <v>2.3333502626483464</v>
      </c>
      <c r="C73" s="54">
        <v>19.759702277658356</v>
      </c>
      <c r="D73" s="55">
        <f t="shared" si="2"/>
        <v>1.8246504201563603</v>
      </c>
      <c r="E73" s="55">
        <f t="shared" si="3"/>
        <v>13.097818185917973</v>
      </c>
    </row>
    <row r="74" spans="1:5" x14ac:dyDescent="0.3">
      <c r="A74" s="52">
        <v>38292</v>
      </c>
      <c r="B74" s="47">
        <v>2.4213336987804026</v>
      </c>
      <c r="C74" s="54">
        <v>20.298946635671747</v>
      </c>
      <c r="D74" s="55">
        <f t="shared" si="2"/>
        <v>1.8246504201563603</v>
      </c>
      <c r="E74" s="55">
        <f t="shared" si="3"/>
        <v>13.097818185917973</v>
      </c>
    </row>
    <row r="75" spans="1:5" x14ac:dyDescent="0.3">
      <c r="A75" s="52">
        <v>38322</v>
      </c>
      <c r="B75" s="47">
        <v>2.4660745880111978</v>
      </c>
      <c r="C75" s="54">
        <v>20.597864856939758</v>
      </c>
      <c r="D75" s="55">
        <f t="shared" si="2"/>
        <v>1.8246504201563603</v>
      </c>
      <c r="E75" s="55">
        <f t="shared" si="3"/>
        <v>13.097818185917973</v>
      </c>
    </row>
    <row r="76" spans="1:5" x14ac:dyDescent="0.3">
      <c r="A76" s="52">
        <v>38353</v>
      </c>
      <c r="B76" s="47">
        <v>2.4460663410877559</v>
      </c>
      <c r="C76" s="54">
        <v>20.131992573910047</v>
      </c>
      <c r="D76" s="55">
        <f t="shared" si="2"/>
        <v>1.8246504201563603</v>
      </c>
      <c r="E76" s="55">
        <f t="shared" si="3"/>
        <v>13.097818185917973</v>
      </c>
    </row>
    <row r="77" spans="1:5" x14ac:dyDescent="0.3">
      <c r="A77" s="52">
        <v>38384</v>
      </c>
      <c r="B77" s="47">
        <v>2.5242866848949528</v>
      </c>
      <c r="C77" s="54">
        <v>20.297598106538405</v>
      </c>
      <c r="D77" s="55">
        <f t="shared" si="2"/>
        <v>1.8246504201563603</v>
      </c>
      <c r="E77" s="55">
        <f t="shared" si="3"/>
        <v>13.097818185917973</v>
      </c>
    </row>
    <row r="78" spans="1:5" x14ac:dyDescent="0.3">
      <c r="A78" s="52">
        <v>38412</v>
      </c>
      <c r="B78" s="47">
        <v>2.3932030520994423</v>
      </c>
      <c r="C78" s="54">
        <v>20.299264236813613</v>
      </c>
      <c r="D78" s="55">
        <f t="shared" si="2"/>
        <v>1.8246504201563603</v>
      </c>
      <c r="E78" s="55">
        <f t="shared" si="3"/>
        <v>13.097818185917973</v>
      </c>
    </row>
    <row r="79" spans="1:5" x14ac:dyDescent="0.3">
      <c r="A79" s="52">
        <v>38443</v>
      </c>
      <c r="B79" s="47">
        <v>2.4903154693671525</v>
      </c>
      <c r="C79" s="54">
        <v>20.981503692984102</v>
      </c>
      <c r="D79" s="55">
        <f t="shared" si="2"/>
        <v>1.8246504201563603</v>
      </c>
      <c r="E79" s="55">
        <f t="shared" si="3"/>
        <v>13.097818185917973</v>
      </c>
    </row>
    <row r="80" spans="1:5" x14ac:dyDescent="0.3">
      <c r="A80" s="52">
        <v>38473</v>
      </c>
      <c r="B80" s="47">
        <v>2.5665280029701543</v>
      </c>
      <c r="C80" s="54">
        <v>21.307612862370569</v>
      </c>
      <c r="D80" s="55">
        <f t="shared" si="2"/>
        <v>1.8246504201563603</v>
      </c>
      <c r="E80" s="55">
        <f t="shared" si="3"/>
        <v>13.097818185917973</v>
      </c>
    </row>
    <row r="81" spans="1:5" x14ac:dyDescent="0.3">
      <c r="A81" s="52">
        <v>38504</v>
      </c>
      <c r="B81" s="47">
        <v>2.6897224001731517</v>
      </c>
      <c r="C81" s="54">
        <v>21.881723336388152</v>
      </c>
      <c r="D81" s="55">
        <f t="shared" si="2"/>
        <v>1.8246504201563603</v>
      </c>
      <c r="E81" s="55">
        <f t="shared" si="3"/>
        <v>13.097818185917973</v>
      </c>
    </row>
    <row r="82" spans="1:5" x14ac:dyDescent="0.3">
      <c r="A82" s="52">
        <v>38534</v>
      </c>
      <c r="B82" s="47">
        <v>2.7317267452970722</v>
      </c>
      <c r="C82" s="54">
        <v>22.902560217484133</v>
      </c>
      <c r="D82" s="55">
        <f t="shared" si="2"/>
        <v>1.8246504201563603</v>
      </c>
      <c r="E82" s="55">
        <f t="shared" si="3"/>
        <v>13.097818185917973</v>
      </c>
    </row>
    <row r="83" spans="1:5" x14ac:dyDescent="0.3">
      <c r="A83" s="52">
        <v>38565</v>
      </c>
      <c r="B83" s="47">
        <v>2.7596224038649231</v>
      </c>
      <c r="C83" s="54">
        <v>22.904864315793681</v>
      </c>
      <c r="D83" s="55">
        <f t="shared" si="2"/>
        <v>1.8246504201563603</v>
      </c>
      <c r="E83" s="55">
        <f t="shared" si="3"/>
        <v>13.097818185917973</v>
      </c>
    </row>
    <row r="84" spans="1:5" x14ac:dyDescent="0.3">
      <c r="A84" s="52">
        <v>38596</v>
      </c>
      <c r="B84" s="47">
        <v>2.8337718125578912</v>
      </c>
      <c r="C84" s="54">
        <v>22.631991282518623</v>
      </c>
      <c r="D84" s="55">
        <f t="shared" si="2"/>
        <v>1.8246504201563603</v>
      </c>
      <c r="E84" s="55">
        <f t="shared" si="3"/>
        <v>13.097818185917973</v>
      </c>
    </row>
    <row r="85" spans="1:5" x14ac:dyDescent="0.3">
      <c r="A85" s="52">
        <v>38626</v>
      </c>
      <c r="B85" s="47">
        <v>2.7804094740028624</v>
      </c>
      <c r="C85" s="54">
        <v>22.24843629368489</v>
      </c>
      <c r="D85" s="55">
        <f t="shared" si="2"/>
        <v>1.8246504201563603</v>
      </c>
      <c r="E85" s="55">
        <f t="shared" si="3"/>
        <v>13.097818185917973</v>
      </c>
    </row>
    <row r="86" spans="1:5" x14ac:dyDescent="0.3">
      <c r="A86" s="52">
        <v>38657</v>
      </c>
      <c r="B86" s="47">
        <v>2.6837314743878653</v>
      </c>
      <c r="C86" s="54">
        <v>21.365451533673696</v>
      </c>
      <c r="D86" s="55">
        <f t="shared" si="2"/>
        <v>1.8246504201563603</v>
      </c>
      <c r="E86" s="55">
        <f t="shared" si="3"/>
        <v>13.097818185917973</v>
      </c>
    </row>
    <row r="87" spans="1:5" x14ac:dyDescent="0.3">
      <c r="A87" s="52">
        <v>38687</v>
      </c>
      <c r="B87" s="47">
        <v>2.5374067483433236</v>
      </c>
      <c r="C87" s="54">
        <v>20.524489522952191</v>
      </c>
      <c r="D87" s="55">
        <f t="shared" si="2"/>
        <v>1.8246504201563603</v>
      </c>
      <c r="E87" s="55">
        <f t="shared" si="3"/>
        <v>13.097818185917973</v>
      </c>
    </row>
    <row r="88" spans="1:5" x14ac:dyDescent="0.3">
      <c r="A88" s="52">
        <v>38718</v>
      </c>
      <c r="B88" s="47">
        <v>2.5516550179261781</v>
      </c>
      <c r="C88" s="54">
        <v>19.828272595664554</v>
      </c>
      <c r="D88" s="55">
        <f t="shared" si="2"/>
        <v>1.8246504201563603</v>
      </c>
      <c r="E88" s="55">
        <f t="shared" si="3"/>
        <v>13.097818185917973</v>
      </c>
    </row>
    <row r="89" spans="1:5" x14ac:dyDescent="0.3">
      <c r="A89" s="52">
        <v>38749</v>
      </c>
      <c r="B89" s="47">
        <v>2.5319272761931542</v>
      </c>
      <c r="C89" s="54">
        <v>19.535464762066688</v>
      </c>
      <c r="D89" s="55">
        <f t="shared" si="2"/>
        <v>1.8246504201563603</v>
      </c>
      <c r="E89" s="55">
        <f t="shared" si="3"/>
        <v>13.097818185917973</v>
      </c>
    </row>
    <row r="90" spans="1:5" x14ac:dyDescent="0.3">
      <c r="A90" s="52">
        <v>38777</v>
      </c>
      <c r="B90" s="47">
        <v>2.6783320366216112</v>
      </c>
      <c r="C90" s="54">
        <v>21.882538250047979</v>
      </c>
      <c r="D90" s="55">
        <f t="shared" si="2"/>
        <v>1.8246504201563603</v>
      </c>
      <c r="E90" s="55">
        <f t="shared" si="3"/>
        <v>13.097818185917973</v>
      </c>
    </row>
    <row r="91" spans="1:5" x14ac:dyDescent="0.3">
      <c r="A91" s="52">
        <v>38808</v>
      </c>
      <c r="B91" s="47">
        <v>2.6019694994080931</v>
      </c>
      <c r="C91" s="54">
        <v>21.324378806804528</v>
      </c>
      <c r="D91" s="55">
        <f t="shared" si="2"/>
        <v>1.8246504201563603</v>
      </c>
      <c r="E91" s="55">
        <f t="shared" si="3"/>
        <v>13.097818185917973</v>
      </c>
    </row>
    <row r="92" spans="1:5" x14ac:dyDescent="0.3">
      <c r="A92" s="52">
        <v>38838</v>
      </c>
      <c r="B92" s="47">
        <v>2.4540352014197753</v>
      </c>
      <c r="C92" s="54">
        <v>21.454098643826534</v>
      </c>
      <c r="D92" s="55">
        <f t="shared" si="2"/>
        <v>1.8246504201563603</v>
      </c>
      <c r="E92" s="55">
        <f t="shared" si="3"/>
        <v>13.097818185917973</v>
      </c>
    </row>
    <row r="93" spans="1:5" x14ac:dyDescent="0.3">
      <c r="A93" s="52">
        <v>38869</v>
      </c>
      <c r="B93" s="47">
        <v>2.1740696222323757</v>
      </c>
      <c r="C93" s="54">
        <v>19.594689790209657</v>
      </c>
      <c r="D93" s="55">
        <f t="shared" si="2"/>
        <v>1.8246504201563603</v>
      </c>
      <c r="E93" s="55">
        <f t="shared" si="3"/>
        <v>13.097818185917973</v>
      </c>
    </row>
    <row r="94" spans="1:5" x14ac:dyDescent="0.3">
      <c r="A94" s="52">
        <v>38899</v>
      </c>
      <c r="B94" s="47">
        <v>2.1734034942119385</v>
      </c>
      <c r="C94" s="54">
        <v>18.571153800447991</v>
      </c>
      <c r="D94" s="55">
        <f t="shared" si="2"/>
        <v>1.8246504201563603</v>
      </c>
      <c r="E94" s="55">
        <f t="shared" si="3"/>
        <v>13.097818185917973</v>
      </c>
    </row>
    <row r="95" spans="1:5" x14ac:dyDescent="0.3">
      <c r="A95" s="52">
        <v>38930</v>
      </c>
      <c r="B95" s="47">
        <v>2.2073084809102363</v>
      </c>
      <c r="C95" s="54">
        <v>18.311040547725675</v>
      </c>
      <c r="D95" s="55">
        <f t="shared" si="2"/>
        <v>1.8246504201563603</v>
      </c>
      <c r="E95" s="55">
        <f t="shared" si="3"/>
        <v>13.097818185917973</v>
      </c>
    </row>
    <row r="96" spans="1:5" x14ac:dyDescent="0.3">
      <c r="A96" s="52">
        <v>38961</v>
      </c>
      <c r="B96" s="47">
        <v>2.0456742490214257</v>
      </c>
      <c r="C96" s="54">
        <v>17.492646506469143</v>
      </c>
      <c r="D96" s="55">
        <f t="shared" si="2"/>
        <v>1.8246504201563603</v>
      </c>
      <c r="E96" s="55">
        <f t="shared" si="3"/>
        <v>13.097818185917973</v>
      </c>
    </row>
    <row r="97" spans="1:5" x14ac:dyDescent="0.3">
      <c r="A97" s="52">
        <v>38991</v>
      </c>
      <c r="B97" s="47">
        <v>2.3570697789202075</v>
      </c>
      <c r="C97" s="54">
        <v>19.934874519290837</v>
      </c>
      <c r="D97" s="55">
        <f t="shared" si="2"/>
        <v>1.8246504201563603</v>
      </c>
      <c r="E97" s="55">
        <f t="shared" si="3"/>
        <v>13.097818185917973</v>
      </c>
    </row>
    <row r="98" spans="1:5" x14ac:dyDescent="0.3">
      <c r="A98" s="52">
        <v>39022</v>
      </c>
      <c r="B98" s="47">
        <v>2.2670324611110781</v>
      </c>
      <c r="C98" s="54">
        <v>19.292932503141778</v>
      </c>
      <c r="D98" s="55">
        <f t="shared" si="2"/>
        <v>1.8246504201563603</v>
      </c>
      <c r="E98" s="55">
        <f t="shared" si="3"/>
        <v>13.097818185917973</v>
      </c>
    </row>
    <row r="99" spans="1:5" x14ac:dyDescent="0.3">
      <c r="A99" s="52">
        <v>39052</v>
      </c>
      <c r="B99" s="47">
        <v>2.2892432499259834</v>
      </c>
      <c r="C99" s="54">
        <v>19.007623855734348</v>
      </c>
      <c r="D99" s="55">
        <f t="shared" si="2"/>
        <v>1.8246504201563603</v>
      </c>
      <c r="E99" s="55">
        <f t="shared" si="3"/>
        <v>13.097818185917973</v>
      </c>
    </row>
    <row r="100" spans="1:5" x14ac:dyDescent="0.3">
      <c r="A100" s="52">
        <v>39083</v>
      </c>
      <c r="B100" s="47">
        <v>2.2500582355976007</v>
      </c>
      <c r="C100" s="54">
        <v>18.413084294629215</v>
      </c>
      <c r="D100" s="55">
        <f t="shared" si="2"/>
        <v>1.8246504201563603</v>
      </c>
      <c r="E100" s="55">
        <f t="shared" si="3"/>
        <v>13.097818185917973</v>
      </c>
    </row>
    <row r="101" spans="1:5" x14ac:dyDescent="0.3">
      <c r="A101" s="52">
        <v>39114</v>
      </c>
      <c r="B101" s="47">
        <v>2.1436652026620604</v>
      </c>
      <c r="C101" s="54">
        <v>17.94886477588663</v>
      </c>
      <c r="D101" s="55">
        <f t="shared" si="2"/>
        <v>1.8246504201563603</v>
      </c>
      <c r="E101" s="55">
        <f t="shared" si="3"/>
        <v>13.097818185917973</v>
      </c>
    </row>
    <row r="102" spans="1:5" x14ac:dyDescent="0.3">
      <c r="A102" s="52">
        <v>39142</v>
      </c>
      <c r="B102" s="47">
        <v>2.173303851571688</v>
      </c>
      <c r="C102" s="54">
        <v>18.855688862080729</v>
      </c>
      <c r="D102" s="55">
        <f t="shared" si="2"/>
        <v>1.8246504201563603</v>
      </c>
      <c r="E102" s="55">
        <f t="shared" si="3"/>
        <v>13.097818185917973</v>
      </c>
    </row>
    <row r="103" spans="1:5" x14ac:dyDescent="0.3">
      <c r="A103" s="52">
        <v>39173</v>
      </c>
      <c r="B103" s="47">
        <v>2.1259896509947747</v>
      </c>
      <c r="C103" s="54">
        <v>18.55516377519724</v>
      </c>
      <c r="D103" s="55">
        <f t="shared" si="2"/>
        <v>1.8246504201563603</v>
      </c>
      <c r="E103" s="55">
        <f t="shared" si="3"/>
        <v>13.097818185917973</v>
      </c>
    </row>
    <row r="104" spans="1:5" x14ac:dyDescent="0.3">
      <c r="A104" s="52">
        <v>39203</v>
      </c>
      <c r="B104" s="47">
        <v>2.2472832212671965</v>
      </c>
      <c r="C104" s="54">
        <v>19.340487723392894</v>
      </c>
      <c r="D104" s="55">
        <f t="shared" si="2"/>
        <v>1.8246504201563603</v>
      </c>
      <c r="E104" s="55">
        <f t="shared" si="3"/>
        <v>13.097818185917973</v>
      </c>
    </row>
    <row r="105" spans="1:5" x14ac:dyDescent="0.3">
      <c r="A105" s="52">
        <v>39234</v>
      </c>
      <c r="B105" s="47">
        <v>2.3504704780939654</v>
      </c>
      <c r="C105" s="54">
        <v>20.159487751800281</v>
      </c>
      <c r="D105" s="55">
        <f t="shared" si="2"/>
        <v>1.8246504201563603</v>
      </c>
      <c r="E105" s="55">
        <f t="shared" si="3"/>
        <v>13.097818185917973</v>
      </c>
    </row>
    <row r="106" spans="1:5" x14ac:dyDescent="0.3">
      <c r="A106" s="52">
        <v>39264</v>
      </c>
      <c r="B106" s="47">
        <v>2.3902330098813578</v>
      </c>
      <c r="C106" s="54">
        <v>19.334665472845341</v>
      </c>
      <c r="D106" s="55">
        <f t="shared" si="2"/>
        <v>1.8246504201563603</v>
      </c>
      <c r="E106" s="55">
        <f t="shared" si="3"/>
        <v>13.097818185917973</v>
      </c>
    </row>
    <row r="107" spans="1:5" x14ac:dyDescent="0.3">
      <c r="A107" s="52">
        <v>39295</v>
      </c>
      <c r="B107" s="47">
        <v>2.4207794600962833</v>
      </c>
      <c r="C107" s="54">
        <v>19.544927092011498</v>
      </c>
      <c r="D107" s="55">
        <f t="shared" si="2"/>
        <v>1.8246504201563603</v>
      </c>
      <c r="E107" s="55">
        <f t="shared" si="3"/>
        <v>13.097818185917973</v>
      </c>
    </row>
    <row r="108" spans="1:5" x14ac:dyDescent="0.3">
      <c r="A108" s="52">
        <v>39326</v>
      </c>
      <c r="B108" s="47">
        <v>2.3275842563309461</v>
      </c>
      <c r="C108" s="54">
        <v>19.875385957935862</v>
      </c>
      <c r="D108" s="55">
        <f t="shared" si="2"/>
        <v>1.8246504201563603</v>
      </c>
      <c r="E108" s="55">
        <f t="shared" si="3"/>
        <v>13.097818185917973</v>
      </c>
    </row>
    <row r="109" spans="1:5" x14ac:dyDescent="0.3">
      <c r="A109" s="52">
        <v>39356</v>
      </c>
      <c r="B109" s="47">
        <v>2.0411828431240573</v>
      </c>
      <c r="C109" s="54">
        <v>17.350733887681859</v>
      </c>
      <c r="D109" s="55">
        <f t="shared" si="2"/>
        <v>1.8246504201563603</v>
      </c>
      <c r="E109" s="55">
        <f t="shared" si="3"/>
        <v>13.097818185917973</v>
      </c>
    </row>
    <row r="110" spans="1:5" x14ac:dyDescent="0.3">
      <c r="A110" s="52">
        <v>39387</v>
      </c>
      <c r="B110" s="47">
        <v>2.051586181056928</v>
      </c>
      <c r="C110" s="54">
        <v>17.433202304033561</v>
      </c>
      <c r="D110" s="55">
        <f t="shared" si="2"/>
        <v>1.8246504201563603</v>
      </c>
      <c r="E110" s="55">
        <f t="shared" si="3"/>
        <v>13.097818185917973</v>
      </c>
    </row>
    <row r="111" spans="1:5" x14ac:dyDescent="0.3">
      <c r="A111" s="52">
        <v>39417</v>
      </c>
      <c r="B111" s="47">
        <v>2.0603045931457302</v>
      </c>
      <c r="C111" s="54">
        <v>16.998726640919049</v>
      </c>
      <c r="D111" s="55">
        <f t="shared" si="2"/>
        <v>1.8246504201563603</v>
      </c>
      <c r="E111" s="55">
        <f t="shared" si="3"/>
        <v>13.097818185917973</v>
      </c>
    </row>
    <row r="112" spans="1:5" x14ac:dyDescent="0.3">
      <c r="A112" s="52">
        <v>39448</v>
      </c>
      <c r="B112" s="47">
        <v>2.0868564557764371</v>
      </c>
      <c r="C112" s="54">
        <v>17.364277861319017</v>
      </c>
      <c r="D112" s="55">
        <f t="shared" si="2"/>
        <v>1.8246504201563603</v>
      </c>
      <c r="E112" s="55">
        <f t="shared" si="3"/>
        <v>13.097818185917973</v>
      </c>
    </row>
    <row r="113" spans="1:5" x14ac:dyDescent="0.3">
      <c r="A113" s="52">
        <v>39479</v>
      </c>
      <c r="B113" s="47">
        <v>2.1393691059074933</v>
      </c>
      <c r="C113" s="54">
        <v>17.586713476000842</v>
      </c>
      <c r="D113" s="55">
        <f t="shared" si="2"/>
        <v>1.8246504201563603</v>
      </c>
      <c r="E113" s="55">
        <f t="shared" si="3"/>
        <v>13.097818185917973</v>
      </c>
    </row>
    <row r="114" spans="1:5" x14ac:dyDescent="0.3">
      <c r="A114" s="52">
        <v>39508</v>
      </c>
      <c r="B114" s="47">
        <v>2.2125214474771568</v>
      </c>
      <c r="C114" s="54">
        <v>18.996482235472524</v>
      </c>
      <c r="D114" s="55">
        <f t="shared" si="2"/>
        <v>1.8246504201563603</v>
      </c>
      <c r="E114" s="55">
        <f t="shared" si="3"/>
        <v>13.097818185917973</v>
      </c>
    </row>
    <row r="115" spans="1:5" x14ac:dyDescent="0.3">
      <c r="A115" s="52">
        <v>39539</v>
      </c>
      <c r="B115" s="47">
        <v>2.2435569630661276</v>
      </c>
      <c r="C115" s="54">
        <v>19.178827597485192</v>
      </c>
      <c r="D115" s="55">
        <f t="shared" si="2"/>
        <v>1.8246504201563603</v>
      </c>
      <c r="E115" s="55">
        <f t="shared" si="3"/>
        <v>13.097818185917973</v>
      </c>
    </row>
    <row r="116" spans="1:5" x14ac:dyDescent="0.3">
      <c r="A116" s="52">
        <v>39569</v>
      </c>
      <c r="B116" s="47">
        <v>2.2954873784012215</v>
      </c>
      <c r="C116" s="54">
        <v>19.065304121119016</v>
      </c>
      <c r="D116" s="55">
        <f t="shared" si="2"/>
        <v>1.8246504201563603</v>
      </c>
      <c r="E116" s="55">
        <f t="shared" si="3"/>
        <v>13.097818185917973</v>
      </c>
    </row>
    <row r="117" spans="1:5" x14ac:dyDescent="0.3">
      <c r="A117" s="52">
        <v>39600</v>
      </c>
      <c r="B117" s="47">
        <v>2.2124331398109249</v>
      </c>
      <c r="C117" s="54">
        <v>18.559462211967322</v>
      </c>
      <c r="D117" s="55">
        <f t="shared" si="2"/>
        <v>1.8246504201563603</v>
      </c>
      <c r="E117" s="55">
        <f t="shared" si="3"/>
        <v>13.097818185917973</v>
      </c>
    </row>
    <row r="118" spans="1:5" x14ac:dyDescent="0.3">
      <c r="A118" s="52">
        <v>39630</v>
      </c>
      <c r="B118" s="47">
        <v>2.2850670806757476</v>
      </c>
      <c r="C118" s="54">
        <v>18.735060543519204</v>
      </c>
      <c r="D118" s="55">
        <f t="shared" si="2"/>
        <v>1.8246504201563603</v>
      </c>
      <c r="E118" s="55">
        <f t="shared" si="3"/>
        <v>13.097818185917973</v>
      </c>
    </row>
    <row r="119" spans="1:5" x14ac:dyDescent="0.3">
      <c r="A119" s="52">
        <v>39661</v>
      </c>
      <c r="B119" s="47">
        <v>2.2361827691264389</v>
      </c>
      <c r="C119" s="54">
        <v>18.029482832720927</v>
      </c>
      <c r="D119" s="55">
        <f t="shared" si="2"/>
        <v>1.8246504201563603</v>
      </c>
      <c r="E119" s="55">
        <f t="shared" si="3"/>
        <v>13.097818185917973</v>
      </c>
    </row>
    <row r="120" spans="1:5" x14ac:dyDescent="0.3">
      <c r="A120" s="52">
        <v>39692</v>
      </c>
      <c r="B120" s="47">
        <v>2.3438116308518779</v>
      </c>
      <c r="C120" s="54">
        <v>19.543613879201867</v>
      </c>
      <c r="D120" s="55">
        <f t="shared" si="2"/>
        <v>1.8246504201563603</v>
      </c>
      <c r="E120" s="55">
        <f t="shared" si="3"/>
        <v>13.097818185917973</v>
      </c>
    </row>
    <row r="121" spans="1:5" x14ac:dyDescent="0.3">
      <c r="A121" s="52">
        <v>39722</v>
      </c>
      <c r="B121" s="47">
        <v>2.3216086620451897</v>
      </c>
      <c r="C121" s="54">
        <v>19.529697263680998</v>
      </c>
      <c r="D121" s="55">
        <f t="shared" si="2"/>
        <v>1.8246504201563603</v>
      </c>
      <c r="E121" s="55">
        <f t="shared" si="3"/>
        <v>13.097818185917973</v>
      </c>
    </row>
    <row r="122" spans="1:5" x14ac:dyDescent="0.3">
      <c r="A122" s="52">
        <v>39753</v>
      </c>
      <c r="B122" s="47">
        <v>2.291870045778782</v>
      </c>
      <c r="C122" s="54">
        <v>19.184468092992184</v>
      </c>
      <c r="D122" s="55">
        <f t="shared" si="2"/>
        <v>1.8246504201563603</v>
      </c>
      <c r="E122" s="55">
        <f t="shared" si="3"/>
        <v>13.097818185917973</v>
      </c>
    </row>
    <row r="123" spans="1:5" x14ac:dyDescent="0.3">
      <c r="A123" s="52">
        <v>39783</v>
      </c>
      <c r="B123" s="47">
        <v>2.2512232419109757</v>
      </c>
      <c r="C123" s="54">
        <v>18.385146608986755</v>
      </c>
      <c r="D123" s="55">
        <f t="shared" si="2"/>
        <v>1.8246504201563603</v>
      </c>
      <c r="E123" s="55">
        <f t="shared" si="3"/>
        <v>13.097818185917973</v>
      </c>
    </row>
    <row r="124" spans="1:5" x14ac:dyDescent="0.3">
      <c r="A124" s="52">
        <v>39814</v>
      </c>
      <c r="B124" s="47">
        <v>2.2528658975204245</v>
      </c>
      <c r="C124" s="54">
        <v>18.196333301505408</v>
      </c>
      <c r="D124" s="55">
        <f t="shared" si="2"/>
        <v>1.8246504201563603</v>
      </c>
      <c r="E124" s="55">
        <f t="shared" si="3"/>
        <v>13.097818185917973</v>
      </c>
    </row>
    <row r="125" spans="1:5" x14ac:dyDescent="0.3">
      <c r="A125" s="52">
        <v>39845</v>
      </c>
      <c r="B125" s="47">
        <v>2.296522672478186</v>
      </c>
      <c r="C125" s="54">
        <v>18.377850993416072</v>
      </c>
      <c r="D125" s="55">
        <f t="shared" si="2"/>
        <v>1.8246504201563603</v>
      </c>
      <c r="E125" s="55">
        <f t="shared" si="3"/>
        <v>13.097818185917973</v>
      </c>
    </row>
    <row r="126" spans="1:5" x14ac:dyDescent="0.3">
      <c r="A126" s="52">
        <v>39873</v>
      </c>
      <c r="B126" s="47">
        <v>2.3084013748764827</v>
      </c>
      <c r="C126" s="54">
        <v>18.885795203205696</v>
      </c>
      <c r="D126" s="55">
        <f t="shared" si="2"/>
        <v>1.8246504201563603</v>
      </c>
      <c r="E126" s="55">
        <f t="shared" si="3"/>
        <v>13.097818185917973</v>
      </c>
    </row>
    <row r="127" spans="1:5" x14ac:dyDescent="0.3">
      <c r="A127" s="52">
        <v>39904</v>
      </c>
      <c r="B127" s="47">
        <v>2.3019462559661834</v>
      </c>
      <c r="C127" s="54">
        <v>18.401967934188033</v>
      </c>
      <c r="D127" s="55">
        <f t="shared" si="2"/>
        <v>1.8246504201563603</v>
      </c>
      <c r="E127" s="55">
        <f t="shared" si="3"/>
        <v>13.097818185917973</v>
      </c>
    </row>
    <row r="128" spans="1:5" x14ac:dyDescent="0.3">
      <c r="A128" s="52">
        <v>39934</v>
      </c>
      <c r="B128" s="47">
        <v>2.2920413071048906</v>
      </c>
      <c r="C128" s="54">
        <v>17.968054472513337</v>
      </c>
      <c r="D128" s="55">
        <f t="shared" si="2"/>
        <v>1.8246504201563603</v>
      </c>
      <c r="E128" s="55">
        <f t="shared" si="3"/>
        <v>13.097818185917973</v>
      </c>
    </row>
    <row r="129" spans="1:5" x14ac:dyDescent="0.3">
      <c r="A129" s="52">
        <v>39965</v>
      </c>
      <c r="B129" s="47">
        <v>2.2728994737632027</v>
      </c>
      <c r="C129" s="54">
        <v>17.710315196588709</v>
      </c>
      <c r="D129" s="55">
        <f t="shared" si="2"/>
        <v>1.8246504201563603</v>
      </c>
      <c r="E129" s="55">
        <f t="shared" si="3"/>
        <v>13.097818185917973</v>
      </c>
    </row>
    <row r="130" spans="1:5" x14ac:dyDescent="0.3">
      <c r="A130" s="52">
        <v>39995</v>
      </c>
      <c r="B130" s="47">
        <v>2.237727292266467</v>
      </c>
      <c r="C130" s="54">
        <v>16.936395527620057</v>
      </c>
      <c r="D130" s="55">
        <f t="shared" si="2"/>
        <v>1.8246504201563603</v>
      </c>
      <c r="E130" s="55">
        <f t="shared" si="3"/>
        <v>13.097818185917973</v>
      </c>
    </row>
    <row r="131" spans="1:5" x14ac:dyDescent="0.3">
      <c r="A131" s="52">
        <v>40026</v>
      </c>
      <c r="B131" s="47">
        <v>2.3767197640425364</v>
      </c>
      <c r="C131" s="54">
        <v>17.620996450456573</v>
      </c>
      <c r="D131" s="55">
        <f t="shared" ref="D131:D194" si="4">+AVERAGE($B$195:$B$255)</f>
        <v>1.8246504201563603</v>
      </c>
      <c r="E131" s="55">
        <f t="shared" ref="E131:E183" si="5">+AVERAGE($C$195:$C$255)</f>
        <v>13.097818185917973</v>
      </c>
    </row>
    <row r="132" spans="1:5" x14ac:dyDescent="0.3">
      <c r="A132" s="52">
        <v>40057</v>
      </c>
      <c r="B132" s="47">
        <v>2.4157535806262933</v>
      </c>
      <c r="C132" s="54">
        <v>17.659546728374291</v>
      </c>
      <c r="D132" s="55">
        <f t="shared" si="4"/>
        <v>1.8246504201563603</v>
      </c>
      <c r="E132" s="55">
        <f t="shared" si="5"/>
        <v>13.097818185917973</v>
      </c>
    </row>
    <row r="133" spans="1:5" x14ac:dyDescent="0.3">
      <c r="A133" s="52">
        <v>40087</v>
      </c>
      <c r="B133" s="47">
        <v>2.3730303550225722</v>
      </c>
      <c r="C133" s="54">
        <v>17.332647073746202</v>
      </c>
      <c r="D133" s="55">
        <f t="shared" si="4"/>
        <v>1.8246504201563603</v>
      </c>
      <c r="E133" s="55">
        <f t="shared" si="5"/>
        <v>13.097818185917973</v>
      </c>
    </row>
    <row r="134" spans="1:5" x14ac:dyDescent="0.3">
      <c r="A134" s="52">
        <v>40118</v>
      </c>
      <c r="B134" s="47">
        <v>2.3396889038273683</v>
      </c>
      <c r="C134" s="54">
        <v>17.219166880517669</v>
      </c>
      <c r="D134" s="55">
        <f t="shared" si="4"/>
        <v>1.8246504201563603</v>
      </c>
      <c r="E134" s="55">
        <f t="shared" si="5"/>
        <v>13.097818185917973</v>
      </c>
    </row>
    <row r="135" spans="1:5" x14ac:dyDescent="0.3">
      <c r="A135" s="52">
        <v>40148</v>
      </c>
      <c r="B135" s="47">
        <v>2.3259221972074946</v>
      </c>
      <c r="C135" s="54">
        <v>16.650068388121621</v>
      </c>
      <c r="D135" s="55">
        <f t="shared" si="4"/>
        <v>1.8246504201563603</v>
      </c>
      <c r="E135" s="55">
        <f t="shared" si="5"/>
        <v>13.097818185917973</v>
      </c>
    </row>
    <row r="136" spans="1:5" x14ac:dyDescent="0.3">
      <c r="A136" s="52">
        <v>40179</v>
      </c>
      <c r="B136" s="47">
        <v>2.2421059728687078</v>
      </c>
      <c r="C136" s="54">
        <v>16.314586134148229</v>
      </c>
      <c r="D136" s="55">
        <f t="shared" si="4"/>
        <v>1.8246504201563603</v>
      </c>
      <c r="E136" s="55">
        <f t="shared" si="5"/>
        <v>13.097818185917973</v>
      </c>
    </row>
    <row r="137" spans="1:5" x14ac:dyDescent="0.3">
      <c r="A137" s="52">
        <v>40210</v>
      </c>
      <c r="B137" s="47">
        <v>2.2799753736261197</v>
      </c>
      <c r="C137" s="54">
        <v>16.370037332058423</v>
      </c>
      <c r="D137" s="55">
        <f t="shared" si="4"/>
        <v>1.8246504201563603</v>
      </c>
      <c r="E137" s="55">
        <f t="shared" si="5"/>
        <v>13.097818185917973</v>
      </c>
    </row>
    <row r="138" spans="1:5" x14ac:dyDescent="0.3">
      <c r="A138" s="52">
        <v>40238</v>
      </c>
      <c r="B138" s="47">
        <v>2.3618976303282961</v>
      </c>
      <c r="C138" s="54">
        <v>17.357637320611566</v>
      </c>
      <c r="D138" s="55">
        <f t="shared" si="4"/>
        <v>1.8246504201563603</v>
      </c>
      <c r="E138" s="55">
        <f t="shared" si="5"/>
        <v>13.097818185917973</v>
      </c>
    </row>
    <row r="139" spans="1:5" x14ac:dyDescent="0.3">
      <c r="A139" s="52">
        <v>40269</v>
      </c>
      <c r="B139" s="47">
        <v>2.3739491460978992</v>
      </c>
      <c r="C139" s="54">
        <v>17.226235477883392</v>
      </c>
      <c r="D139" s="55">
        <f t="shared" si="4"/>
        <v>1.8246504201563603</v>
      </c>
      <c r="E139" s="55">
        <f t="shared" si="5"/>
        <v>13.097818185917973</v>
      </c>
    </row>
    <row r="140" spans="1:5" x14ac:dyDescent="0.3">
      <c r="A140" s="52">
        <v>40299</v>
      </c>
      <c r="B140" s="47">
        <v>2.4175066261402134</v>
      </c>
      <c r="C140" s="54">
        <v>17.097569937417674</v>
      </c>
      <c r="D140" s="55">
        <f t="shared" si="4"/>
        <v>1.8246504201563603</v>
      </c>
      <c r="E140" s="55">
        <f t="shared" si="5"/>
        <v>13.097818185917973</v>
      </c>
    </row>
    <row r="141" spans="1:5" x14ac:dyDescent="0.3">
      <c r="A141" s="52">
        <v>40330</v>
      </c>
      <c r="B141" s="47">
        <v>2.3580237297212743</v>
      </c>
      <c r="C141" s="54">
        <v>16.939302803535309</v>
      </c>
      <c r="D141" s="55">
        <f t="shared" si="4"/>
        <v>1.8246504201563603</v>
      </c>
      <c r="E141" s="55">
        <f t="shared" si="5"/>
        <v>13.097818185917973</v>
      </c>
    </row>
    <row r="142" spans="1:5" x14ac:dyDescent="0.3">
      <c r="A142" s="52">
        <v>40360</v>
      </c>
      <c r="B142" s="47">
        <v>2.3695095231451853</v>
      </c>
      <c r="C142" s="54">
        <v>16.859253794296965</v>
      </c>
      <c r="D142" s="55">
        <f t="shared" si="4"/>
        <v>1.8246504201563603</v>
      </c>
      <c r="E142" s="55">
        <f t="shared" si="5"/>
        <v>13.097818185917973</v>
      </c>
    </row>
    <row r="143" spans="1:5" x14ac:dyDescent="0.3">
      <c r="A143" s="52">
        <v>40391</v>
      </c>
      <c r="B143" s="47">
        <v>2.2577346194825219</v>
      </c>
      <c r="C143" s="54">
        <v>16.001488725606489</v>
      </c>
      <c r="D143" s="55">
        <f t="shared" si="4"/>
        <v>1.8246504201563603</v>
      </c>
      <c r="E143" s="55">
        <f t="shared" si="5"/>
        <v>13.097818185917973</v>
      </c>
    </row>
    <row r="144" spans="1:5" x14ac:dyDescent="0.3">
      <c r="A144" s="52">
        <v>40422</v>
      </c>
      <c r="B144" s="47">
        <v>2.1949458167228317</v>
      </c>
      <c r="C144" s="54">
        <v>15.380399604616699</v>
      </c>
      <c r="D144" s="55">
        <f t="shared" si="4"/>
        <v>1.8246504201563603</v>
      </c>
      <c r="E144" s="55">
        <f t="shared" si="5"/>
        <v>13.097818185917973</v>
      </c>
    </row>
    <row r="145" spans="1:5" x14ac:dyDescent="0.3">
      <c r="A145" s="52">
        <v>40452</v>
      </c>
      <c r="B145" s="47">
        <v>2.2037359566144539</v>
      </c>
      <c r="C145" s="54">
        <v>15.449917867433937</v>
      </c>
      <c r="D145" s="55">
        <f t="shared" si="4"/>
        <v>1.8246504201563603</v>
      </c>
      <c r="E145" s="55">
        <f t="shared" si="5"/>
        <v>13.097818185917973</v>
      </c>
    </row>
    <row r="146" spans="1:5" x14ac:dyDescent="0.3">
      <c r="A146" s="52">
        <v>40483</v>
      </c>
      <c r="B146" s="47">
        <v>2.1442367054446341</v>
      </c>
      <c r="C146" s="54">
        <v>15.150819321143464</v>
      </c>
      <c r="D146" s="55">
        <f t="shared" si="4"/>
        <v>1.8246504201563603</v>
      </c>
      <c r="E146" s="55">
        <f t="shared" si="5"/>
        <v>13.097818185917973</v>
      </c>
    </row>
    <row r="147" spans="1:5" x14ac:dyDescent="0.3">
      <c r="A147" s="52">
        <v>40513</v>
      </c>
      <c r="B147" s="47">
        <v>2.1862434679351281</v>
      </c>
      <c r="C147" s="54">
        <v>15.629662708975388</v>
      </c>
      <c r="D147" s="55">
        <f t="shared" si="4"/>
        <v>1.8246504201563603</v>
      </c>
      <c r="E147" s="55">
        <f t="shared" si="5"/>
        <v>13.097818185917973</v>
      </c>
    </row>
    <row r="148" spans="1:5" x14ac:dyDescent="0.3">
      <c r="A148" s="52">
        <v>40544</v>
      </c>
      <c r="B148" s="47">
        <v>2.2028090353230585</v>
      </c>
      <c r="C148" s="54">
        <v>15.909644927636565</v>
      </c>
      <c r="D148" s="55">
        <f t="shared" si="4"/>
        <v>1.8246504201563603</v>
      </c>
      <c r="E148" s="55">
        <f t="shared" si="5"/>
        <v>13.097818185917973</v>
      </c>
    </row>
    <row r="149" spans="1:5" x14ac:dyDescent="0.3">
      <c r="A149" s="52">
        <v>40575</v>
      </c>
      <c r="B149" s="47">
        <v>2.138953821293998</v>
      </c>
      <c r="C149" s="54">
        <v>15.575614924879625</v>
      </c>
      <c r="D149" s="55">
        <f t="shared" si="4"/>
        <v>1.8246504201563603</v>
      </c>
      <c r="E149" s="55">
        <f t="shared" si="5"/>
        <v>13.097818185917973</v>
      </c>
    </row>
    <row r="150" spans="1:5" x14ac:dyDescent="0.3">
      <c r="A150" s="52">
        <v>40603</v>
      </c>
      <c r="B150" s="47">
        <v>2.1791772085575203</v>
      </c>
      <c r="C150" s="54">
        <v>15.43375258686839</v>
      </c>
      <c r="D150" s="55">
        <f t="shared" si="4"/>
        <v>1.8246504201563603</v>
      </c>
      <c r="E150" s="55">
        <f t="shared" si="5"/>
        <v>13.097818185917973</v>
      </c>
    </row>
    <row r="151" spans="1:5" x14ac:dyDescent="0.3">
      <c r="A151" s="52">
        <v>40634</v>
      </c>
      <c r="B151" s="47">
        <v>2.1576920944596814</v>
      </c>
      <c r="C151" s="54">
        <v>15.265398080921319</v>
      </c>
      <c r="D151" s="55">
        <f t="shared" si="4"/>
        <v>1.8246504201563603</v>
      </c>
      <c r="E151" s="55">
        <f t="shared" si="5"/>
        <v>13.097818185917973</v>
      </c>
    </row>
    <row r="152" spans="1:5" x14ac:dyDescent="0.3">
      <c r="A152" s="52">
        <v>40664</v>
      </c>
      <c r="B152" s="47">
        <v>2.1789335089982265</v>
      </c>
      <c r="C152" s="54">
        <v>15.429327521456271</v>
      </c>
      <c r="D152" s="55">
        <f t="shared" si="4"/>
        <v>1.8246504201563603</v>
      </c>
      <c r="E152" s="55">
        <f t="shared" si="5"/>
        <v>13.097818185917973</v>
      </c>
    </row>
    <row r="153" spans="1:5" x14ac:dyDescent="0.3">
      <c r="A153" s="52">
        <v>40695</v>
      </c>
      <c r="B153" s="47">
        <v>2.1527320946628503</v>
      </c>
      <c r="C153" s="54">
        <v>15.210235132501051</v>
      </c>
      <c r="D153" s="55">
        <f t="shared" si="4"/>
        <v>1.8246504201563603</v>
      </c>
      <c r="E153" s="55">
        <f t="shared" si="5"/>
        <v>13.097818185917973</v>
      </c>
    </row>
    <row r="154" spans="1:5" x14ac:dyDescent="0.3">
      <c r="A154" s="52">
        <v>40725</v>
      </c>
      <c r="B154" s="47">
        <v>2.1312943784723397</v>
      </c>
      <c r="C154" s="54">
        <v>14.918915226584264</v>
      </c>
      <c r="D154" s="55">
        <f t="shared" si="4"/>
        <v>1.8246504201563603</v>
      </c>
      <c r="E154" s="55">
        <f t="shared" si="5"/>
        <v>13.097818185917973</v>
      </c>
    </row>
    <row r="155" spans="1:5" x14ac:dyDescent="0.3">
      <c r="A155" s="52">
        <v>40756</v>
      </c>
      <c r="B155" s="47">
        <v>2.0630267462741982</v>
      </c>
      <c r="C155" s="54">
        <v>14.573052138543316</v>
      </c>
      <c r="D155" s="55">
        <f t="shared" si="4"/>
        <v>1.8246504201563603</v>
      </c>
      <c r="E155" s="55">
        <f t="shared" si="5"/>
        <v>13.097818185917973</v>
      </c>
    </row>
    <row r="156" spans="1:5" x14ac:dyDescent="0.3">
      <c r="A156" s="52">
        <v>40787</v>
      </c>
      <c r="B156" s="47">
        <v>2.0870102642976307</v>
      </c>
      <c r="C156" s="54">
        <v>14.96538534103091</v>
      </c>
      <c r="D156" s="55">
        <f t="shared" si="4"/>
        <v>1.8246504201563603</v>
      </c>
      <c r="E156" s="55">
        <f t="shared" si="5"/>
        <v>13.097818185917973</v>
      </c>
    </row>
    <row r="157" spans="1:5" x14ac:dyDescent="0.3">
      <c r="A157" s="52">
        <v>40817</v>
      </c>
      <c r="B157" s="47">
        <v>2.100658618628394</v>
      </c>
      <c r="C157" s="54">
        <v>14.893953314491029</v>
      </c>
      <c r="D157" s="55">
        <f t="shared" si="4"/>
        <v>1.8246504201563603</v>
      </c>
      <c r="E157" s="55">
        <f t="shared" si="5"/>
        <v>13.097818185917973</v>
      </c>
    </row>
    <row r="158" spans="1:5" x14ac:dyDescent="0.3">
      <c r="A158" s="52">
        <v>40848</v>
      </c>
      <c r="B158" s="47">
        <v>2.0766233796034652</v>
      </c>
      <c r="C158" s="54">
        <v>15.081547109785401</v>
      </c>
      <c r="D158" s="55">
        <f t="shared" si="4"/>
        <v>1.8246504201563603</v>
      </c>
      <c r="E158" s="55">
        <f t="shared" si="5"/>
        <v>13.097818185917973</v>
      </c>
    </row>
    <row r="159" spans="1:5" x14ac:dyDescent="0.3">
      <c r="A159" s="52">
        <v>40878</v>
      </c>
      <c r="B159" s="47">
        <v>2.1061670466902385</v>
      </c>
      <c r="C159" s="54">
        <v>14.960858551862884</v>
      </c>
      <c r="D159" s="55">
        <f t="shared" si="4"/>
        <v>1.8246504201563603</v>
      </c>
      <c r="E159" s="55">
        <f t="shared" si="5"/>
        <v>13.097818185917973</v>
      </c>
    </row>
    <row r="160" spans="1:5" x14ac:dyDescent="0.3">
      <c r="A160" s="52">
        <v>40909</v>
      </c>
      <c r="B160" s="47">
        <v>2.1296151979217912</v>
      </c>
      <c r="C160" s="54">
        <v>14.821894302680363</v>
      </c>
      <c r="D160" s="55">
        <f t="shared" si="4"/>
        <v>1.8246504201563603</v>
      </c>
      <c r="E160" s="55">
        <f t="shared" si="5"/>
        <v>13.097818185917973</v>
      </c>
    </row>
    <row r="161" spans="1:5" x14ac:dyDescent="0.3">
      <c r="A161" s="52">
        <v>40940</v>
      </c>
      <c r="B161" s="47">
        <v>2.1209119650969543</v>
      </c>
      <c r="C161" s="54">
        <v>14.333648537640526</v>
      </c>
      <c r="D161" s="55">
        <f t="shared" si="4"/>
        <v>1.8246504201563603</v>
      </c>
      <c r="E161" s="55">
        <f t="shared" si="5"/>
        <v>13.097818185917973</v>
      </c>
    </row>
    <row r="162" spans="1:5" x14ac:dyDescent="0.3">
      <c r="A162" s="52">
        <v>40969</v>
      </c>
      <c r="B162" s="47">
        <v>2.1222068806385659</v>
      </c>
      <c r="C162" s="54">
        <v>14.71725039008752</v>
      </c>
      <c r="D162" s="55">
        <f t="shared" si="4"/>
        <v>1.8246504201563603</v>
      </c>
      <c r="E162" s="55">
        <f t="shared" si="5"/>
        <v>13.097818185917973</v>
      </c>
    </row>
    <row r="163" spans="1:5" x14ac:dyDescent="0.3">
      <c r="A163" s="52">
        <v>41000</v>
      </c>
      <c r="B163" s="47">
        <v>2.1343528514323697</v>
      </c>
      <c r="C163" s="54">
        <v>14.625271046939107</v>
      </c>
      <c r="D163" s="55">
        <f t="shared" si="4"/>
        <v>1.8246504201563603</v>
      </c>
      <c r="E163" s="55">
        <f t="shared" si="5"/>
        <v>13.097818185917973</v>
      </c>
    </row>
    <row r="164" spans="1:5" x14ac:dyDescent="0.3">
      <c r="A164" s="52">
        <v>41030</v>
      </c>
      <c r="B164" s="47">
        <v>2.1238025935898492</v>
      </c>
      <c r="C164" s="54">
        <v>14.504184116026256</v>
      </c>
      <c r="D164" s="55">
        <f t="shared" si="4"/>
        <v>1.8246504201563603</v>
      </c>
      <c r="E164" s="55">
        <f t="shared" si="5"/>
        <v>13.097818185917973</v>
      </c>
    </row>
    <row r="165" spans="1:5" x14ac:dyDescent="0.3">
      <c r="A165" s="52">
        <v>41061</v>
      </c>
      <c r="B165" s="47">
        <v>2.1006056891604872</v>
      </c>
      <c r="C165" s="54">
        <v>14.616307397860471</v>
      </c>
      <c r="D165" s="55">
        <f t="shared" si="4"/>
        <v>1.8246504201563603</v>
      </c>
      <c r="E165" s="55">
        <f t="shared" si="5"/>
        <v>13.097818185917973</v>
      </c>
    </row>
    <row r="166" spans="1:5" x14ac:dyDescent="0.3">
      <c r="A166" s="52">
        <v>41091</v>
      </c>
      <c r="B166" s="47">
        <v>2.0924265578329142</v>
      </c>
      <c r="C166" s="54">
        <v>14.297238726408731</v>
      </c>
      <c r="D166" s="55">
        <f t="shared" si="4"/>
        <v>1.8246504201563603</v>
      </c>
      <c r="E166" s="55">
        <f t="shared" si="5"/>
        <v>13.097818185917973</v>
      </c>
    </row>
    <row r="167" spans="1:5" x14ac:dyDescent="0.3">
      <c r="A167" s="52">
        <v>41122</v>
      </c>
      <c r="B167" s="47">
        <v>2.0800096908078314</v>
      </c>
      <c r="C167" s="54">
        <v>14.241449795177525</v>
      </c>
      <c r="D167" s="55">
        <f t="shared" si="4"/>
        <v>1.8246504201563603</v>
      </c>
      <c r="E167" s="55">
        <f t="shared" si="5"/>
        <v>13.097818185917973</v>
      </c>
    </row>
    <row r="168" spans="1:5" x14ac:dyDescent="0.3">
      <c r="A168" s="52">
        <v>41153</v>
      </c>
      <c r="B168" s="47">
        <v>1.9913922193086697</v>
      </c>
      <c r="C168" s="54">
        <v>13.973652245760732</v>
      </c>
      <c r="D168" s="55">
        <f t="shared" si="4"/>
        <v>1.8246504201563603</v>
      </c>
      <c r="E168" s="55">
        <f t="shared" si="5"/>
        <v>13.097818185917973</v>
      </c>
    </row>
    <row r="169" spans="1:5" x14ac:dyDescent="0.3">
      <c r="A169" s="52">
        <v>41183</v>
      </c>
      <c r="B169" s="47">
        <v>1.9703127180111493</v>
      </c>
      <c r="C169" s="54">
        <v>13.697095257155093</v>
      </c>
      <c r="D169" s="55">
        <f t="shared" si="4"/>
        <v>1.8246504201563603</v>
      </c>
      <c r="E169" s="55">
        <f t="shared" si="5"/>
        <v>13.097818185917973</v>
      </c>
    </row>
    <row r="170" spans="1:5" x14ac:dyDescent="0.3">
      <c r="A170" s="52">
        <v>41214</v>
      </c>
      <c r="B170" s="47">
        <v>1.9819376979103607</v>
      </c>
      <c r="C170" s="54">
        <v>13.735969610711749</v>
      </c>
      <c r="D170" s="55">
        <f t="shared" si="4"/>
        <v>1.8246504201563603</v>
      </c>
      <c r="E170" s="55">
        <f t="shared" si="5"/>
        <v>13.097818185917973</v>
      </c>
    </row>
    <row r="171" spans="1:5" x14ac:dyDescent="0.3">
      <c r="A171" s="52">
        <v>41244</v>
      </c>
      <c r="B171" s="47">
        <v>1.9746619094469491</v>
      </c>
      <c r="C171" s="54">
        <v>13.557988367002539</v>
      </c>
      <c r="D171" s="55">
        <f t="shared" si="4"/>
        <v>1.8246504201563603</v>
      </c>
      <c r="E171" s="55">
        <f t="shared" si="5"/>
        <v>13.097818185917973</v>
      </c>
    </row>
    <row r="172" spans="1:5" x14ac:dyDescent="0.3">
      <c r="A172" s="52">
        <v>41275</v>
      </c>
      <c r="B172" s="47">
        <v>1.9851738147219637</v>
      </c>
      <c r="C172" s="54">
        <v>13.491156652917766</v>
      </c>
      <c r="D172" s="55">
        <f t="shared" si="4"/>
        <v>1.8246504201563603</v>
      </c>
      <c r="E172" s="55">
        <f t="shared" si="5"/>
        <v>13.097818185917973</v>
      </c>
    </row>
    <row r="173" spans="1:5" x14ac:dyDescent="0.3">
      <c r="A173" s="52">
        <v>41306</v>
      </c>
      <c r="B173" s="47">
        <v>2.0518431621379247</v>
      </c>
      <c r="C173" s="54">
        <v>13.860677690361465</v>
      </c>
      <c r="D173" s="55">
        <f t="shared" si="4"/>
        <v>1.8246504201563603</v>
      </c>
      <c r="E173" s="55">
        <f t="shared" si="5"/>
        <v>13.097818185917973</v>
      </c>
    </row>
    <row r="174" spans="1:5" x14ac:dyDescent="0.3">
      <c r="A174" s="52">
        <v>41334</v>
      </c>
      <c r="B174" s="48">
        <v>2.0103306932061473</v>
      </c>
      <c r="C174" s="54">
        <v>14.107656846591132</v>
      </c>
      <c r="D174" s="55">
        <f t="shared" si="4"/>
        <v>1.8246504201563603</v>
      </c>
      <c r="E174" s="55">
        <f t="shared" si="5"/>
        <v>13.097818185917973</v>
      </c>
    </row>
    <row r="175" spans="1:5" x14ac:dyDescent="0.3">
      <c r="A175" s="52">
        <v>41365</v>
      </c>
      <c r="B175" s="24">
        <v>1.9967878571108619</v>
      </c>
      <c r="C175" s="54">
        <v>14.088172744073461</v>
      </c>
      <c r="D175" s="55">
        <f t="shared" si="4"/>
        <v>1.8246504201563603</v>
      </c>
      <c r="E175" s="55">
        <f t="shared" si="5"/>
        <v>13.097818185917973</v>
      </c>
    </row>
    <row r="176" spans="1:5" x14ac:dyDescent="0.3">
      <c r="A176" s="52">
        <v>41395</v>
      </c>
      <c r="B176" s="24">
        <v>1.9400258554527003</v>
      </c>
      <c r="C176" s="54">
        <v>13.869018529506647</v>
      </c>
      <c r="D176" s="55">
        <f t="shared" si="4"/>
        <v>1.8246504201563603</v>
      </c>
      <c r="E176" s="55">
        <f t="shared" si="5"/>
        <v>13.097818185917973</v>
      </c>
    </row>
    <row r="177" spans="1:5" x14ac:dyDescent="0.3">
      <c r="A177" s="52">
        <v>41426</v>
      </c>
      <c r="B177" s="24">
        <v>1.8434269671431409</v>
      </c>
      <c r="C177" s="54">
        <v>13.40216767877928</v>
      </c>
      <c r="D177" s="55">
        <f t="shared" si="4"/>
        <v>1.8246504201563603</v>
      </c>
      <c r="E177" s="55">
        <f t="shared" si="5"/>
        <v>13.097818185917973</v>
      </c>
    </row>
    <row r="178" spans="1:5" x14ac:dyDescent="0.3">
      <c r="A178" s="52">
        <v>41456</v>
      </c>
      <c r="B178" s="24">
        <v>1.864117290026956</v>
      </c>
      <c r="C178" s="54">
        <v>13.449835454825438</v>
      </c>
      <c r="D178" s="55">
        <f t="shared" si="4"/>
        <v>1.8246504201563603</v>
      </c>
      <c r="E178" s="55">
        <f t="shared" si="5"/>
        <v>13.097818185917973</v>
      </c>
    </row>
    <row r="179" spans="1:5" x14ac:dyDescent="0.3">
      <c r="A179" s="52">
        <v>41487</v>
      </c>
      <c r="B179" s="24">
        <v>1.8367651787730568</v>
      </c>
      <c r="C179" s="54">
        <v>12.844273526683175</v>
      </c>
      <c r="D179" s="55">
        <f t="shared" si="4"/>
        <v>1.8246504201563603</v>
      </c>
      <c r="E179" s="55">
        <f t="shared" si="5"/>
        <v>13.097818185917973</v>
      </c>
    </row>
    <row r="180" spans="1:5" x14ac:dyDescent="0.3">
      <c r="A180" s="52">
        <v>41518</v>
      </c>
      <c r="B180" s="24">
        <v>1.8669019635178321</v>
      </c>
      <c r="C180" s="54">
        <v>12.988701282759632</v>
      </c>
      <c r="D180" s="55">
        <f t="shared" si="4"/>
        <v>1.8246504201563603</v>
      </c>
      <c r="E180" s="55">
        <f t="shared" si="5"/>
        <v>13.097818185917973</v>
      </c>
    </row>
    <row r="181" spans="1:5" x14ac:dyDescent="0.3">
      <c r="A181" s="52">
        <v>41548</v>
      </c>
      <c r="B181" s="48">
        <v>1.8380955217794543</v>
      </c>
      <c r="C181" s="54">
        <v>12.722086047824488</v>
      </c>
      <c r="D181" s="55">
        <f t="shared" si="4"/>
        <v>1.8246504201563603</v>
      </c>
      <c r="E181" s="55">
        <f t="shared" si="5"/>
        <v>13.097818185917973</v>
      </c>
    </row>
    <row r="182" spans="1:5" x14ac:dyDescent="0.3">
      <c r="A182" s="52">
        <v>41579</v>
      </c>
      <c r="B182" s="47">
        <v>1.8037702778110398</v>
      </c>
      <c r="C182" s="54">
        <v>12.512321894186892</v>
      </c>
      <c r="D182" s="55">
        <f t="shared" si="4"/>
        <v>1.8246504201563603</v>
      </c>
      <c r="E182" s="55">
        <f t="shared" si="5"/>
        <v>13.097818185917973</v>
      </c>
    </row>
    <row r="183" spans="1:5" x14ac:dyDescent="0.3">
      <c r="A183" s="52">
        <v>41609</v>
      </c>
      <c r="B183" s="47">
        <v>1.7556354702492043</v>
      </c>
      <c r="C183" s="54">
        <v>11.914654427736876</v>
      </c>
      <c r="D183" s="55">
        <f t="shared" si="4"/>
        <v>1.8246504201563603</v>
      </c>
      <c r="E183" s="55">
        <f t="shared" si="5"/>
        <v>13.097818185917973</v>
      </c>
    </row>
    <row r="184" spans="1:5" x14ac:dyDescent="0.3">
      <c r="A184" s="52">
        <v>41640</v>
      </c>
      <c r="B184" s="47">
        <v>1.740707222914772</v>
      </c>
      <c r="C184" s="54">
        <v>11.844507519284845</v>
      </c>
      <c r="D184" s="55">
        <f t="shared" si="4"/>
        <v>1.8246504201563603</v>
      </c>
      <c r="E184" s="55">
        <f>+AVERAGE($C$195:$C$255)</f>
        <v>13.097818185917973</v>
      </c>
    </row>
    <row r="185" spans="1:5" x14ac:dyDescent="0.3">
      <c r="A185" s="52">
        <v>41671</v>
      </c>
      <c r="B185" s="47">
        <v>1.6206535430241447</v>
      </c>
      <c r="C185" s="54">
        <v>11.247439224259823</v>
      </c>
      <c r="D185" s="55">
        <f t="shared" si="4"/>
        <v>1.8246504201563603</v>
      </c>
      <c r="E185" s="55">
        <f t="shared" ref="E185:E248" si="6">+AVERAGE($C$195:$C$255)</f>
        <v>13.097818185917973</v>
      </c>
    </row>
    <row r="186" spans="1:5" x14ac:dyDescent="0.3">
      <c r="A186" s="52">
        <v>41699</v>
      </c>
      <c r="B186" s="47">
        <v>1.6569367131364945</v>
      </c>
      <c r="C186" s="54">
        <v>11.225946931591414</v>
      </c>
      <c r="D186" s="55">
        <f t="shared" si="4"/>
        <v>1.8246504201563603</v>
      </c>
      <c r="E186" s="55">
        <f t="shared" si="6"/>
        <v>13.097818185917973</v>
      </c>
    </row>
    <row r="187" spans="1:5" x14ac:dyDescent="0.3">
      <c r="A187" s="52">
        <v>41730</v>
      </c>
      <c r="B187" s="47">
        <v>1.6250036071314546</v>
      </c>
      <c r="C187" s="54">
        <v>10.993139101707744</v>
      </c>
      <c r="D187" s="55">
        <f t="shared" si="4"/>
        <v>1.8246504201563603</v>
      </c>
      <c r="E187" s="55">
        <f t="shared" si="6"/>
        <v>13.097818185917973</v>
      </c>
    </row>
    <row r="188" spans="1:5" x14ac:dyDescent="0.3">
      <c r="A188" s="52">
        <v>41760</v>
      </c>
      <c r="B188" s="47">
        <v>1.6615174285663912</v>
      </c>
      <c r="C188" s="54">
        <v>11.095807556585578</v>
      </c>
      <c r="D188" s="55">
        <f t="shared" si="4"/>
        <v>1.8246504201563603</v>
      </c>
      <c r="E188" s="55">
        <f t="shared" si="6"/>
        <v>13.097818185917973</v>
      </c>
    </row>
    <row r="189" spans="1:5" x14ac:dyDescent="0.3">
      <c r="A189" s="52">
        <v>41791</v>
      </c>
      <c r="B189" s="47">
        <v>1.7398490991236941</v>
      </c>
      <c r="C189" s="54">
        <v>11.819680534473362</v>
      </c>
      <c r="D189" s="55">
        <f t="shared" si="4"/>
        <v>1.8246504201563603</v>
      </c>
      <c r="E189" s="55">
        <f t="shared" si="6"/>
        <v>13.097818185917973</v>
      </c>
    </row>
    <row r="190" spans="1:5" x14ac:dyDescent="0.3">
      <c r="A190" s="52">
        <v>41821</v>
      </c>
      <c r="B190" s="47">
        <v>1.7266442779090148</v>
      </c>
      <c r="C190" s="54">
        <v>11.650346854098808</v>
      </c>
      <c r="D190" s="55">
        <f t="shared" si="4"/>
        <v>1.8246504201563603</v>
      </c>
      <c r="E190" s="55">
        <f t="shared" si="6"/>
        <v>13.097818185917973</v>
      </c>
    </row>
    <row r="191" spans="1:5" x14ac:dyDescent="0.3">
      <c r="A191" s="52">
        <v>41852</v>
      </c>
      <c r="B191" s="47">
        <v>1.708704806050156</v>
      </c>
      <c r="C191" s="54">
        <v>11.542566593720307</v>
      </c>
      <c r="D191" s="55">
        <f t="shared" si="4"/>
        <v>1.8246504201563603</v>
      </c>
      <c r="E191" s="55">
        <f t="shared" si="6"/>
        <v>13.097818185917973</v>
      </c>
    </row>
    <row r="192" spans="1:5" x14ac:dyDescent="0.3">
      <c r="A192" s="52">
        <v>41883</v>
      </c>
      <c r="B192" s="47">
        <v>1.7267872267141406</v>
      </c>
      <c r="C192" s="54">
        <v>11.686109445519612</v>
      </c>
      <c r="D192" s="55">
        <f t="shared" si="4"/>
        <v>1.8246504201563603</v>
      </c>
      <c r="E192" s="55">
        <f t="shared" si="6"/>
        <v>13.097818185917973</v>
      </c>
    </row>
    <row r="193" spans="1:5" x14ac:dyDescent="0.3">
      <c r="A193" s="52">
        <v>41913</v>
      </c>
      <c r="B193" s="47">
        <v>1.7355953379839473</v>
      </c>
      <c r="C193" s="54">
        <v>11.788500258863664</v>
      </c>
      <c r="D193" s="55">
        <f t="shared" si="4"/>
        <v>1.8246504201563603</v>
      </c>
      <c r="E193" s="55">
        <f t="shared" si="6"/>
        <v>13.097818185917973</v>
      </c>
    </row>
    <row r="194" spans="1:5" x14ac:dyDescent="0.3">
      <c r="A194" s="52">
        <v>41944</v>
      </c>
      <c r="B194" s="47">
        <v>1.67384663330109</v>
      </c>
      <c r="C194" s="54">
        <v>11.318202824724276</v>
      </c>
      <c r="D194" s="55">
        <f t="shared" si="4"/>
        <v>1.8246504201563603</v>
      </c>
      <c r="E194" s="55">
        <f t="shared" si="6"/>
        <v>13.097818185917973</v>
      </c>
    </row>
    <row r="195" spans="1:5" x14ac:dyDescent="0.3">
      <c r="A195" s="52">
        <f t="shared" ref="A195:A239" si="7">+DATE(YEAR(A194),MONTH(A194)+1,1)</f>
        <v>41974</v>
      </c>
      <c r="B195" s="47">
        <v>1.836566586340185</v>
      </c>
      <c r="C195" s="54">
        <v>12.335860215504216</v>
      </c>
      <c r="D195" s="55">
        <f t="shared" ref="D195:D248" si="8">+AVERAGE($B$195:$B$255)</f>
        <v>1.8246504201563603</v>
      </c>
      <c r="E195" s="55">
        <f t="shared" si="6"/>
        <v>13.097818185917973</v>
      </c>
    </row>
    <row r="196" spans="1:5" x14ac:dyDescent="0.3">
      <c r="A196" s="52">
        <f t="shared" si="7"/>
        <v>42005</v>
      </c>
      <c r="B196" s="47">
        <v>1.8496493343811138</v>
      </c>
      <c r="C196" s="54">
        <v>13.24505129114473</v>
      </c>
      <c r="D196" s="55">
        <f t="shared" si="8"/>
        <v>1.8246504201563603</v>
      </c>
      <c r="E196" s="55">
        <f t="shared" si="6"/>
        <v>13.097818185917973</v>
      </c>
    </row>
    <row r="197" spans="1:5" x14ac:dyDescent="0.3">
      <c r="A197" s="52">
        <f t="shared" si="7"/>
        <v>42036</v>
      </c>
      <c r="B197" s="47">
        <v>1.8954898873438843</v>
      </c>
      <c r="C197" s="54">
        <v>13.475107945479007</v>
      </c>
      <c r="D197" s="55">
        <f t="shared" si="8"/>
        <v>1.8246504201563603</v>
      </c>
      <c r="E197" s="55">
        <f t="shared" si="6"/>
        <v>13.097818185917973</v>
      </c>
    </row>
    <row r="198" spans="1:5" x14ac:dyDescent="0.3">
      <c r="A198" s="52">
        <f t="shared" si="7"/>
        <v>42064</v>
      </c>
      <c r="B198" s="47">
        <v>1.8748325323784467</v>
      </c>
      <c r="C198" s="54">
        <v>13.555828612612336</v>
      </c>
      <c r="D198" s="55">
        <f t="shared" si="8"/>
        <v>1.8246504201563603</v>
      </c>
      <c r="E198" s="55">
        <f t="shared" si="6"/>
        <v>13.097818185917973</v>
      </c>
    </row>
    <row r="199" spans="1:5" x14ac:dyDescent="0.3">
      <c r="A199" s="52">
        <f t="shared" si="7"/>
        <v>42095</v>
      </c>
      <c r="B199" s="47">
        <v>1.9594688439612162</v>
      </c>
      <c r="C199" s="54">
        <v>13.916042474109712</v>
      </c>
      <c r="D199" s="55">
        <f t="shared" si="8"/>
        <v>1.8246504201563603</v>
      </c>
      <c r="E199" s="55">
        <f t="shared" si="6"/>
        <v>13.097818185917973</v>
      </c>
    </row>
    <row r="200" spans="1:5" x14ac:dyDescent="0.3">
      <c r="A200" s="52">
        <f t="shared" si="7"/>
        <v>42125</v>
      </c>
      <c r="B200" s="47">
        <v>2.0052217037245694</v>
      </c>
      <c r="C200" s="54">
        <v>14.329829254769146</v>
      </c>
      <c r="D200" s="55">
        <f t="shared" si="8"/>
        <v>1.8246504201563603</v>
      </c>
      <c r="E200" s="55">
        <f t="shared" si="6"/>
        <v>13.097818185917973</v>
      </c>
    </row>
    <row r="201" spans="1:5" x14ac:dyDescent="0.3">
      <c r="A201" s="52">
        <f t="shared" si="7"/>
        <v>42156</v>
      </c>
      <c r="B201" s="47">
        <v>2.0069496302888599</v>
      </c>
      <c r="C201" s="54">
        <v>14.225132396996448</v>
      </c>
      <c r="D201" s="55">
        <f t="shared" si="8"/>
        <v>1.8246504201563603</v>
      </c>
      <c r="E201" s="55">
        <f t="shared" si="6"/>
        <v>13.097818185917973</v>
      </c>
    </row>
    <row r="202" spans="1:5" x14ac:dyDescent="0.3">
      <c r="A202" s="52">
        <f t="shared" si="7"/>
        <v>42186</v>
      </c>
      <c r="B202" s="47">
        <v>2.0171760023021248</v>
      </c>
      <c r="C202" s="56">
        <v>14.396610796956569</v>
      </c>
      <c r="D202" s="55">
        <f t="shared" si="8"/>
        <v>1.8246504201563603</v>
      </c>
      <c r="E202" s="55">
        <f t="shared" si="6"/>
        <v>13.097818185917973</v>
      </c>
    </row>
    <row r="203" spans="1:5" x14ac:dyDescent="0.3">
      <c r="A203" s="52">
        <f t="shared" si="7"/>
        <v>42217</v>
      </c>
      <c r="B203" s="47">
        <v>2.0119218517634723</v>
      </c>
      <c r="C203" s="56">
        <v>14.636438371085973</v>
      </c>
      <c r="D203" s="55">
        <f t="shared" si="8"/>
        <v>1.8246504201563603</v>
      </c>
      <c r="E203" s="55">
        <f t="shared" si="6"/>
        <v>13.097818185917973</v>
      </c>
    </row>
    <row r="204" spans="1:5" x14ac:dyDescent="0.3">
      <c r="A204" s="52">
        <f t="shared" si="7"/>
        <v>42248</v>
      </c>
      <c r="B204" s="47">
        <v>2.0431648783384828</v>
      </c>
      <c r="C204" s="56">
        <v>14.705842834307736</v>
      </c>
      <c r="D204" s="55">
        <f t="shared" si="8"/>
        <v>1.8246504201563603</v>
      </c>
      <c r="E204" s="55">
        <f t="shared" si="6"/>
        <v>13.097818185917973</v>
      </c>
    </row>
    <row r="205" spans="1:5" x14ac:dyDescent="0.3">
      <c r="A205" s="52">
        <f t="shared" si="7"/>
        <v>42278</v>
      </c>
      <c r="B205" s="47">
        <v>2.0580792990559704</v>
      </c>
      <c r="C205" s="56">
        <v>14.648939346200649</v>
      </c>
      <c r="D205" s="55">
        <f t="shared" si="8"/>
        <v>1.8246504201563603</v>
      </c>
      <c r="E205" s="55">
        <f t="shared" si="6"/>
        <v>13.097818185917973</v>
      </c>
    </row>
    <row r="206" spans="1:5" x14ac:dyDescent="0.3">
      <c r="A206" s="52">
        <f t="shared" si="7"/>
        <v>42309</v>
      </c>
      <c r="B206" s="47">
        <v>2.0806952391518676</v>
      </c>
      <c r="C206" s="56">
        <v>15.181176360164036</v>
      </c>
      <c r="D206" s="55">
        <f t="shared" si="8"/>
        <v>1.8246504201563603</v>
      </c>
      <c r="E206" s="55">
        <f t="shared" si="6"/>
        <v>13.097818185917973</v>
      </c>
    </row>
    <row r="207" spans="1:5" x14ac:dyDescent="0.3">
      <c r="A207" s="52">
        <f t="shared" si="7"/>
        <v>42339</v>
      </c>
      <c r="B207" s="47">
        <v>1.937258898110332</v>
      </c>
      <c r="C207" s="56">
        <v>13.906229145017601</v>
      </c>
      <c r="D207" s="55">
        <f t="shared" si="8"/>
        <v>1.8246504201563603</v>
      </c>
      <c r="E207" s="55">
        <f t="shared" si="6"/>
        <v>13.097818185917973</v>
      </c>
    </row>
    <row r="208" spans="1:5" x14ac:dyDescent="0.3">
      <c r="A208" s="52">
        <f t="shared" si="7"/>
        <v>42370</v>
      </c>
      <c r="B208" s="47">
        <v>1.9253763236502657</v>
      </c>
      <c r="C208" s="56">
        <v>13.682472528435191</v>
      </c>
      <c r="D208" s="55">
        <f t="shared" si="8"/>
        <v>1.8246504201563603</v>
      </c>
      <c r="E208" s="55">
        <f t="shared" si="6"/>
        <v>13.097818185917973</v>
      </c>
    </row>
    <row r="209" spans="1:5" x14ac:dyDescent="0.3">
      <c r="A209" s="52">
        <f t="shared" si="7"/>
        <v>42401</v>
      </c>
      <c r="B209" s="47">
        <v>1.8886414998193595</v>
      </c>
      <c r="C209" s="56">
        <v>13.384112077446197</v>
      </c>
      <c r="D209" s="55">
        <f t="shared" si="8"/>
        <v>1.8246504201563603</v>
      </c>
      <c r="E209" s="55">
        <f t="shared" si="6"/>
        <v>13.097818185917973</v>
      </c>
    </row>
    <row r="210" spans="1:5" x14ac:dyDescent="0.3">
      <c r="A210" s="52">
        <f t="shared" si="7"/>
        <v>42430</v>
      </c>
      <c r="B210" s="47">
        <v>1.833655931824536</v>
      </c>
      <c r="C210" s="56">
        <v>13.164434713768411</v>
      </c>
      <c r="D210" s="55">
        <f t="shared" si="8"/>
        <v>1.8246504201563603</v>
      </c>
      <c r="E210" s="55">
        <f t="shared" si="6"/>
        <v>13.097818185917973</v>
      </c>
    </row>
    <row r="211" spans="1:5" x14ac:dyDescent="0.3">
      <c r="A211" s="52">
        <f t="shared" si="7"/>
        <v>42461</v>
      </c>
      <c r="B211" s="47">
        <v>1.7793053899441629</v>
      </c>
      <c r="C211" s="56">
        <v>12.964359452030422</v>
      </c>
      <c r="D211" s="55">
        <f t="shared" si="8"/>
        <v>1.8246504201563603</v>
      </c>
      <c r="E211" s="55">
        <f t="shared" si="6"/>
        <v>13.097818185917973</v>
      </c>
    </row>
    <row r="212" spans="1:5" x14ac:dyDescent="0.3">
      <c r="A212" s="52">
        <f t="shared" si="7"/>
        <v>42491</v>
      </c>
      <c r="B212" s="47">
        <v>1.7932931267061982</v>
      </c>
      <c r="C212" s="56">
        <v>13.076102041970547</v>
      </c>
      <c r="D212" s="55">
        <f t="shared" si="8"/>
        <v>1.8246504201563603</v>
      </c>
      <c r="E212" s="55">
        <f t="shared" si="6"/>
        <v>13.097818185917973</v>
      </c>
    </row>
    <row r="213" spans="1:5" x14ac:dyDescent="0.3">
      <c r="A213" s="52">
        <f t="shared" si="7"/>
        <v>42522</v>
      </c>
      <c r="B213" s="47">
        <v>2.2467521736852185</v>
      </c>
      <c r="C213" s="56">
        <v>16.203570320310728</v>
      </c>
      <c r="D213" s="55">
        <f t="shared" si="8"/>
        <v>1.8246504201563603</v>
      </c>
      <c r="E213" s="55">
        <f t="shared" si="6"/>
        <v>13.097818185917973</v>
      </c>
    </row>
    <row r="214" spans="1:5" x14ac:dyDescent="0.3">
      <c r="A214" s="52">
        <f t="shared" si="7"/>
        <v>42552</v>
      </c>
      <c r="B214" s="47">
        <v>2.2105470538059988</v>
      </c>
      <c r="C214" s="56">
        <v>16.009625894682962</v>
      </c>
      <c r="D214" s="55">
        <f t="shared" si="8"/>
        <v>1.8246504201563603</v>
      </c>
      <c r="E214" s="55">
        <f t="shared" si="6"/>
        <v>13.097818185917973</v>
      </c>
    </row>
    <row r="215" spans="1:5" x14ac:dyDescent="0.3">
      <c r="A215" s="52">
        <f t="shared" si="7"/>
        <v>42583</v>
      </c>
      <c r="B215" s="47">
        <v>2.1804520954937976</v>
      </c>
      <c r="C215" s="56">
        <v>15.615101362327824</v>
      </c>
      <c r="D215" s="55">
        <f t="shared" si="8"/>
        <v>1.8246504201563603</v>
      </c>
      <c r="E215" s="55">
        <f t="shared" si="6"/>
        <v>13.097818185917973</v>
      </c>
    </row>
    <row r="216" spans="1:5" x14ac:dyDescent="0.3">
      <c r="A216" s="52">
        <f t="shared" si="7"/>
        <v>42614</v>
      </c>
      <c r="B216" s="47">
        <v>2.1452985687807793</v>
      </c>
      <c r="C216" s="56">
        <v>15.408810027859291</v>
      </c>
      <c r="D216" s="55">
        <f t="shared" si="8"/>
        <v>1.8246504201563603</v>
      </c>
      <c r="E216" s="55">
        <f t="shared" si="6"/>
        <v>13.097818185917973</v>
      </c>
    </row>
    <row r="217" spans="1:5" x14ac:dyDescent="0.3">
      <c r="A217" s="52">
        <f t="shared" si="7"/>
        <v>42644</v>
      </c>
      <c r="B217" s="47">
        <v>2.0912712683535486</v>
      </c>
      <c r="C217" s="56">
        <v>15.311388908977989</v>
      </c>
      <c r="D217" s="55">
        <f t="shared" si="8"/>
        <v>1.8246504201563603</v>
      </c>
      <c r="E217" s="55">
        <f t="shared" si="6"/>
        <v>13.097818185917973</v>
      </c>
    </row>
    <row r="218" spans="1:5" x14ac:dyDescent="0.3">
      <c r="A218" s="52">
        <f t="shared" si="7"/>
        <v>42675</v>
      </c>
      <c r="B218" s="47">
        <v>1.9997836854283726</v>
      </c>
      <c r="C218" s="56">
        <v>14.823684715433441</v>
      </c>
      <c r="D218" s="55">
        <f t="shared" si="8"/>
        <v>1.8246504201563603</v>
      </c>
      <c r="E218" s="55">
        <f t="shared" si="6"/>
        <v>13.097818185917973</v>
      </c>
    </row>
    <row r="219" spans="1:5" x14ac:dyDescent="0.3">
      <c r="A219" s="52">
        <f t="shared" si="7"/>
        <v>42705</v>
      </c>
      <c r="B219" s="47">
        <v>2.1820531454481311</v>
      </c>
      <c r="C219" s="56">
        <v>15.595522559020095</v>
      </c>
      <c r="D219" s="55">
        <f t="shared" si="8"/>
        <v>1.8246504201563603</v>
      </c>
      <c r="E219" s="55">
        <f t="shared" si="6"/>
        <v>13.097818185917973</v>
      </c>
    </row>
    <row r="220" spans="1:5" x14ac:dyDescent="0.3">
      <c r="A220" s="52">
        <f t="shared" si="7"/>
        <v>42736</v>
      </c>
      <c r="B220" s="47">
        <v>2.1928887599741551</v>
      </c>
      <c r="C220" s="56">
        <v>15.646121998568137</v>
      </c>
      <c r="D220" s="55">
        <f t="shared" si="8"/>
        <v>1.8246504201563603</v>
      </c>
      <c r="E220" s="55">
        <f t="shared" si="6"/>
        <v>13.097818185917973</v>
      </c>
    </row>
    <row r="221" spans="1:5" x14ac:dyDescent="0.3">
      <c r="A221" s="52">
        <f t="shared" si="7"/>
        <v>42767</v>
      </c>
      <c r="B221" s="47">
        <v>2.1044425578150117</v>
      </c>
      <c r="C221" s="56">
        <v>15.109266030207156</v>
      </c>
      <c r="D221" s="55">
        <f t="shared" si="8"/>
        <v>1.8246504201563603</v>
      </c>
      <c r="E221" s="55">
        <f t="shared" si="6"/>
        <v>13.097818185917973</v>
      </c>
    </row>
    <row r="222" spans="1:5" x14ac:dyDescent="0.3">
      <c r="A222" s="52">
        <f t="shared" si="7"/>
        <v>42795</v>
      </c>
      <c r="B222" s="47">
        <v>2.0753711333539355</v>
      </c>
      <c r="C222" s="56">
        <v>15.433798487751158</v>
      </c>
      <c r="D222" s="55">
        <f t="shared" si="8"/>
        <v>1.8246504201563603</v>
      </c>
      <c r="E222" s="55">
        <f t="shared" si="6"/>
        <v>13.097818185917973</v>
      </c>
    </row>
    <row r="223" spans="1:5" x14ac:dyDescent="0.3">
      <c r="A223" s="52">
        <f t="shared" si="7"/>
        <v>42826</v>
      </c>
      <c r="B223" s="47">
        <v>2.0396377105990466</v>
      </c>
      <c r="C223" s="56">
        <v>15.183860336991712</v>
      </c>
      <c r="D223" s="55">
        <f t="shared" si="8"/>
        <v>1.8246504201563603</v>
      </c>
      <c r="E223" s="55">
        <f t="shared" si="6"/>
        <v>13.097818185917973</v>
      </c>
    </row>
    <row r="224" spans="1:5" x14ac:dyDescent="0.3">
      <c r="A224" s="52">
        <f t="shared" si="7"/>
        <v>42856</v>
      </c>
      <c r="B224" s="47">
        <v>1.9646145762271681</v>
      </c>
      <c r="C224" s="56">
        <v>14.5544026625535</v>
      </c>
      <c r="D224" s="55">
        <f t="shared" si="8"/>
        <v>1.8246504201563603</v>
      </c>
      <c r="E224" s="55">
        <f t="shared" si="6"/>
        <v>13.097818185917973</v>
      </c>
    </row>
    <row r="225" spans="1:6" x14ac:dyDescent="0.3">
      <c r="A225" s="52">
        <f t="shared" si="7"/>
        <v>42887</v>
      </c>
      <c r="B225" s="47">
        <v>1.5006424264544949</v>
      </c>
      <c r="C225" s="56">
        <v>11.150329140056266</v>
      </c>
      <c r="D225" s="55">
        <f t="shared" si="8"/>
        <v>1.8246504201563603</v>
      </c>
      <c r="E225" s="55">
        <f t="shared" si="6"/>
        <v>13.097818185917973</v>
      </c>
      <c r="F225" s="32"/>
    </row>
    <row r="226" spans="1:6" x14ac:dyDescent="0.3">
      <c r="A226" s="52">
        <f t="shared" si="7"/>
        <v>42917</v>
      </c>
      <c r="B226" s="47">
        <v>1.4854681141247985</v>
      </c>
      <c r="C226" s="56">
        <v>10.913850878066173</v>
      </c>
      <c r="D226" s="55">
        <f t="shared" si="8"/>
        <v>1.8246504201563603</v>
      </c>
      <c r="E226" s="55">
        <f t="shared" si="6"/>
        <v>13.097818185917973</v>
      </c>
    </row>
    <row r="227" spans="1:6" x14ac:dyDescent="0.3">
      <c r="A227" s="52">
        <f t="shared" si="7"/>
        <v>42948</v>
      </c>
      <c r="B227" s="47">
        <v>1.437329549953396</v>
      </c>
      <c r="C227" s="56">
        <v>10.55344918659085</v>
      </c>
      <c r="D227" s="55">
        <f t="shared" si="8"/>
        <v>1.8246504201563603</v>
      </c>
      <c r="E227" s="55">
        <f t="shared" si="6"/>
        <v>13.097818185917973</v>
      </c>
    </row>
    <row r="228" spans="1:6" x14ac:dyDescent="0.3">
      <c r="A228" s="52">
        <f t="shared" si="7"/>
        <v>42979</v>
      </c>
      <c r="B228" s="47">
        <v>1.3804882807373864</v>
      </c>
      <c r="C228" s="56">
        <v>10.091402609266071</v>
      </c>
      <c r="D228" s="55">
        <f t="shared" si="8"/>
        <v>1.8246504201563603</v>
      </c>
      <c r="E228" s="55">
        <f t="shared" si="6"/>
        <v>13.097818185917973</v>
      </c>
    </row>
    <row r="229" spans="1:6" x14ac:dyDescent="0.3">
      <c r="A229" s="52">
        <f t="shared" si="7"/>
        <v>43009</v>
      </c>
      <c r="B229" s="47">
        <v>1.397895900284555</v>
      </c>
      <c r="C229" s="56">
        <v>10.272961317154937</v>
      </c>
      <c r="D229" s="55">
        <f t="shared" si="8"/>
        <v>1.8246504201563603</v>
      </c>
      <c r="E229" s="55">
        <f t="shared" si="6"/>
        <v>13.097818185917973</v>
      </c>
    </row>
    <row r="230" spans="1:6" x14ac:dyDescent="0.3">
      <c r="A230" s="52">
        <f t="shared" si="7"/>
        <v>43040</v>
      </c>
      <c r="B230" s="47">
        <v>1.3795737122554272</v>
      </c>
      <c r="C230" s="56">
        <v>10.14082529995741</v>
      </c>
      <c r="D230" s="55">
        <f t="shared" si="8"/>
        <v>1.8246504201563603</v>
      </c>
      <c r="E230" s="55">
        <f t="shared" si="6"/>
        <v>13.097818185917973</v>
      </c>
    </row>
    <row r="231" spans="1:6" x14ac:dyDescent="0.3">
      <c r="A231" s="52">
        <f t="shared" si="7"/>
        <v>43070</v>
      </c>
      <c r="B231" s="47">
        <v>1.3648024251620456</v>
      </c>
      <c r="C231" s="56">
        <v>9.8994243763222283</v>
      </c>
      <c r="D231" s="55">
        <f t="shared" si="8"/>
        <v>1.8246504201563603</v>
      </c>
      <c r="E231" s="55">
        <f t="shared" si="6"/>
        <v>13.097818185917973</v>
      </c>
      <c r="F231" s="32"/>
    </row>
    <row r="232" spans="1:6" x14ac:dyDescent="0.3">
      <c r="A232" s="52">
        <f t="shared" si="7"/>
        <v>43101</v>
      </c>
      <c r="B232" s="47">
        <v>1.3406291063005096</v>
      </c>
      <c r="C232" s="56">
        <v>9.6759344528335767</v>
      </c>
      <c r="D232" s="55">
        <f t="shared" si="8"/>
        <v>1.8246504201563603</v>
      </c>
      <c r="E232" s="55">
        <f t="shared" si="6"/>
        <v>13.097818185917973</v>
      </c>
    </row>
    <row r="233" spans="1:6" x14ac:dyDescent="0.3">
      <c r="A233" s="52">
        <f t="shared" si="7"/>
        <v>43132</v>
      </c>
      <c r="B233" s="47">
        <v>1.3467242604214096</v>
      </c>
      <c r="C233" s="56">
        <v>9.6826656529613384</v>
      </c>
      <c r="D233" s="55">
        <f t="shared" si="8"/>
        <v>1.8246504201563603</v>
      </c>
      <c r="E233" s="55">
        <f t="shared" si="6"/>
        <v>13.097818185917973</v>
      </c>
    </row>
    <row r="234" spans="1:6" x14ac:dyDescent="0.3">
      <c r="A234" s="52">
        <f t="shared" si="7"/>
        <v>43160</v>
      </c>
      <c r="B234" s="47">
        <v>1.3324643796241955</v>
      </c>
      <c r="C234" s="56">
        <v>9.9633340510171315</v>
      </c>
      <c r="D234" s="55">
        <f t="shared" si="8"/>
        <v>1.8246504201563603</v>
      </c>
      <c r="E234" s="55">
        <f t="shared" si="6"/>
        <v>13.097818185917973</v>
      </c>
    </row>
    <row r="235" spans="1:6" x14ac:dyDescent="0.3">
      <c r="A235" s="52">
        <f t="shared" si="7"/>
        <v>43191</v>
      </c>
      <c r="B235" s="47">
        <v>1.3771252568155796</v>
      </c>
      <c r="C235" s="56">
        <v>10.27423220659605</v>
      </c>
      <c r="D235" s="55">
        <f t="shared" si="8"/>
        <v>1.8246504201563603</v>
      </c>
      <c r="E235" s="55">
        <f t="shared" si="6"/>
        <v>13.097818185917973</v>
      </c>
    </row>
    <row r="236" spans="1:6" x14ac:dyDescent="0.3">
      <c r="A236" s="52">
        <f t="shared" si="7"/>
        <v>43221</v>
      </c>
      <c r="B236" s="47">
        <v>1.3764559786285562</v>
      </c>
      <c r="C236" s="56">
        <v>10.237914278407066</v>
      </c>
      <c r="D236" s="55">
        <f t="shared" si="8"/>
        <v>1.8246504201563603</v>
      </c>
      <c r="E236" s="55">
        <f t="shared" si="6"/>
        <v>13.097818185917973</v>
      </c>
    </row>
    <row r="237" spans="1:6" x14ac:dyDescent="0.3">
      <c r="A237" s="52">
        <f t="shared" si="7"/>
        <v>43252</v>
      </c>
      <c r="B237" s="47">
        <v>1.4420180930443183</v>
      </c>
      <c r="C237" s="56">
        <v>10.499456606292629</v>
      </c>
      <c r="D237" s="55">
        <f t="shared" si="8"/>
        <v>1.8246504201563603</v>
      </c>
      <c r="E237" s="55">
        <f t="shared" si="6"/>
        <v>13.097818185917973</v>
      </c>
    </row>
    <row r="238" spans="1:6" x14ac:dyDescent="0.3">
      <c r="A238" s="52">
        <f t="shared" si="7"/>
        <v>43282</v>
      </c>
      <c r="B238" s="47">
        <v>1.4433296859874432</v>
      </c>
      <c r="C238" s="56">
        <v>10.576238782497905</v>
      </c>
      <c r="D238" s="55">
        <f t="shared" si="8"/>
        <v>1.8246504201563603</v>
      </c>
      <c r="E238" s="55">
        <f t="shared" si="6"/>
        <v>13.097818185917973</v>
      </c>
    </row>
    <row r="239" spans="1:6" x14ac:dyDescent="0.3">
      <c r="A239" s="52">
        <f t="shared" si="7"/>
        <v>43313</v>
      </c>
      <c r="B239" s="47">
        <v>1.4477635079220084</v>
      </c>
      <c r="C239" s="56">
        <v>10.698736034175496</v>
      </c>
      <c r="D239" s="55">
        <f t="shared" si="8"/>
        <v>1.8246504201563603</v>
      </c>
      <c r="E239" s="55">
        <f t="shared" si="6"/>
        <v>13.097818185917973</v>
      </c>
    </row>
    <row r="240" spans="1:6" x14ac:dyDescent="0.3">
      <c r="A240" s="52">
        <v>43344</v>
      </c>
      <c r="B240" s="47">
        <v>1.6511992318483926</v>
      </c>
      <c r="C240" s="56">
        <v>11.619332014757143</v>
      </c>
      <c r="D240" s="55">
        <f t="shared" si="8"/>
        <v>1.8246504201563603</v>
      </c>
      <c r="E240" s="55">
        <f t="shared" si="6"/>
        <v>13.097818185917973</v>
      </c>
    </row>
    <row r="241" spans="1:9" x14ac:dyDescent="0.3">
      <c r="A241" s="52">
        <v>43374</v>
      </c>
      <c r="B241" s="47">
        <v>1.6972716860559016</v>
      </c>
      <c r="C241" s="56">
        <v>12.043597955039907</v>
      </c>
      <c r="D241" s="55">
        <f t="shared" si="8"/>
        <v>1.8246504201563603</v>
      </c>
      <c r="E241" s="55">
        <f t="shared" si="6"/>
        <v>13.097818185917973</v>
      </c>
    </row>
    <row r="242" spans="1:9" x14ac:dyDescent="0.3">
      <c r="A242" s="52">
        <v>43405</v>
      </c>
      <c r="B242" s="47">
        <v>1.791446684535259</v>
      </c>
      <c r="C242" s="53">
        <v>12.648927151749694</v>
      </c>
      <c r="D242" s="55">
        <f t="shared" si="8"/>
        <v>1.8246504201563603</v>
      </c>
      <c r="E242" s="55">
        <f t="shared" si="6"/>
        <v>13.097818185917973</v>
      </c>
    </row>
    <row r="243" spans="1:9" x14ac:dyDescent="0.3">
      <c r="A243" s="52">
        <v>43435</v>
      </c>
      <c r="B243" s="47">
        <v>1.7699600720967692</v>
      </c>
      <c r="C243" s="53">
        <v>12.36925895807062</v>
      </c>
      <c r="D243" s="55">
        <f t="shared" si="8"/>
        <v>1.8246504201563603</v>
      </c>
      <c r="E243" s="55">
        <f t="shared" si="6"/>
        <v>13.097818185917973</v>
      </c>
    </row>
    <row r="244" spans="1:9" x14ac:dyDescent="0.3">
      <c r="A244" s="8">
        <v>43466</v>
      </c>
      <c r="B244" s="47">
        <v>1.8385445305221988</v>
      </c>
      <c r="C244" s="53">
        <v>12.666991205124692</v>
      </c>
      <c r="D244" s="55">
        <f t="shared" si="8"/>
        <v>1.8246504201563603</v>
      </c>
      <c r="E244" s="55">
        <f t="shared" si="6"/>
        <v>13.097818185917973</v>
      </c>
    </row>
    <row r="245" spans="1:9" x14ac:dyDescent="0.3">
      <c r="A245" s="8">
        <v>43497</v>
      </c>
      <c r="B245" s="47">
        <v>1.8630657696808792</v>
      </c>
      <c r="C245" s="53">
        <v>12.866601762279849</v>
      </c>
      <c r="D245" s="55">
        <f t="shared" si="8"/>
        <v>1.8246504201563603</v>
      </c>
      <c r="E245" s="55">
        <f t="shared" si="6"/>
        <v>13.097818185917973</v>
      </c>
    </row>
    <row r="246" spans="1:9" x14ac:dyDescent="0.3">
      <c r="A246" s="8">
        <v>43525</v>
      </c>
      <c r="B246" s="47">
        <v>1.9103924429497832</v>
      </c>
      <c r="C246" s="53">
        <v>13.69992283213301</v>
      </c>
      <c r="D246" s="55">
        <f t="shared" si="8"/>
        <v>1.8246504201563603</v>
      </c>
      <c r="E246" s="55">
        <f t="shared" si="6"/>
        <v>13.097818185917973</v>
      </c>
    </row>
    <row r="247" spans="1:9" x14ac:dyDescent="0.3">
      <c r="A247" s="8">
        <v>43556</v>
      </c>
      <c r="B247" s="47">
        <v>1.914774768189349</v>
      </c>
      <c r="C247" s="53">
        <v>13.582416554410518</v>
      </c>
      <c r="D247" s="55">
        <f t="shared" si="8"/>
        <v>1.8246504201563603</v>
      </c>
      <c r="E247" s="55">
        <f t="shared" si="6"/>
        <v>13.097818185917973</v>
      </c>
    </row>
    <row r="248" spans="1:9" x14ac:dyDescent="0.3">
      <c r="A248" s="8">
        <v>43586</v>
      </c>
      <c r="B248" s="47">
        <v>1.9278408698346461</v>
      </c>
      <c r="C248" s="53">
        <v>13.906365111475244</v>
      </c>
      <c r="D248" s="55">
        <f t="shared" si="8"/>
        <v>1.8246504201563603</v>
      </c>
      <c r="E248" s="55">
        <f t="shared" si="6"/>
        <v>13.097818185917973</v>
      </c>
      <c r="F248" s="22">
        <v>100</v>
      </c>
      <c r="G248" s="22">
        <f>C249*F248</f>
        <v>1380.8832262929402</v>
      </c>
      <c r="H248" s="289"/>
      <c r="I248" s="289"/>
    </row>
    <row r="249" spans="1:9" x14ac:dyDescent="0.3">
      <c r="A249" s="8">
        <v>43617</v>
      </c>
      <c r="B249" s="47">
        <v>1.9498681557146247</v>
      </c>
      <c r="C249" s="53">
        <v>13.808832262929402</v>
      </c>
      <c r="D249" s="55">
        <f t="shared" ref="D249:D257" si="9">+AVERAGE($B$195:$B$255)</f>
        <v>1.8246504201563603</v>
      </c>
      <c r="E249" s="55">
        <f t="shared" ref="E249:E257" si="10">+AVERAGE($C$195:$C$255)</f>
        <v>13.097818185917973</v>
      </c>
    </row>
    <row r="250" spans="1:9" x14ac:dyDescent="0.3">
      <c r="A250" s="8">
        <v>43647</v>
      </c>
      <c r="B250" s="47">
        <v>2.0022401154099243</v>
      </c>
      <c r="C250" s="53">
        <v>14.112792645976199</v>
      </c>
      <c r="D250" s="55">
        <f t="shared" si="9"/>
        <v>1.8246504201563603</v>
      </c>
      <c r="E250" s="55">
        <f t="shared" si="10"/>
        <v>13.097818185917973</v>
      </c>
    </row>
    <row r="251" spans="1:9" x14ac:dyDescent="0.3">
      <c r="A251" s="8">
        <v>43678</v>
      </c>
      <c r="B251" s="47">
        <v>2.0635191561814978</v>
      </c>
      <c r="C251" s="53">
        <v>14.505266375379943</v>
      </c>
      <c r="D251" s="55">
        <f t="shared" si="9"/>
        <v>1.8246504201563603</v>
      </c>
      <c r="E251" s="55">
        <f t="shared" si="10"/>
        <v>13.097818185917973</v>
      </c>
    </row>
    <row r="252" spans="1:9" x14ac:dyDescent="0.3">
      <c r="A252" s="8">
        <v>43709</v>
      </c>
      <c r="B252" s="47">
        <v>1.985516657800825</v>
      </c>
      <c r="C252" s="53">
        <v>13.697270069492578</v>
      </c>
      <c r="D252" s="55">
        <f t="shared" si="9"/>
        <v>1.8246504201563603</v>
      </c>
      <c r="E252" s="55">
        <f t="shared" si="10"/>
        <v>13.097818185917973</v>
      </c>
    </row>
    <row r="253" spans="1:9" x14ac:dyDescent="0.3">
      <c r="A253" s="8">
        <v>43739</v>
      </c>
      <c r="B253" s="47">
        <v>1.9685686252594143</v>
      </c>
      <c r="C253" s="53">
        <v>13.526591309010879</v>
      </c>
      <c r="D253" s="55">
        <f t="shared" si="9"/>
        <v>1.8246504201563603</v>
      </c>
      <c r="E253" s="55">
        <f t="shared" si="10"/>
        <v>13.097818185917973</v>
      </c>
    </row>
    <row r="254" spans="1:9" x14ac:dyDescent="0.3">
      <c r="A254" s="8">
        <v>43770</v>
      </c>
      <c r="B254" s="47">
        <v>1.8480922291414477</v>
      </c>
      <c r="C254" s="53">
        <v>12.904497004513352</v>
      </c>
      <c r="D254" s="55">
        <f t="shared" si="9"/>
        <v>1.8246504201563603</v>
      </c>
      <c r="E254" s="55">
        <f t="shared" si="10"/>
        <v>13.097818185917973</v>
      </c>
    </row>
    <row r="255" spans="1:9" x14ac:dyDescent="0.3">
      <c r="A255" s="8">
        <v>43800</v>
      </c>
      <c r="B255" s="47">
        <v>1.8388042685507759</v>
      </c>
      <c r="C255" s="53">
        <v>12.652768093775386</v>
      </c>
      <c r="D255" s="55">
        <f t="shared" si="9"/>
        <v>1.8246504201563603</v>
      </c>
      <c r="E255" s="55">
        <f t="shared" si="10"/>
        <v>13.097818185917973</v>
      </c>
    </row>
    <row r="256" spans="1:9" x14ac:dyDescent="0.3">
      <c r="A256" s="8">
        <v>43831</v>
      </c>
      <c r="B256" s="47">
        <v>1.8537127775819502</v>
      </c>
      <c r="C256" s="53">
        <v>12.579840864681206</v>
      </c>
      <c r="D256" s="55">
        <f t="shared" si="9"/>
        <v>1.8246504201563603</v>
      </c>
      <c r="E256" s="55">
        <f t="shared" si="10"/>
        <v>13.097818185917973</v>
      </c>
    </row>
    <row r="257" spans="1:5" x14ac:dyDescent="0.3">
      <c r="A257" s="8">
        <v>43862</v>
      </c>
      <c r="B257" s="47">
        <v>1.6020343650729332</v>
      </c>
      <c r="C257" s="53">
        <v>11.030262810438344</v>
      </c>
      <c r="D257" s="55">
        <f t="shared" si="9"/>
        <v>1.8246504201563603</v>
      </c>
      <c r="E257" s="55">
        <f t="shared" si="10"/>
        <v>13.097818185917973</v>
      </c>
    </row>
    <row r="276" spans="6:7" x14ac:dyDescent="0.3">
      <c r="F276" s="57"/>
    </row>
    <row r="277" spans="6:7" x14ac:dyDescent="0.3">
      <c r="F277" s="57"/>
    </row>
    <row r="278" spans="6:7" x14ac:dyDescent="0.3">
      <c r="F278" s="57"/>
    </row>
    <row r="279" spans="6:7" x14ac:dyDescent="0.3">
      <c r="F279" s="57"/>
    </row>
    <row r="280" spans="6:7" x14ac:dyDescent="0.3">
      <c r="F280" s="57"/>
    </row>
    <row r="281" spans="6:7" x14ac:dyDescent="0.3">
      <c r="F281" s="57"/>
    </row>
    <row r="282" spans="6:7" x14ac:dyDescent="0.3">
      <c r="F282" s="57"/>
    </row>
    <row r="283" spans="6:7" x14ac:dyDescent="0.3">
      <c r="F283" s="57"/>
    </row>
    <row r="284" spans="6:7" x14ac:dyDescent="0.3">
      <c r="F284" s="57"/>
    </row>
    <row r="285" spans="6:7" x14ac:dyDescent="0.3">
      <c r="F285" s="57"/>
    </row>
    <row r="286" spans="6:7" x14ac:dyDescent="0.3">
      <c r="F286" s="57"/>
    </row>
    <row r="287" spans="6:7" x14ac:dyDescent="0.3">
      <c r="F287" s="57"/>
      <c r="G287" s="58"/>
    </row>
    <row r="288" spans="6:7" x14ac:dyDescent="0.3">
      <c r="F288" s="57"/>
      <c r="G288" s="58"/>
    </row>
    <row r="289" spans="6:8" x14ac:dyDescent="0.3">
      <c r="F289" s="57"/>
      <c r="G289" s="58"/>
    </row>
    <row r="290" spans="6:8" x14ac:dyDescent="0.3">
      <c r="F290" s="57"/>
      <c r="G290" s="58"/>
    </row>
    <row r="291" spans="6:8" x14ac:dyDescent="0.3">
      <c r="F291" s="57"/>
      <c r="G291" s="58"/>
    </row>
    <row r="292" spans="6:8" x14ac:dyDescent="0.3">
      <c r="F292" s="57"/>
      <c r="G292" s="58"/>
    </row>
    <row r="293" spans="6:8" x14ac:dyDescent="0.3">
      <c r="F293" s="57"/>
      <c r="G293" s="58"/>
    </row>
    <row r="294" spans="6:8" x14ac:dyDescent="0.3">
      <c r="F294" s="57"/>
      <c r="G294" s="58"/>
    </row>
    <row r="295" spans="6:8" x14ac:dyDescent="0.3">
      <c r="F295" s="57"/>
      <c r="G295" s="58"/>
    </row>
    <row r="296" spans="6:8" x14ac:dyDescent="0.3">
      <c r="F296" s="57"/>
      <c r="G296" s="58"/>
    </row>
    <row r="297" spans="6:8" x14ac:dyDescent="0.3">
      <c r="F297" s="57"/>
      <c r="G297" s="59"/>
      <c r="H297" s="59"/>
    </row>
  </sheetData>
  <mergeCells count="2">
    <mergeCell ref="G4:M4"/>
    <mergeCell ref="G26:M26"/>
  </mergeCells>
  <pageMargins left="0.7" right="0.7" top="0.75" bottom="0.75" header="0.3" footer="0.3"/>
  <pageSetup scale="91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 tint="0.79998168889431442"/>
  </sheetPr>
  <dimension ref="A1:N295"/>
  <sheetViews>
    <sheetView view="pageBreakPreview" zoomScaleNormal="100" zoomScaleSheetLayoutView="100" workbookViewId="0">
      <pane xSplit="1" ySplit="4" topLeftCell="C10" activePane="bottomRight" state="frozen"/>
      <selection activeCell="E31" sqref="E31"/>
      <selection pane="topRight" activeCell="E31" sqref="E31"/>
      <selection pane="bottomLeft" activeCell="E31" sqref="E31"/>
      <selection pane="bottomRight" activeCell="J31" sqref="J31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16384" width="11.42578125" style="22"/>
  </cols>
  <sheetData>
    <row r="1" spans="1:14" hidden="1" x14ac:dyDescent="0.3"/>
    <row r="2" spans="1:14" hidden="1" x14ac:dyDescent="0.3">
      <c r="A2" s="60">
        <f>+DATE(YEAR(A1),MONTH(A1)+1,1)</f>
        <v>32</v>
      </c>
      <c r="B2" s="61" t="e">
        <v>#N/A</v>
      </c>
      <c r="C2" s="61" t="e">
        <v>#N/A</v>
      </c>
      <c r="D2" s="61"/>
      <c r="E2" s="61"/>
    </row>
    <row r="3" spans="1:14" ht="17.25" thickBot="1" x14ac:dyDescent="0.35">
      <c r="A3" s="62"/>
      <c r="B3" s="342"/>
      <c r="C3" s="342"/>
      <c r="D3" s="342"/>
      <c r="E3" s="63"/>
    </row>
    <row r="4" spans="1:14" ht="30" customHeight="1" thickBot="1" x14ac:dyDescent="0.35">
      <c r="A4" s="4" t="s">
        <v>5</v>
      </c>
      <c r="B4" s="4" t="s">
        <v>24</v>
      </c>
      <c r="C4" s="4" t="s">
        <v>25</v>
      </c>
      <c r="D4" s="5" t="s">
        <v>26</v>
      </c>
      <c r="E4" s="64" t="s">
        <v>27</v>
      </c>
      <c r="F4" s="65"/>
    </row>
    <row r="5" spans="1:14" x14ac:dyDescent="0.3">
      <c r="A5" s="66">
        <v>35034</v>
      </c>
      <c r="B5" s="24">
        <v>13.187431340250267</v>
      </c>
      <c r="C5" s="24">
        <v>9</v>
      </c>
      <c r="D5" s="28"/>
      <c r="E5" s="67">
        <v>4.5</v>
      </c>
    </row>
    <row r="6" spans="1:14" x14ac:dyDescent="0.3">
      <c r="A6" s="8">
        <v>35065</v>
      </c>
      <c r="B6" s="24">
        <v>14.134379995754202</v>
      </c>
      <c r="C6" s="24">
        <v>9</v>
      </c>
      <c r="D6" s="24"/>
      <c r="E6" s="28">
        <v>4.5</v>
      </c>
      <c r="G6" s="294" t="s">
        <v>28</v>
      </c>
      <c r="H6" s="294"/>
      <c r="I6" s="294"/>
      <c r="J6" s="294"/>
      <c r="K6" s="294"/>
      <c r="L6" s="294"/>
      <c r="M6" s="294"/>
      <c r="N6" s="294"/>
    </row>
    <row r="7" spans="1:14" x14ac:dyDescent="0.3">
      <c r="A7" s="8">
        <v>35096</v>
      </c>
      <c r="B7" s="24">
        <v>13.75887921316907</v>
      </c>
      <c r="C7" s="24">
        <v>9</v>
      </c>
      <c r="D7" s="24"/>
      <c r="E7" s="28">
        <v>4.5</v>
      </c>
      <c r="G7" s="26"/>
      <c r="H7" s="26"/>
      <c r="I7" s="26"/>
      <c r="J7" s="26"/>
      <c r="K7" s="26"/>
      <c r="L7" s="26"/>
      <c r="M7" s="26"/>
      <c r="N7" s="26"/>
    </row>
    <row r="8" spans="1:14" x14ac:dyDescent="0.3">
      <c r="A8" s="8">
        <v>35125</v>
      </c>
      <c r="B8" s="24">
        <v>13.2162112002247</v>
      </c>
      <c r="C8" s="24">
        <v>9</v>
      </c>
      <c r="D8" s="24"/>
      <c r="E8" s="28">
        <v>4.5</v>
      </c>
      <c r="G8" s="26"/>
      <c r="H8" s="26"/>
      <c r="I8" s="26"/>
      <c r="J8" s="26"/>
      <c r="K8" s="26"/>
      <c r="L8" s="26"/>
      <c r="M8" s="26"/>
      <c r="N8" s="26"/>
    </row>
    <row r="9" spans="1:14" x14ac:dyDescent="0.3">
      <c r="A9" s="8">
        <v>35156</v>
      </c>
      <c r="B9" s="24">
        <v>13.209528288777008</v>
      </c>
      <c r="C9" s="24">
        <v>9</v>
      </c>
      <c r="D9" s="24"/>
      <c r="E9" s="28">
        <v>4.5</v>
      </c>
      <c r="G9" s="26"/>
      <c r="H9" s="26"/>
      <c r="I9" s="26"/>
      <c r="J9" s="26"/>
      <c r="K9" s="26"/>
      <c r="L9" s="26"/>
      <c r="M9" s="26"/>
      <c r="N9" s="26"/>
    </row>
    <row r="10" spans="1:14" x14ac:dyDescent="0.3">
      <c r="A10" s="8">
        <v>35186</v>
      </c>
      <c r="B10" s="24">
        <v>13.005854489228241</v>
      </c>
      <c r="C10" s="24">
        <v>9</v>
      </c>
      <c r="D10" s="24"/>
      <c r="E10" s="28">
        <v>4.5</v>
      </c>
      <c r="G10" s="26"/>
      <c r="H10" s="26"/>
      <c r="I10" s="26"/>
      <c r="J10" s="26"/>
      <c r="K10" s="26"/>
      <c r="L10" s="26"/>
      <c r="M10" s="26"/>
      <c r="N10" s="26"/>
    </row>
    <row r="11" spans="1:14" x14ac:dyDescent="0.3">
      <c r="A11" s="8">
        <v>35217</v>
      </c>
      <c r="B11" s="24">
        <v>12.920164135208317</v>
      </c>
      <c r="C11" s="24">
        <v>9</v>
      </c>
      <c r="D11" s="24"/>
      <c r="E11" s="28">
        <v>4.5</v>
      </c>
      <c r="G11" s="26"/>
      <c r="H11" s="26"/>
      <c r="I11" s="26"/>
      <c r="J11" s="26"/>
      <c r="K11" s="26"/>
      <c r="L11" s="26"/>
      <c r="M11" s="26"/>
      <c r="N11" s="26"/>
    </row>
    <row r="12" spans="1:14" x14ac:dyDescent="0.3">
      <c r="A12" s="8">
        <v>35247</v>
      </c>
      <c r="B12" s="24">
        <v>13.472375900923799</v>
      </c>
      <c r="C12" s="24">
        <v>9</v>
      </c>
      <c r="D12" s="24"/>
      <c r="E12" s="28">
        <v>4.5</v>
      </c>
      <c r="G12" s="26"/>
      <c r="H12" s="26"/>
      <c r="I12" s="26"/>
      <c r="J12" s="26"/>
      <c r="K12" s="26"/>
      <c r="L12" s="26"/>
      <c r="M12" s="26"/>
      <c r="N12" s="26"/>
    </row>
    <row r="13" spans="1:14" x14ac:dyDescent="0.3">
      <c r="A13" s="8">
        <v>35278</v>
      </c>
      <c r="B13" s="24">
        <v>13.766235030273208</v>
      </c>
      <c r="C13" s="24">
        <v>9</v>
      </c>
      <c r="D13" s="24"/>
      <c r="E13" s="28">
        <v>4.5</v>
      </c>
      <c r="G13" s="26"/>
      <c r="H13" s="26"/>
      <c r="I13" s="26"/>
      <c r="J13" s="26"/>
      <c r="K13" s="26"/>
      <c r="L13" s="26"/>
      <c r="M13" s="26"/>
      <c r="N13" s="26"/>
    </row>
    <row r="14" spans="1:14" x14ac:dyDescent="0.3">
      <c r="A14" s="8">
        <v>35309</v>
      </c>
      <c r="B14" s="24">
        <v>13.331933697289438</v>
      </c>
      <c r="C14" s="24">
        <v>9</v>
      </c>
      <c r="D14" s="24"/>
      <c r="E14" s="28">
        <v>4.5</v>
      </c>
      <c r="G14" s="26"/>
      <c r="H14" s="26"/>
      <c r="I14" s="26"/>
      <c r="J14" s="26"/>
      <c r="K14" s="26"/>
      <c r="L14" s="26"/>
      <c r="M14" s="26"/>
      <c r="N14" s="26"/>
    </row>
    <row r="15" spans="1:14" x14ac:dyDescent="0.3">
      <c r="A15" s="8">
        <v>35339</v>
      </c>
      <c r="B15" s="24">
        <v>13.744599846925581</v>
      </c>
      <c r="C15" s="24">
        <v>9</v>
      </c>
      <c r="D15" s="24"/>
      <c r="E15" s="28">
        <v>4.5</v>
      </c>
      <c r="G15" s="26"/>
      <c r="H15" s="26"/>
      <c r="I15" s="26"/>
      <c r="J15" s="26"/>
      <c r="K15" s="26"/>
      <c r="L15" s="26"/>
      <c r="M15" s="26"/>
      <c r="N15" s="26"/>
    </row>
    <row r="16" spans="1:14" x14ac:dyDescent="0.3">
      <c r="A16" s="8">
        <v>35370</v>
      </c>
      <c r="B16" s="24">
        <v>13.591666928150181</v>
      </c>
      <c r="C16" s="24">
        <v>9</v>
      </c>
      <c r="D16" s="24"/>
      <c r="E16" s="28">
        <v>4.5</v>
      </c>
      <c r="G16" s="26"/>
      <c r="H16" s="26"/>
      <c r="I16" s="26"/>
      <c r="J16" s="26"/>
      <c r="K16" s="26"/>
      <c r="L16" s="26"/>
      <c r="M16" s="26"/>
      <c r="N16" s="26"/>
    </row>
    <row r="17" spans="1:14" x14ac:dyDescent="0.3">
      <c r="A17" s="8">
        <v>35400</v>
      </c>
      <c r="B17" s="24">
        <v>13.395336004256206</v>
      </c>
      <c r="C17" s="24">
        <v>9</v>
      </c>
      <c r="D17" s="24"/>
      <c r="E17" s="28">
        <v>4.5</v>
      </c>
      <c r="G17" s="26"/>
      <c r="H17" s="26"/>
      <c r="I17" s="26"/>
      <c r="J17" s="26"/>
      <c r="K17" s="26"/>
      <c r="L17" s="26"/>
      <c r="M17" s="26"/>
      <c r="N17" s="26"/>
    </row>
    <row r="18" spans="1:14" x14ac:dyDescent="0.3">
      <c r="A18" s="8">
        <v>35431</v>
      </c>
      <c r="B18" s="24">
        <v>14.348009249103475</v>
      </c>
      <c r="C18" s="24">
        <v>9</v>
      </c>
      <c r="D18" s="24"/>
      <c r="E18" s="28">
        <v>4.5</v>
      </c>
      <c r="G18" s="26"/>
      <c r="H18" s="26"/>
      <c r="I18" s="26"/>
      <c r="J18" s="26"/>
      <c r="K18" s="26"/>
      <c r="L18" s="26"/>
      <c r="M18" s="26"/>
      <c r="N18" s="26"/>
    </row>
    <row r="19" spans="1:14" x14ac:dyDescent="0.3">
      <c r="A19" s="8">
        <v>35462</v>
      </c>
      <c r="B19" s="24">
        <v>14.324350471130161</v>
      </c>
      <c r="C19" s="24">
        <v>9</v>
      </c>
      <c r="D19" s="24"/>
      <c r="E19" s="28">
        <v>4.5</v>
      </c>
      <c r="G19" s="26"/>
      <c r="H19" s="26"/>
      <c r="I19" s="26"/>
      <c r="J19" s="26"/>
      <c r="K19" s="26"/>
      <c r="L19" s="26"/>
      <c r="M19" s="26"/>
      <c r="N19" s="26"/>
    </row>
    <row r="20" spans="1:14" x14ac:dyDescent="0.3">
      <c r="A20" s="8">
        <v>35490</v>
      </c>
      <c r="B20" s="24">
        <v>13.828351170195821</v>
      </c>
      <c r="C20" s="24">
        <v>9</v>
      </c>
      <c r="D20" s="24"/>
      <c r="E20" s="28">
        <v>4.5</v>
      </c>
      <c r="G20" s="26"/>
      <c r="H20" s="26"/>
      <c r="I20" s="26"/>
      <c r="J20" s="26"/>
      <c r="K20" s="26"/>
      <c r="L20" s="26"/>
      <c r="M20" s="26"/>
      <c r="N20" s="26"/>
    </row>
    <row r="21" spans="1:14" x14ac:dyDescent="0.3">
      <c r="A21" s="8">
        <v>35521</v>
      </c>
      <c r="B21" s="24">
        <v>13.775847615550099</v>
      </c>
      <c r="C21" s="24">
        <v>9</v>
      </c>
      <c r="D21" s="24"/>
      <c r="E21" s="28">
        <v>4.5</v>
      </c>
      <c r="G21" s="26"/>
      <c r="H21" s="26"/>
      <c r="I21" s="26"/>
      <c r="J21" s="26"/>
      <c r="K21" s="26"/>
      <c r="L21" s="26"/>
      <c r="M21" s="26"/>
      <c r="N21" s="26"/>
    </row>
    <row r="22" spans="1:14" x14ac:dyDescent="0.3">
      <c r="A22" s="8">
        <v>35551</v>
      </c>
      <c r="B22" s="24">
        <v>13.563481275620804</v>
      </c>
      <c r="C22" s="24">
        <v>9</v>
      </c>
      <c r="D22" s="24"/>
      <c r="E22" s="28">
        <v>4.5</v>
      </c>
      <c r="G22" s="26"/>
      <c r="H22" s="26"/>
      <c r="I22" s="26"/>
      <c r="J22" s="26"/>
      <c r="K22" s="26"/>
      <c r="L22" s="26"/>
      <c r="M22" s="26"/>
      <c r="N22" s="26"/>
    </row>
    <row r="23" spans="1:14" x14ac:dyDescent="0.3">
      <c r="A23" s="8">
        <v>35582</v>
      </c>
      <c r="B23" s="24">
        <v>13.41341164726092</v>
      </c>
      <c r="C23" s="24">
        <v>9</v>
      </c>
      <c r="D23" s="24"/>
      <c r="E23" s="28">
        <v>4.5</v>
      </c>
      <c r="G23" s="26"/>
      <c r="H23" s="26"/>
      <c r="I23" s="26"/>
      <c r="J23" s="26"/>
      <c r="K23" s="26"/>
      <c r="L23" s="26"/>
      <c r="M23" s="26"/>
      <c r="N23" s="26"/>
    </row>
    <row r="24" spans="1:14" x14ac:dyDescent="0.3">
      <c r="A24" s="8">
        <v>35612</v>
      </c>
      <c r="B24" s="24">
        <v>13.681746459770553</v>
      </c>
      <c r="C24" s="24">
        <v>9</v>
      </c>
      <c r="D24" s="24"/>
      <c r="E24" s="28">
        <v>4.5</v>
      </c>
      <c r="G24" s="26"/>
      <c r="H24" s="26"/>
      <c r="I24" s="26"/>
      <c r="J24" s="26"/>
      <c r="K24" s="26"/>
      <c r="L24" s="26"/>
      <c r="M24" s="26"/>
      <c r="N24" s="26"/>
    </row>
    <row r="25" spans="1:14" x14ac:dyDescent="0.3">
      <c r="A25" s="8">
        <v>35643</v>
      </c>
      <c r="B25" s="24">
        <v>13.29240316541352</v>
      </c>
      <c r="C25" s="24">
        <v>9</v>
      </c>
      <c r="D25" s="24"/>
      <c r="E25" s="28">
        <v>4.5</v>
      </c>
      <c r="G25" s="26"/>
      <c r="H25" s="26"/>
      <c r="I25" s="26"/>
      <c r="J25" s="26"/>
      <c r="K25" s="26"/>
      <c r="L25" s="26"/>
      <c r="M25" s="26"/>
      <c r="N25" s="26"/>
    </row>
    <row r="26" spans="1:14" x14ac:dyDescent="0.3">
      <c r="A26" s="8">
        <v>35674</v>
      </c>
      <c r="B26" s="24">
        <v>12.922721105871309</v>
      </c>
      <c r="C26" s="24">
        <v>9</v>
      </c>
      <c r="D26" s="24"/>
      <c r="E26" s="28">
        <v>4.5</v>
      </c>
      <c r="G26" s="26"/>
      <c r="H26" s="26"/>
      <c r="I26" s="26"/>
      <c r="J26" s="26"/>
      <c r="K26" s="26"/>
      <c r="L26" s="26"/>
      <c r="M26" s="26"/>
      <c r="N26" s="26"/>
    </row>
    <row r="27" spans="1:14" x14ac:dyDescent="0.3">
      <c r="A27" s="8">
        <v>35704</v>
      </c>
      <c r="B27" s="24">
        <v>12.704115764347623</v>
      </c>
      <c r="C27" s="24">
        <v>9</v>
      </c>
      <c r="D27" s="24"/>
      <c r="E27" s="28">
        <v>4.5</v>
      </c>
      <c r="G27" s="26"/>
      <c r="H27" s="26"/>
      <c r="I27" s="26"/>
      <c r="J27" s="26"/>
      <c r="K27" s="26"/>
      <c r="L27" s="26"/>
      <c r="M27" s="26"/>
      <c r="N27" s="26"/>
    </row>
    <row r="28" spans="1:14" x14ac:dyDescent="0.3">
      <c r="A28" s="8">
        <v>35735</v>
      </c>
      <c r="B28" s="24">
        <v>12.468774596493789</v>
      </c>
      <c r="C28" s="24">
        <v>9</v>
      </c>
      <c r="D28" s="24"/>
      <c r="E28" s="28">
        <v>4.5</v>
      </c>
      <c r="G28" s="26"/>
      <c r="H28" s="26"/>
      <c r="I28" s="26"/>
      <c r="J28" s="26"/>
      <c r="K28" s="26"/>
      <c r="L28" s="26"/>
      <c r="M28" s="26"/>
      <c r="N28" s="26"/>
    </row>
    <row r="29" spans="1:14" x14ac:dyDescent="0.3">
      <c r="A29" s="8">
        <v>35765</v>
      </c>
      <c r="B29" s="24">
        <v>12.482867535663921</v>
      </c>
      <c r="C29" s="24">
        <v>9</v>
      </c>
      <c r="D29" s="24"/>
      <c r="E29" s="28">
        <v>4.5</v>
      </c>
      <c r="G29" s="15" t="s">
        <v>4</v>
      </c>
      <c r="H29" s="26"/>
      <c r="I29" s="26"/>
      <c r="J29" s="26"/>
      <c r="K29" s="26"/>
      <c r="L29" s="26"/>
      <c r="M29" s="26"/>
      <c r="N29" s="26"/>
    </row>
    <row r="30" spans="1:14" x14ac:dyDescent="0.3">
      <c r="A30" s="8">
        <v>35796</v>
      </c>
      <c r="B30" s="24">
        <v>13.546248916246059</v>
      </c>
      <c r="C30" s="24">
        <v>9</v>
      </c>
      <c r="D30" s="24"/>
      <c r="E30" s="28">
        <v>4.5</v>
      </c>
    </row>
    <row r="31" spans="1:14" x14ac:dyDescent="0.3">
      <c r="A31" s="8">
        <v>35827</v>
      </c>
      <c r="B31" s="24">
        <v>13.409637370431989</v>
      </c>
      <c r="C31" s="24">
        <v>9</v>
      </c>
      <c r="D31" s="24"/>
      <c r="E31" s="28">
        <v>4.5</v>
      </c>
    </row>
    <row r="32" spans="1:14" x14ac:dyDescent="0.3">
      <c r="A32" s="8">
        <v>35855</v>
      </c>
      <c r="B32" s="24">
        <v>13.080933090600608</v>
      </c>
      <c r="C32" s="24">
        <v>9</v>
      </c>
      <c r="D32" s="24"/>
      <c r="E32" s="28">
        <v>4.5</v>
      </c>
    </row>
    <row r="33" spans="1:5" x14ac:dyDescent="0.3">
      <c r="A33" s="8">
        <v>35886</v>
      </c>
      <c r="B33" s="24">
        <v>12.602416389739485</v>
      </c>
      <c r="C33" s="24">
        <v>9</v>
      </c>
      <c r="D33" s="24"/>
      <c r="E33" s="28">
        <v>4.5</v>
      </c>
    </row>
    <row r="34" spans="1:5" x14ac:dyDescent="0.3">
      <c r="A34" s="8">
        <v>35916</v>
      </c>
      <c r="B34" s="24">
        <v>12.913570070713162</v>
      </c>
      <c r="C34" s="24">
        <v>9</v>
      </c>
      <c r="D34" s="24"/>
      <c r="E34" s="28">
        <v>4.5</v>
      </c>
    </row>
    <row r="35" spans="1:5" x14ac:dyDescent="0.3">
      <c r="A35" s="8">
        <v>35947</v>
      </c>
      <c r="B35" s="24">
        <v>12.625050803231632</v>
      </c>
      <c r="C35" s="24">
        <v>9</v>
      </c>
      <c r="D35" s="24"/>
      <c r="E35" s="28">
        <v>4.5</v>
      </c>
    </row>
    <row r="36" spans="1:5" x14ac:dyDescent="0.3">
      <c r="A36" s="8">
        <v>35977</v>
      </c>
      <c r="B36" s="24">
        <v>12.457369412867928</v>
      </c>
      <c r="C36" s="24">
        <v>9</v>
      </c>
      <c r="D36" s="24"/>
      <c r="E36" s="28">
        <v>4.5</v>
      </c>
    </row>
    <row r="37" spans="1:5" x14ac:dyDescent="0.3">
      <c r="A37" s="8">
        <v>36008</v>
      </c>
      <c r="B37" s="24">
        <v>12.530224497608028</v>
      </c>
      <c r="C37" s="24">
        <v>9</v>
      </c>
      <c r="D37" s="24"/>
      <c r="E37" s="28">
        <v>4.5</v>
      </c>
    </row>
    <row r="38" spans="1:5" x14ac:dyDescent="0.3">
      <c r="A38" s="8">
        <v>36039</v>
      </c>
      <c r="B38" s="24">
        <v>12.274423393110265</v>
      </c>
      <c r="C38" s="24">
        <v>9</v>
      </c>
      <c r="D38" s="24"/>
      <c r="E38" s="28">
        <v>4.5</v>
      </c>
    </row>
    <row r="39" spans="1:5" x14ac:dyDescent="0.3">
      <c r="A39" s="8">
        <v>36069</v>
      </c>
      <c r="B39" s="24">
        <v>11.878049696435834</v>
      </c>
      <c r="C39" s="24">
        <v>9</v>
      </c>
      <c r="D39" s="24"/>
      <c r="E39" s="28">
        <v>4.5</v>
      </c>
    </row>
    <row r="40" spans="1:5" x14ac:dyDescent="0.3">
      <c r="A40" s="8">
        <v>36100</v>
      </c>
      <c r="B40" s="24">
        <v>11.431747939838411</v>
      </c>
      <c r="C40" s="24">
        <v>9</v>
      </c>
      <c r="D40" s="24"/>
      <c r="E40" s="28">
        <v>4.5</v>
      </c>
    </row>
    <row r="41" spans="1:5" x14ac:dyDescent="0.3">
      <c r="A41" s="8">
        <v>36130</v>
      </c>
      <c r="B41" s="24">
        <v>10.741482124025994</v>
      </c>
      <c r="C41" s="24">
        <v>9</v>
      </c>
      <c r="D41" s="24"/>
      <c r="E41" s="28">
        <v>4.5</v>
      </c>
    </row>
    <row r="42" spans="1:5" x14ac:dyDescent="0.3">
      <c r="A42" s="8">
        <v>36161</v>
      </c>
      <c r="B42" s="24">
        <v>10.869102592543879</v>
      </c>
      <c r="C42" s="24">
        <v>9</v>
      </c>
      <c r="D42" s="24"/>
      <c r="E42" s="28">
        <v>4.5</v>
      </c>
    </row>
    <row r="43" spans="1:5" x14ac:dyDescent="0.3">
      <c r="A43" s="8">
        <v>36192</v>
      </c>
      <c r="B43" s="24">
        <v>10.946191978549278</v>
      </c>
      <c r="C43" s="24">
        <v>9</v>
      </c>
      <c r="D43" s="24"/>
      <c r="E43" s="28">
        <v>4.5</v>
      </c>
    </row>
    <row r="44" spans="1:5" x14ac:dyDescent="0.3">
      <c r="A44" s="8">
        <v>36220</v>
      </c>
      <c r="B44" s="24">
        <v>10.913421281040547</v>
      </c>
      <c r="C44" s="24">
        <v>9</v>
      </c>
      <c r="D44" s="24"/>
      <c r="E44" s="28">
        <v>4.5</v>
      </c>
    </row>
    <row r="45" spans="1:5" x14ac:dyDescent="0.3">
      <c r="A45" s="8">
        <v>36251</v>
      </c>
      <c r="B45" s="24">
        <v>11.235342667001831</v>
      </c>
      <c r="C45" s="24">
        <v>9</v>
      </c>
      <c r="D45" s="24"/>
      <c r="E45" s="28">
        <v>4.5</v>
      </c>
    </row>
    <row r="46" spans="1:5" x14ac:dyDescent="0.3">
      <c r="A46" s="8">
        <v>36281</v>
      </c>
      <c r="B46" s="24">
        <v>11.191002568864851</v>
      </c>
      <c r="C46" s="24">
        <v>9</v>
      </c>
      <c r="D46" s="24"/>
      <c r="E46" s="28">
        <v>4.5</v>
      </c>
    </row>
    <row r="47" spans="1:5" x14ac:dyDescent="0.3">
      <c r="A47" s="8">
        <v>36312</v>
      </c>
      <c r="B47" s="24">
        <v>11.217871141431299</v>
      </c>
      <c r="C47" s="24">
        <v>9</v>
      </c>
      <c r="D47" s="24"/>
      <c r="E47" s="28">
        <v>4.5</v>
      </c>
    </row>
    <row r="48" spans="1:5" x14ac:dyDescent="0.3">
      <c r="A48" s="8">
        <v>36342</v>
      </c>
      <c r="B48" s="24">
        <v>11.073955950918487</v>
      </c>
      <c r="C48" s="24">
        <v>9</v>
      </c>
      <c r="D48" s="24"/>
      <c r="E48" s="28">
        <v>4.5</v>
      </c>
    </row>
    <row r="49" spans="1:5" x14ac:dyDescent="0.3">
      <c r="A49" s="8">
        <v>36373</v>
      </c>
      <c r="B49" s="24">
        <v>11.327547700948534</v>
      </c>
      <c r="C49" s="24">
        <v>9</v>
      </c>
      <c r="D49" s="24"/>
      <c r="E49" s="28">
        <v>4.5</v>
      </c>
    </row>
    <row r="50" spans="1:5" x14ac:dyDescent="0.3">
      <c r="A50" s="8">
        <v>36404</v>
      </c>
      <c r="B50" s="24">
        <v>11.610191007231416</v>
      </c>
      <c r="C50" s="24">
        <v>9</v>
      </c>
      <c r="D50" s="24"/>
      <c r="E50" s="28">
        <v>4.5</v>
      </c>
    </row>
    <row r="51" spans="1:5" x14ac:dyDescent="0.3">
      <c r="A51" s="8">
        <v>36434</v>
      </c>
      <c r="B51" s="24">
        <v>11.279821751437099</v>
      </c>
      <c r="C51" s="24">
        <v>9</v>
      </c>
      <c r="D51" s="24"/>
      <c r="E51" s="28">
        <v>4.5</v>
      </c>
    </row>
    <row r="52" spans="1:5" x14ac:dyDescent="0.3">
      <c r="A52" s="8">
        <v>36465</v>
      </c>
      <c r="B52" s="24">
        <v>11.925496774371956</v>
      </c>
      <c r="C52" s="24">
        <v>9</v>
      </c>
      <c r="D52" s="24"/>
      <c r="E52" s="28">
        <v>4.5</v>
      </c>
    </row>
    <row r="53" spans="1:5" x14ac:dyDescent="0.3">
      <c r="A53" s="8">
        <v>36495</v>
      </c>
      <c r="B53" s="24">
        <v>10.979151433249019</v>
      </c>
      <c r="C53" s="24">
        <v>9</v>
      </c>
      <c r="D53" s="24"/>
      <c r="E53" s="28">
        <v>4.5</v>
      </c>
    </row>
    <row r="54" spans="1:5" x14ac:dyDescent="0.3">
      <c r="A54" s="8">
        <v>36526</v>
      </c>
      <c r="B54" s="24">
        <f>'[8]Patrimonio y Pasivos '!I17</f>
        <v>11.285104173985237</v>
      </c>
      <c r="C54" s="24">
        <v>9</v>
      </c>
      <c r="D54" s="24"/>
      <c r="E54" s="28">
        <v>4.5</v>
      </c>
    </row>
    <row r="55" spans="1:5" x14ac:dyDescent="0.3">
      <c r="A55" s="8">
        <v>36557</v>
      </c>
      <c r="B55" s="24">
        <f>'[8]Patrimonio y Pasivos '!I18</f>
        <v>12.045806766107106</v>
      </c>
      <c r="C55" s="24">
        <v>9</v>
      </c>
      <c r="D55" s="24"/>
      <c r="E55" s="28">
        <v>4.5</v>
      </c>
    </row>
    <row r="56" spans="1:5" x14ac:dyDescent="0.3">
      <c r="A56" s="8">
        <v>36586</v>
      </c>
      <c r="B56" s="24">
        <f>'[8]Patrimonio y Pasivos '!I19</f>
        <v>12.494292522777879</v>
      </c>
      <c r="C56" s="24">
        <v>9</v>
      </c>
      <c r="D56" s="24"/>
      <c r="E56" s="28">
        <v>4.5</v>
      </c>
    </row>
    <row r="57" spans="1:5" x14ac:dyDescent="0.3">
      <c r="A57" s="8">
        <v>36617</v>
      </c>
      <c r="B57" s="24">
        <f>'[8]Patrimonio y Pasivos '!I20</f>
        <v>12.24099933521112</v>
      </c>
      <c r="C57" s="24">
        <v>9</v>
      </c>
      <c r="D57" s="24"/>
      <c r="E57" s="28">
        <v>4.5</v>
      </c>
    </row>
    <row r="58" spans="1:5" x14ac:dyDescent="0.3">
      <c r="A58" s="8">
        <v>36647</v>
      </c>
      <c r="B58" s="24">
        <f>'[8]Patrimonio y Pasivos '!I21</f>
        <v>12.222762474309034</v>
      </c>
      <c r="C58" s="24">
        <v>9</v>
      </c>
      <c r="D58" s="24"/>
      <c r="E58" s="28">
        <v>4.5</v>
      </c>
    </row>
    <row r="59" spans="1:5" x14ac:dyDescent="0.3">
      <c r="A59" s="8">
        <v>36678</v>
      </c>
      <c r="B59" s="24">
        <f>'[8]Patrimonio y Pasivos '!I22</f>
        <v>12.278959266584177</v>
      </c>
      <c r="C59" s="24">
        <v>9</v>
      </c>
      <c r="D59" s="24"/>
      <c r="E59" s="28">
        <v>4.5</v>
      </c>
    </row>
    <row r="60" spans="1:5" x14ac:dyDescent="0.3">
      <c r="A60" s="8">
        <v>36708</v>
      </c>
      <c r="B60" s="24">
        <f>'[8]Patrimonio y Pasivos '!I23</f>
        <v>12.842950938494241</v>
      </c>
      <c r="C60" s="24">
        <v>9</v>
      </c>
      <c r="D60" s="24"/>
      <c r="E60" s="28">
        <v>4.5</v>
      </c>
    </row>
    <row r="61" spans="1:5" x14ac:dyDescent="0.3">
      <c r="A61" s="8">
        <v>36739</v>
      </c>
      <c r="B61" s="24">
        <f>'[8]Patrimonio y Pasivos '!I24</f>
        <v>12.813691212624509</v>
      </c>
      <c r="C61" s="24">
        <v>9</v>
      </c>
      <c r="D61" s="24"/>
      <c r="E61" s="28">
        <v>4.5</v>
      </c>
    </row>
    <row r="62" spans="1:5" x14ac:dyDescent="0.3">
      <c r="A62" s="8">
        <v>36770</v>
      </c>
      <c r="B62" s="24">
        <f>'[8]Patrimonio y Pasivos '!I25</f>
        <v>13.008326188360062</v>
      </c>
      <c r="C62" s="24">
        <v>9</v>
      </c>
      <c r="D62" s="24"/>
      <c r="E62" s="28">
        <v>4.5</v>
      </c>
    </row>
    <row r="63" spans="1:5" x14ac:dyDescent="0.3">
      <c r="A63" s="8">
        <v>36800</v>
      </c>
      <c r="B63" s="24">
        <f>'[8]Patrimonio y Pasivos '!I26</f>
        <v>12.952529336485949</v>
      </c>
      <c r="C63" s="24">
        <v>9</v>
      </c>
      <c r="D63" s="24"/>
      <c r="E63" s="28">
        <v>4.5</v>
      </c>
    </row>
    <row r="64" spans="1:5" x14ac:dyDescent="0.3">
      <c r="A64" s="8">
        <v>36831</v>
      </c>
      <c r="B64" s="24">
        <f>'[8]Patrimonio y Pasivos '!I27</f>
        <v>13.647102415266902</v>
      </c>
      <c r="C64" s="24">
        <v>9</v>
      </c>
      <c r="D64" s="24"/>
      <c r="E64" s="28">
        <v>4.5</v>
      </c>
    </row>
    <row r="65" spans="1:5" x14ac:dyDescent="0.3">
      <c r="A65" s="8">
        <v>36861</v>
      </c>
      <c r="B65" s="24">
        <f>'[8]Patrimonio y Pasivos '!I28</f>
        <v>13.324091618603337</v>
      </c>
      <c r="C65" s="24">
        <v>9</v>
      </c>
      <c r="D65" s="24"/>
      <c r="E65" s="28">
        <v>4.5</v>
      </c>
    </row>
    <row r="66" spans="1:5" x14ac:dyDescent="0.3">
      <c r="A66" s="8">
        <v>36892</v>
      </c>
      <c r="B66" s="24">
        <f>'[8]Patrimonio y Pasivos '!I29</f>
        <v>13.575841384372056</v>
      </c>
      <c r="C66" s="24">
        <v>9</v>
      </c>
      <c r="D66" s="24"/>
      <c r="E66" s="28">
        <v>4.5</v>
      </c>
    </row>
    <row r="67" spans="1:5" x14ac:dyDescent="0.3">
      <c r="A67" s="8">
        <v>36923</v>
      </c>
      <c r="B67" s="24">
        <f>'[8]Patrimonio y Pasivos '!I30</f>
        <v>13.698791464896043</v>
      </c>
      <c r="C67" s="24">
        <v>9</v>
      </c>
      <c r="D67" s="24"/>
      <c r="E67" s="28">
        <v>4.5</v>
      </c>
    </row>
    <row r="68" spans="1:5" x14ac:dyDescent="0.3">
      <c r="A68" s="8">
        <v>36951</v>
      </c>
      <c r="B68" s="24">
        <f>'[8]Patrimonio y Pasivos '!I31</f>
        <v>13.63797518788426</v>
      </c>
      <c r="C68" s="24">
        <v>9</v>
      </c>
      <c r="D68" s="24"/>
      <c r="E68" s="28">
        <v>4.5</v>
      </c>
    </row>
    <row r="69" spans="1:5" x14ac:dyDescent="0.3">
      <c r="A69" s="8">
        <v>36982</v>
      </c>
      <c r="B69" s="24">
        <f>'[8]Patrimonio y Pasivos '!I32</f>
        <v>13.628079163195981</v>
      </c>
      <c r="C69" s="24">
        <v>9</v>
      </c>
      <c r="D69" s="24"/>
      <c r="E69" s="28">
        <v>4.5</v>
      </c>
    </row>
    <row r="70" spans="1:5" x14ac:dyDescent="0.3">
      <c r="A70" s="8">
        <v>37012</v>
      </c>
      <c r="B70" s="24">
        <f>'[8]Patrimonio y Pasivos '!I33</f>
        <v>13.480909527026514</v>
      </c>
      <c r="C70" s="24">
        <v>9</v>
      </c>
      <c r="D70" s="24"/>
      <c r="E70" s="28">
        <v>4.5</v>
      </c>
    </row>
    <row r="71" spans="1:5" x14ac:dyDescent="0.3">
      <c r="A71" s="8">
        <v>37043</v>
      </c>
      <c r="B71" s="24">
        <f>'[8]Patrimonio y Pasivos '!I34</f>
        <v>13.424130508889021</v>
      </c>
      <c r="C71" s="24">
        <v>9</v>
      </c>
      <c r="D71" s="24"/>
      <c r="E71" s="28">
        <v>4.5</v>
      </c>
    </row>
    <row r="72" spans="1:5" x14ac:dyDescent="0.3">
      <c r="A72" s="8">
        <v>37073</v>
      </c>
      <c r="B72" s="24">
        <f>'[8]Patrimonio y Pasivos '!I35</f>
        <v>13.726036213951327</v>
      </c>
      <c r="C72" s="24">
        <v>9</v>
      </c>
      <c r="D72" s="24"/>
      <c r="E72" s="28">
        <v>4.5</v>
      </c>
    </row>
    <row r="73" spans="1:5" x14ac:dyDescent="0.3">
      <c r="A73" s="8">
        <v>37104</v>
      </c>
      <c r="B73" s="24">
        <f>'[8]Patrimonio y Pasivos '!I36</f>
        <v>13.441543637320356</v>
      </c>
      <c r="C73" s="24">
        <v>9</v>
      </c>
      <c r="D73" s="24"/>
      <c r="E73" s="28">
        <v>4.5</v>
      </c>
    </row>
    <row r="74" spans="1:5" x14ac:dyDescent="0.3">
      <c r="A74" s="8">
        <v>37135</v>
      </c>
      <c r="B74" s="24">
        <f>'[8]Patrimonio y Pasivos '!I37</f>
        <v>13.750091417043803</v>
      </c>
      <c r="C74" s="24">
        <v>9</v>
      </c>
      <c r="D74" s="24"/>
      <c r="E74" s="28">
        <v>4.5</v>
      </c>
    </row>
    <row r="75" spans="1:5" x14ac:dyDescent="0.3">
      <c r="A75" s="8">
        <v>37165</v>
      </c>
      <c r="B75" s="24">
        <f>'[8]Patrimonio y Pasivos '!I38</f>
        <v>13.339674770033474</v>
      </c>
      <c r="C75" s="24">
        <v>9</v>
      </c>
      <c r="D75" s="24"/>
      <c r="E75" s="28">
        <v>4.5</v>
      </c>
    </row>
    <row r="76" spans="1:5" x14ac:dyDescent="0.3">
      <c r="A76" s="8">
        <v>37196</v>
      </c>
      <c r="B76" s="24">
        <f>'[8]Patrimonio y Pasivos '!I39</f>
        <v>13.217015183452546</v>
      </c>
      <c r="C76" s="24">
        <v>9</v>
      </c>
      <c r="D76" s="24"/>
      <c r="E76" s="28">
        <v>4.5</v>
      </c>
    </row>
    <row r="77" spans="1:5" x14ac:dyDescent="0.3">
      <c r="A77" s="8">
        <v>37226</v>
      </c>
      <c r="B77" s="24">
        <f>'[8]Patrimonio y Pasivos '!I40</f>
        <v>13.053894623309089</v>
      </c>
      <c r="C77" s="24">
        <v>9</v>
      </c>
      <c r="D77" s="24"/>
      <c r="E77" s="28">
        <v>4.5</v>
      </c>
    </row>
    <row r="78" spans="1:5" x14ac:dyDescent="0.3">
      <c r="A78" s="8">
        <v>37257</v>
      </c>
      <c r="B78" s="24">
        <f>'[8]Patrimonio y Pasivos '!I41</f>
        <v>13.599991615788836</v>
      </c>
      <c r="C78" s="24">
        <v>9</v>
      </c>
      <c r="D78" s="24"/>
      <c r="E78" s="28">
        <v>4.5</v>
      </c>
    </row>
    <row r="79" spans="1:5" x14ac:dyDescent="0.3">
      <c r="A79" s="8">
        <v>37288</v>
      </c>
      <c r="B79" s="24">
        <f>'[8]Patrimonio y Pasivos '!I42</f>
        <v>13.866439478377584</v>
      </c>
      <c r="C79" s="24">
        <v>9</v>
      </c>
      <c r="D79" s="24"/>
      <c r="E79" s="28">
        <v>4.5</v>
      </c>
    </row>
    <row r="80" spans="1:5" x14ac:dyDescent="0.3">
      <c r="A80" s="8">
        <v>37316</v>
      </c>
      <c r="B80" s="24">
        <f>'[8]Patrimonio y Pasivos '!I43</f>
        <v>13.856265217778516</v>
      </c>
      <c r="C80" s="24">
        <v>9</v>
      </c>
      <c r="D80" s="24"/>
      <c r="E80" s="28">
        <v>4.5</v>
      </c>
    </row>
    <row r="81" spans="1:5" x14ac:dyDescent="0.3">
      <c r="A81" s="8">
        <v>37347</v>
      </c>
      <c r="B81" s="24">
        <f>'[8]Patrimonio y Pasivos '!I44</f>
        <v>13.860974743816032</v>
      </c>
      <c r="C81" s="24">
        <v>9</v>
      </c>
      <c r="D81" s="24"/>
      <c r="E81" s="28">
        <v>4.5</v>
      </c>
    </row>
    <row r="82" spans="1:5" x14ac:dyDescent="0.3">
      <c r="A82" s="8">
        <v>37377</v>
      </c>
      <c r="B82" s="24">
        <f>'[8]Patrimonio y Pasivos '!I45</f>
        <v>13.82253338461531</v>
      </c>
      <c r="C82" s="24">
        <v>9</v>
      </c>
      <c r="D82" s="24"/>
      <c r="E82" s="28">
        <v>4.5</v>
      </c>
    </row>
    <row r="83" spans="1:5" x14ac:dyDescent="0.3">
      <c r="A83" s="8">
        <v>37408</v>
      </c>
      <c r="B83" s="24">
        <f>'[8]Patrimonio y Pasivos '!I46</f>
        <v>13.541014548919108</v>
      </c>
      <c r="C83" s="24">
        <v>9</v>
      </c>
      <c r="D83" s="24"/>
      <c r="E83" s="28">
        <v>4.5</v>
      </c>
    </row>
    <row r="84" spans="1:5" x14ac:dyDescent="0.3">
      <c r="A84" s="8">
        <v>37438</v>
      </c>
      <c r="B84" s="24">
        <f>'[8]Patrimonio y Pasivos '!I47</f>
        <v>13.767993407816109</v>
      </c>
      <c r="C84" s="24">
        <v>9</v>
      </c>
      <c r="D84" s="24"/>
      <c r="E84" s="28">
        <v>4.5</v>
      </c>
    </row>
    <row r="85" spans="1:5" x14ac:dyDescent="0.3">
      <c r="A85" s="8">
        <v>37469</v>
      </c>
      <c r="B85" s="24">
        <f>'[8]Patrimonio y Pasivos '!I48</f>
        <v>12.902272988863523</v>
      </c>
      <c r="C85" s="24">
        <v>9</v>
      </c>
      <c r="D85" s="24"/>
      <c r="E85" s="28">
        <v>4.5</v>
      </c>
    </row>
    <row r="86" spans="1:5" x14ac:dyDescent="0.3">
      <c r="A86" s="8">
        <v>37500</v>
      </c>
      <c r="B86" s="24">
        <f>'[8]Patrimonio y Pasivos '!I49</f>
        <v>12.796310270789615</v>
      </c>
      <c r="C86" s="24">
        <v>9</v>
      </c>
      <c r="D86" s="24"/>
      <c r="E86" s="28">
        <v>4.5</v>
      </c>
    </row>
    <row r="87" spans="1:5" x14ac:dyDescent="0.3">
      <c r="A87" s="8">
        <v>37530</v>
      </c>
      <c r="B87" s="24">
        <f>'[8]Patrimonio y Pasivos '!I50</f>
        <v>12.825332292632682</v>
      </c>
      <c r="C87" s="24">
        <v>9</v>
      </c>
      <c r="D87" s="24"/>
      <c r="E87" s="28">
        <v>4.5</v>
      </c>
    </row>
    <row r="88" spans="1:5" x14ac:dyDescent="0.3">
      <c r="A88" s="8">
        <v>37561</v>
      </c>
      <c r="B88" s="24">
        <f>'[8]Patrimonio y Pasivos '!I51</f>
        <v>12.9</v>
      </c>
      <c r="C88" s="24">
        <v>9</v>
      </c>
      <c r="D88" s="24"/>
      <c r="E88" s="28">
        <v>4.5</v>
      </c>
    </row>
    <row r="89" spans="1:5" x14ac:dyDescent="0.3">
      <c r="A89" s="8">
        <v>37591</v>
      </c>
      <c r="B89" s="24">
        <f>'[8]Patrimonio y Pasivos '!I52</f>
        <v>12.85</v>
      </c>
      <c r="C89" s="24">
        <v>9</v>
      </c>
      <c r="D89" s="24"/>
      <c r="E89" s="28">
        <v>4.5</v>
      </c>
    </row>
    <row r="90" spans="1:5" x14ac:dyDescent="0.3">
      <c r="A90" s="8">
        <v>37622</v>
      </c>
      <c r="B90" s="24">
        <f>'[8]Patrimonio y Pasivos '!I53</f>
        <v>13.44</v>
      </c>
      <c r="C90" s="24">
        <v>9</v>
      </c>
      <c r="D90" s="24"/>
      <c r="E90" s="28">
        <v>4.5</v>
      </c>
    </row>
    <row r="91" spans="1:5" x14ac:dyDescent="0.3">
      <c r="A91" s="8">
        <v>37653</v>
      </c>
      <c r="B91" s="24">
        <f>'[8]Patrimonio y Pasivos '!I54</f>
        <v>13.55</v>
      </c>
      <c r="C91" s="24">
        <v>9</v>
      </c>
      <c r="D91" s="24"/>
      <c r="E91" s="28">
        <v>4.5</v>
      </c>
    </row>
    <row r="92" spans="1:5" x14ac:dyDescent="0.3">
      <c r="A92" s="8">
        <v>37681</v>
      </c>
      <c r="B92" s="24">
        <f>'[8]Patrimonio y Pasivos '!I55</f>
        <v>12.91</v>
      </c>
      <c r="C92" s="24">
        <v>9</v>
      </c>
      <c r="D92" s="24"/>
      <c r="E92" s="28">
        <v>4.5</v>
      </c>
    </row>
    <row r="93" spans="1:5" x14ac:dyDescent="0.3">
      <c r="A93" s="8">
        <v>37712</v>
      </c>
      <c r="B93" s="24">
        <f>'[8]Patrimonio y Pasivos '!I56</f>
        <v>12.9</v>
      </c>
      <c r="C93" s="24">
        <v>9</v>
      </c>
      <c r="D93" s="24"/>
      <c r="E93" s="28">
        <v>4.5</v>
      </c>
    </row>
    <row r="94" spans="1:5" x14ac:dyDescent="0.3">
      <c r="A94" s="8">
        <v>37742</v>
      </c>
      <c r="B94" s="24">
        <f>'[8]Patrimonio y Pasivos '!I57</f>
        <v>12.99</v>
      </c>
      <c r="C94" s="24">
        <v>9</v>
      </c>
      <c r="D94" s="24"/>
      <c r="E94" s="28">
        <v>4.5</v>
      </c>
    </row>
    <row r="95" spans="1:5" x14ac:dyDescent="0.3">
      <c r="A95" s="8">
        <v>37773</v>
      </c>
      <c r="B95" s="24">
        <f>'[8]Patrimonio y Pasivos '!I58</f>
        <v>13.4</v>
      </c>
      <c r="C95" s="24">
        <v>9</v>
      </c>
      <c r="D95" s="24"/>
      <c r="E95" s="28">
        <v>4.5</v>
      </c>
    </row>
    <row r="96" spans="1:5" x14ac:dyDescent="0.3">
      <c r="A96" s="8">
        <v>37803</v>
      </c>
      <c r="B96" s="24">
        <f>'[8]Patrimonio y Pasivos '!I59</f>
        <v>14.05</v>
      </c>
      <c r="C96" s="24">
        <v>9</v>
      </c>
      <c r="D96" s="24"/>
      <c r="E96" s="28">
        <v>4.5</v>
      </c>
    </row>
    <row r="97" spans="1:5" x14ac:dyDescent="0.3">
      <c r="A97" s="8">
        <v>37834</v>
      </c>
      <c r="B97" s="24">
        <f>'[8]Patrimonio y Pasivos '!I60</f>
        <v>13.78</v>
      </c>
      <c r="C97" s="24">
        <v>9</v>
      </c>
      <c r="D97" s="24"/>
      <c r="E97" s="28">
        <v>4.5</v>
      </c>
    </row>
    <row r="98" spans="1:5" x14ac:dyDescent="0.3">
      <c r="A98" s="8">
        <v>37865</v>
      </c>
      <c r="B98" s="24">
        <f>'[8]Patrimonio y Pasivos '!I61</f>
        <v>13.42</v>
      </c>
      <c r="C98" s="24">
        <v>9</v>
      </c>
      <c r="D98" s="24"/>
      <c r="E98" s="28">
        <v>4.5</v>
      </c>
    </row>
    <row r="99" spans="1:5" x14ac:dyDescent="0.3">
      <c r="A99" s="8">
        <v>37895</v>
      </c>
      <c r="B99" s="24">
        <f>'[8]Patrimonio y Pasivos '!I62</f>
        <v>13.28</v>
      </c>
      <c r="C99" s="24">
        <v>9</v>
      </c>
      <c r="D99" s="24"/>
      <c r="E99" s="28">
        <v>4.5</v>
      </c>
    </row>
    <row r="100" spans="1:5" x14ac:dyDescent="0.3">
      <c r="A100" s="8">
        <v>37926</v>
      </c>
      <c r="B100" s="24">
        <f>'[8]Patrimonio y Pasivos '!I63</f>
        <v>13.16</v>
      </c>
      <c r="C100" s="24">
        <v>9</v>
      </c>
      <c r="D100" s="24"/>
      <c r="E100" s="28">
        <v>4.5</v>
      </c>
    </row>
    <row r="101" spans="1:5" x14ac:dyDescent="0.3">
      <c r="A101" s="8">
        <v>37956</v>
      </c>
      <c r="B101" s="24">
        <f>'[8]Patrimonio y Pasivos '!I64</f>
        <v>13.2</v>
      </c>
      <c r="C101" s="24">
        <v>9</v>
      </c>
      <c r="D101" s="24"/>
      <c r="E101" s="28">
        <v>4.5</v>
      </c>
    </row>
    <row r="102" spans="1:5" x14ac:dyDescent="0.3">
      <c r="A102" s="8">
        <v>37987</v>
      </c>
      <c r="B102" s="24">
        <f>'[8]Patrimonio y Pasivos '!I65</f>
        <v>14.1</v>
      </c>
      <c r="C102" s="24">
        <v>9</v>
      </c>
      <c r="D102" s="24"/>
      <c r="E102" s="28">
        <v>4.5</v>
      </c>
    </row>
    <row r="103" spans="1:5" x14ac:dyDescent="0.3">
      <c r="A103" s="8">
        <v>38018</v>
      </c>
      <c r="B103" s="24">
        <f>'[8]Patrimonio y Pasivos '!I66</f>
        <v>14.05</v>
      </c>
      <c r="C103" s="24">
        <v>9</v>
      </c>
      <c r="D103" s="24"/>
      <c r="E103" s="28">
        <v>4.5</v>
      </c>
    </row>
    <row r="104" spans="1:5" x14ac:dyDescent="0.3">
      <c r="A104" s="8">
        <v>38047</v>
      </c>
      <c r="B104" s="24">
        <f>'[8]Patrimonio y Pasivos '!I67</f>
        <v>13.86</v>
      </c>
      <c r="C104" s="24">
        <v>9</v>
      </c>
      <c r="D104" s="24"/>
      <c r="E104" s="28">
        <v>4.5</v>
      </c>
    </row>
    <row r="105" spans="1:5" x14ac:dyDescent="0.3">
      <c r="A105" s="8">
        <v>38078</v>
      </c>
      <c r="B105" s="24">
        <f>'[8]Patrimonio y Pasivos '!I68</f>
        <v>13.71</v>
      </c>
      <c r="C105" s="24">
        <v>9</v>
      </c>
      <c r="D105" s="24"/>
      <c r="E105" s="28">
        <v>4.5</v>
      </c>
    </row>
    <row r="106" spans="1:5" x14ac:dyDescent="0.3">
      <c r="A106" s="8">
        <v>38108</v>
      </c>
      <c r="B106" s="24">
        <f>'[8]Patrimonio y Pasivos '!I69</f>
        <v>13.63</v>
      </c>
      <c r="C106" s="24">
        <v>9</v>
      </c>
      <c r="D106" s="24"/>
      <c r="E106" s="28">
        <v>4.5</v>
      </c>
    </row>
    <row r="107" spans="1:5" x14ac:dyDescent="0.3">
      <c r="A107" s="8">
        <v>38139</v>
      </c>
      <c r="B107" s="24">
        <f>'[8]Patrimonio y Pasivos '!I70</f>
        <v>13.7</v>
      </c>
      <c r="C107" s="24">
        <v>9</v>
      </c>
      <c r="D107" s="24"/>
      <c r="E107" s="28">
        <v>4.5</v>
      </c>
    </row>
    <row r="108" spans="1:5" x14ac:dyDescent="0.3">
      <c r="A108" s="8">
        <v>38169</v>
      </c>
      <c r="B108" s="24">
        <f>'[8]Patrimonio y Pasivos '!I71</f>
        <v>14.19</v>
      </c>
      <c r="C108" s="24">
        <v>9</v>
      </c>
      <c r="D108" s="24"/>
      <c r="E108" s="28">
        <v>4.5</v>
      </c>
    </row>
    <row r="109" spans="1:5" x14ac:dyDescent="0.3">
      <c r="A109" s="8">
        <v>38200</v>
      </c>
      <c r="B109" s="24">
        <f>'[8]Patrimonio y Pasivos '!I72</f>
        <v>14</v>
      </c>
      <c r="C109" s="24">
        <v>9</v>
      </c>
      <c r="D109" s="24"/>
      <c r="E109" s="28">
        <v>4.5</v>
      </c>
    </row>
    <row r="110" spans="1:5" x14ac:dyDescent="0.3">
      <c r="A110" s="8">
        <v>38231</v>
      </c>
      <c r="B110" s="24">
        <f>'[8]Patrimonio y Pasivos '!I73</f>
        <v>13.99</v>
      </c>
      <c r="C110" s="24">
        <v>9</v>
      </c>
      <c r="D110" s="24"/>
      <c r="E110" s="28">
        <v>4.5</v>
      </c>
    </row>
    <row r="111" spans="1:5" x14ac:dyDescent="0.3">
      <c r="A111" s="8">
        <v>38261</v>
      </c>
      <c r="B111" s="24">
        <f>'[8]Patrimonio y Pasivos '!I74</f>
        <v>13.95</v>
      </c>
      <c r="C111" s="24">
        <v>9</v>
      </c>
      <c r="D111" s="24"/>
      <c r="E111" s="28">
        <v>4.5</v>
      </c>
    </row>
    <row r="112" spans="1:5" x14ac:dyDescent="0.3">
      <c r="A112" s="8">
        <v>38292</v>
      </c>
      <c r="B112" s="24">
        <f>'[8]Patrimonio y Pasivos '!I75</f>
        <v>13.83</v>
      </c>
      <c r="C112" s="24">
        <v>9</v>
      </c>
      <c r="D112" s="24"/>
      <c r="E112" s="28">
        <v>4.5</v>
      </c>
    </row>
    <row r="113" spans="1:5" x14ac:dyDescent="0.3">
      <c r="A113" s="8">
        <v>38322</v>
      </c>
      <c r="B113" s="24">
        <f>'[8]Patrimonio y Pasivos '!I76</f>
        <v>13.8</v>
      </c>
      <c r="C113" s="24">
        <v>9</v>
      </c>
      <c r="D113" s="24"/>
      <c r="E113" s="28">
        <v>4.5</v>
      </c>
    </row>
    <row r="114" spans="1:5" x14ac:dyDescent="0.3">
      <c r="A114" s="8">
        <v>38353</v>
      </c>
      <c r="B114" s="24">
        <f>'[8]Patrimonio y Pasivos '!I77</f>
        <v>15.48</v>
      </c>
      <c r="C114" s="24">
        <v>9</v>
      </c>
      <c r="D114" s="24"/>
      <c r="E114" s="28">
        <v>4.5</v>
      </c>
    </row>
    <row r="115" spans="1:5" x14ac:dyDescent="0.3">
      <c r="A115" s="8">
        <v>38384</v>
      </c>
      <c r="B115" s="24">
        <f>'[8]Patrimonio y Pasivos '!I78</f>
        <v>15.49</v>
      </c>
      <c r="C115" s="24">
        <v>9</v>
      </c>
      <c r="D115" s="24"/>
      <c r="E115" s="28">
        <v>4.5</v>
      </c>
    </row>
    <row r="116" spans="1:5" x14ac:dyDescent="0.3">
      <c r="A116" s="8">
        <v>38412</v>
      </c>
      <c r="B116" s="24">
        <f>'[8]Patrimonio y Pasivos '!I79</f>
        <v>14.19</v>
      </c>
      <c r="C116" s="24">
        <v>9</v>
      </c>
      <c r="D116" s="24"/>
      <c r="E116" s="28">
        <v>4.5</v>
      </c>
    </row>
    <row r="117" spans="1:5" x14ac:dyDescent="0.3">
      <c r="A117" s="8">
        <v>38443</v>
      </c>
      <c r="B117" s="24">
        <f>'[8]Patrimonio y Pasivos '!I80</f>
        <v>14.28</v>
      </c>
      <c r="C117" s="24">
        <v>9</v>
      </c>
      <c r="D117" s="24"/>
      <c r="E117" s="28">
        <v>4.5</v>
      </c>
    </row>
    <row r="118" spans="1:5" x14ac:dyDescent="0.3">
      <c r="A118" s="8">
        <v>38473</v>
      </c>
      <c r="B118" s="24">
        <f>'[8]Patrimonio y Pasivos '!I81</f>
        <v>14.34</v>
      </c>
      <c r="C118" s="24">
        <v>9</v>
      </c>
      <c r="D118" s="24"/>
      <c r="E118" s="28">
        <v>4.5</v>
      </c>
    </row>
    <row r="119" spans="1:5" x14ac:dyDescent="0.3">
      <c r="A119" s="8">
        <v>38504</v>
      </c>
      <c r="B119" s="24">
        <f>'[8]Patrimonio y Pasivos '!I82</f>
        <v>14.19</v>
      </c>
      <c r="C119" s="24">
        <v>9</v>
      </c>
      <c r="D119" s="24"/>
      <c r="E119" s="28">
        <v>4.5</v>
      </c>
    </row>
    <row r="120" spans="1:5" x14ac:dyDescent="0.3">
      <c r="A120" s="8">
        <v>38534</v>
      </c>
      <c r="B120" s="24">
        <f>'[8]Patrimonio y Pasivos '!I83</f>
        <v>14.4</v>
      </c>
      <c r="C120" s="24">
        <v>9</v>
      </c>
      <c r="D120" s="24"/>
      <c r="E120" s="28">
        <v>4.5</v>
      </c>
    </row>
    <row r="121" spans="1:5" x14ac:dyDescent="0.3">
      <c r="A121" s="8">
        <v>38565</v>
      </c>
      <c r="B121" s="24">
        <f>'[8]Patrimonio y Pasivos '!I84</f>
        <v>13.7</v>
      </c>
      <c r="C121" s="24">
        <v>9</v>
      </c>
      <c r="D121" s="24"/>
      <c r="E121" s="28">
        <v>4.5</v>
      </c>
    </row>
    <row r="122" spans="1:5" x14ac:dyDescent="0.3">
      <c r="A122" s="8">
        <v>38596</v>
      </c>
      <c r="B122" s="24">
        <f>'[8]Patrimonio y Pasivos '!I85</f>
        <v>13.68</v>
      </c>
      <c r="C122" s="24">
        <v>9</v>
      </c>
      <c r="D122" s="24"/>
      <c r="E122" s="28">
        <v>4.5</v>
      </c>
    </row>
    <row r="123" spans="1:5" x14ac:dyDescent="0.3">
      <c r="A123" s="8">
        <v>38626</v>
      </c>
      <c r="B123" s="24">
        <f>'[8]Patrimonio y Pasivos '!I86</f>
        <v>13.38</v>
      </c>
      <c r="C123" s="24">
        <v>9</v>
      </c>
      <c r="D123" s="24"/>
      <c r="E123" s="28">
        <v>4.5</v>
      </c>
    </row>
    <row r="124" spans="1:5" x14ac:dyDescent="0.3">
      <c r="A124" s="8">
        <v>38657</v>
      </c>
      <c r="B124" s="24">
        <f>'[8]Patrimonio y Pasivos '!I87</f>
        <v>13.58</v>
      </c>
      <c r="C124" s="24">
        <v>9</v>
      </c>
      <c r="D124" s="24"/>
      <c r="E124" s="28">
        <v>4.5</v>
      </c>
    </row>
    <row r="125" spans="1:5" x14ac:dyDescent="0.3">
      <c r="A125" s="8">
        <v>38687</v>
      </c>
      <c r="B125" s="24">
        <f>'[8]Patrimonio y Pasivos '!I88</f>
        <v>13.5</v>
      </c>
      <c r="C125" s="24">
        <v>9</v>
      </c>
      <c r="D125" s="24"/>
      <c r="E125" s="28">
        <v>4.5</v>
      </c>
    </row>
    <row r="126" spans="1:5" x14ac:dyDescent="0.3">
      <c r="A126" s="8">
        <v>38718</v>
      </c>
      <c r="B126" s="24">
        <f>'[8]Patrimonio y Pasivos '!I89</f>
        <v>15.79</v>
      </c>
      <c r="C126" s="24">
        <v>9</v>
      </c>
      <c r="D126" s="24"/>
      <c r="E126" s="28">
        <v>4.5</v>
      </c>
    </row>
    <row r="127" spans="1:5" x14ac:dyDescent="0.3">
      <c r="A127" s="8">
        <v>38749</v>
      </c>
      <c r="B127" s="24">
        <f>'[8]Patrimonio y Pasivos '!I90</f>
        <v>15.55</v>
      </c>
      <c r="C127" s="24">
        <v>9</v>
      </c>
      <c r="D127" s="24"/>
      <c r="E127" s="28">
        <v>4.5</v>
      </c>
    </row>
    <row r="128" spans="1:5" x14ac:dyDescent="0.3">
      <c r="A128" s="8">
        <v>38777</v>
      </c>
      <c r="B128" s="24">
        <f>'[8]Patrimonio y Pasivos '!I91</f>
        <v>14.22</v>
      </c>
      <c r="C128" s="24">
        <v>9</v>
      </c>
      <c r="D128" s="24"/>
      <c r="E128" s="28">
        <v>4.5</v>
      </c>
    </row>
    <row r="129" spans="1:5" x14ac:dyDescent="0.3">
      <c r="A129" s="8">
        <v>38808</v>
      </c>
      <c r="B129" s="24">
        <f>'[8]Patrimonio y Pasivos '!I92</f>
        <v>13.872411674786242</v>
      </c>
      <c r="C129" s="24">
        <v>9</v>
      </c>
      <c r="D129" s="24"/>
      <c r="E129" s="28">
        <v>4.5</v>
      </c>
    </row>
    <row r="130" spans="1:5" x14ac:dyDescent="0.3">
      <c r="A130" s="8">
        <v>38838</v>
      </c>
      <c r="B130" s="24">
        <f>'[8]Patrimonio y Pasivos '!I93</f>
        <v>12.93</v>
      </c>
      <c r="C130" s="24">
        <v>9</v>
      </c>
      <c r="D130" s="24"/>
      <c r="E130" s="28">
        <v>4.5</v>
      </c>
    </row>
    <row r="131" spans="1:5" x14ac:dyDescent="0.3">
      <c r="A131" s="8">
        <v>38869</v>
      </c>
      <c r="B131" s="24">
        <f>'[8]Patrimonio y Pasivos '!I94</f>
        <v>12.65</v>
      </c>
      <c r="C131" s="24">
        <v>9</v>
      </c>
      <c r="D131" s="24"/>
      <c r="E131" s="28">
        <v>4.5</v>
      </c>
    </row>
    <row r="132" spans="1:5" x14ac:dyDescent="0.3">
      <c r="A132" s="8">
        <v>38899</v>
      </c>
      <c r="B132" s="24">
        <f>'[8]Patrimonio y Pasivos '!I95</f>
        <v>13.13</v>
      </c>
      <c r="C132" s="24">
        <v>9</v>
      </c>
      <c r="D132" s="24"/>
      <c r="E132" s="28">
        <v>4.5</v>
      </c>
    </row>
    <row r="133" spans="1:5" x14ac:dyDescent="0.3">
      <c r="A133" s="8">
        <v>38930</v>
      </c>
      <c r="B133" s="24">
        <f>'[8]Patrimonio y Pasivos '!I96</f>
        <v>13.29</v>
      </c>
      <c r="C133" s="24">
        <v>9</v>
      </c>
      <c r="D133" s="24"/>
      <c r="E133" s="28">
        <v>4.5</v>
      </c>
    </row>
    <row r="134" spans="1:5" x14ac:dyDescent="0.3">
      <c r="A134" s="8">
        <v>38961</v>
      </c>
      <c r="B134" s="24">
        <f>'[8]Patrimonio y Pasivos '!I97</f>
        <v>12.97</v>
      </c>
      <c r="C134" s="24">
        <v>9</v>
      </c>
      <c r="D134" s="24"/>
      <c r="E134" s="28">
        <v>4.5</v>
      </c>
    </row>
    <row r="135" spans="1:5" x14ac:dyDescent="0.3">
      <c r="A135" s="8">
        <v>38991</v>
      </c>
      <c r="B135" s="24">
        <f>'[8]Patrimonio y Pasivos '!I98</f>
        <v>12.75</v>
      </c>
      <c r="C135" s="24">
        <v>9</v>
      </c>
      <c r="D135" s="24"/>
      <c r="E135" s="28">
        <v>4.5</v>
      </c>
    </row>
    <row r="136" spans="1:5" x14ac:dyDescent="0.3">
      <c r="A136" s="8">
        <v>39022</v>
      </c>
      <c r="B136" s="24">
        <f>'[8]Patrimonio y Pasivos '!I99</f>
        <v>12.6</v>
      </c>
      <c r="C136" s="24">
        <v>9</v>
      </c>
      <c r="D136" s="24"/>
      <c r="E136" s="28">
        <v>4.5</v>
      </c>
    </row>
    <row r="137" spans="1:5" x14ac:dyDescent="0.3">
      <c r="A137" s="8">
        <v>39052</v>
      </c>
      <c r="B137" s="24">
        <f>'[8]Patrimonio y Pasivos '!I100</f>
        <v>12.75</v>
      </c>
      <c r="C137" s="24">
        <v>9</v>
      </c>
      <c r="D137" s="24"/>
      <c r="E137" s="28">
        <v>4.5</v>
      </c>
    </row>
    <row r="138" spans="1:5" x14ac:dyDescent="0.3">
      <c r="A138" s="8">
        <v>39083</v>
      </c>
      <c r="B138" s="24">
        <f>'[8]Patrimonio y Pasivos '!I101</f>
        <v>14.19</v>
      </c>
      <c r="C138" s="24">
        <v>9</v>
      </c>
      <c r="D138" s="24"/>
      <c r="E138" s="28">
        <v>4.5</v>
      </c>
    </row>
    <row r="139" spans="1:5" x14ac:dyDescent="0.3">
      <c r="A139" s="8">
        <v>39114</v>
      </c>
      <c r="B139" s="24">
        <f>'[8]Patrimonio y Pasivos '!I102</f>
        <v>14.01</v>
      </c>
      <c r="C139" s="24">
        <v>9</v>
      </c>
      <c r="D139" s="24"/>
      <c r="E139" s="28">
        <v>4.5</v>
      </c>
    </row>
    <row r="140" spans="1:5" x14ac:dyDescent="0.3">
      <c r="A140" s="8">
        <v>39142</v>
      </c>
      <c r="B140" s="24">
        <f>'[8]Patrimonio y Pasivos '!I103</f>
        <v>13.07</v>
      </c>
      <c r="C140" s="24">
        <v>9</v>
      </c>
      <c r="D140" s="24"/>
      <c r="E140" s="28">
        <v>4.5</v>
      </c>
    </row>
    <row r="141" spans="1:5" x14ac:dyDescent="0.3">
      <c r="A141" s="8">
        <v>39173</v>
      </c>
      <c r="B141" s="24">
        <f>'[8]Patrimonio y Pasivos '!I104</f>
        <v>13.31</v>
      </c>
      <c r="C141" s="24">
        <v>9</v>
      </c>
      <c r="D141" s="24"/>
      <c r="E141" s="28">
        <v>4.5</v>
      </c>
    </row>
    <row r="142" spans="1:5" x14ac:dyDescent="0.3">
      <c r="A142" s="8">
        <v>39203</v>
      </c>
      <c r="B142" s="24">
        <f>'[8]Patrimonio y Pasivos '!I105</f>
        <v>13.67</v>
      </c>
      <c r="C142" s="24">
        <v>9</v>
      </c>
      <c r="D142" s="24"/>
      <c r="E142" s="28">
        <v>4.5</v>
      </c>
    </row>
    <row r="143" spans="1:5" x14ac:dyDescent="0.3">
      <c r="A143" s="8">
        <v>39234</v>
      </c>
      <c r="B143" s="24">
        <f>'[8]Patrimonio y Pasivos '!I106</f>
        <v>13.591323111958847</v>
      </c>
      <c r="C143" s="24">
        <v>9</v>
      </c>
      <c r="D143" s="24"/>
      <c r="E143" s="28">
        <v>4.5</v>
      </c>
    </row>
    <row r="144" spans="1:5" x14ac:dyDescent="0.3">
      <c r="A144" s="8">
        <v>39264</v>
      </c>
      <c r="B144" s="24">
        <f>'[8]Patrimonio y Pasivos '!I107</f>
        <v>14.393962220441242</v>
      </c>
      <c r="C144" s="24">
        <v>9</v>
      </c>
      <c r="D144" s="24"/>
      <c r="E144" s="28">
        <v>4.5</v>
      </c>
    </row>
    <row r="145" spans="1:5" x14ac:dyDescent="0.3">
      <c r="A145" s="8">
        <v>39295</v>
      </c>
      <c r="B145" s="24">
        <f>'[8]Patrimonio y Pasivos '!I108</f>
        <v>14.192098303513204</v>
      </c>
      <c r="C145" s="24">
        <v>9</v>
      </c>
      <c r="D145" s="24"/>
      <c r="E145" s="28">
        <v>4.5</v>
      </c>
    </row>
    <row r="146" spans="1:5" x14ac:dyDescent="0.3">
      <c r="A146" s="8">
        <v>39326</v>
      </c>
      <c r="B146" s="24">
        <f>'[8]Patrimonio y Pasivos '!I109</f>
        <v>13.380471824911863</v>
      </c>
      <c r="C146" s="24">
        <v>9</v>
      </c>
      <c r="D146" s="24"/>
      <c r="E146" s="28">
        <v>4.5</v>
      </c>
    </row>
    <row r="147" spans="1:5" x14ac:dyDescent="0.3">
      <c r="A147" s="8">
        <v>39356</v>
      </c>
      <c r="B147" s="24">
        <f>'[8]Patrimonio y Pasivos '!I110</f>
        <v>13.38</v>
      </c>
      <c r="C147" s="24">
        <v>9</v>
      </c>
      <c r="D147" s="24"/>
      <c r="E147" s="28">
        <v>4.5</v>
      </c>
    </row>
    <row r="148" spans="1:5" x14ac:dyDescent="0.3">
      <c r="A148" s="8">
        <v>39387</v>
      </c>
      <c r="B148" s="24">
        <f>'[8]Patrimonio y Pasivos '!I111</f>
        <v>13.21</v>
      </c>
      <c r="C148" s="24">
        <v>9</v>
      </c>
      <c r="D148" s="24"/>
      <c r="E148" s="28">
        <v>4.5</v>
      </c>
    </row>
    <row r="149" spans="1:5" x14ac:dyDescent="0.3">
      <c r="A149" s="8">
        <v>39417</v>
      </c>
      <c r="B149" s="24">
        <f>'[8]Patrimonio y Pasivos '!I112</f>
        <v>13.46</v>
      </c>
      <c r="C149" s="24">
        <v>9</v>
      </c>
      <c r="D149" s="24"/>
      <c r="E149" s="28">
        <v>4.5</v>
      </c>
    </row>
    <row r="150" spans="1:5" x14ac:dyDescent="0.3">
      <c r="A150" s="8">
        <v>39448</v>
      </c>
      <c r="B150" s="24">
        <f>'[8]Patrimonio y Pasivos '!I113</f>
        <v>14.377246699629373</v>
      </c>
      <c r="C150" s="24">
        <v>9</v>
      </c>
      <c r="D150" s="24"/>
      <c r="E150" s="28">
        <v>4.5</v>
      </c>
    </row>
    <row r="151" spans="1:5" x14ac:dyDescent="0.3">
      <c r="A151" s="8">
        <v>39479</v>
      </c>
      <c r="B151" s="24">
        <f>'[8]Patrimonio y Pasivos '!I114</f>
        <v>14.380920742821472</v>
      </c>
      <c r="C151" s="24">
        <v>9</v>
      </c>
      <c r="D151" s="24"/>
      <c r="E151" s="28">
        <v>4.5</v>
      </c>
    </row>
    <row r="152" spans="1:5" x14ac:dyDescent="0.3">
      <c r="A152" s="8">
        <v>39508</v>
      </c>
      <c r="B152" s="24">
        <f>'[8]Patrimonio y Pasivos '!I115</f>
        <v>13.553225597469948</v>
      </c>
      <c r="C152" s="24">
        <v>9</v>
      </c>
      <c r="D152" s="24"/>
      <c r="E152" s="28">
        <v>4.5</v>
      </c>
    </row>
    <row r="153" spans="1:5" x14ac:dyDescent="0.3">
      <c r="A153" s="8">
        <v>39539</v>
      </c>
      <c r="B153" s="24">
        <f>'[8]Patrimonio y Pasivos '!I116</f>
        <v>14.01014470614615</v>
      </c>
      <c r="C153" s="24">
        <v>9</v>
      </c>
      <c r="D153" s="24"/>
      <c r="E153" s="28">
        <v>4.5</v>
      </c>
    </row>
    <row r="154" spans="1:5" x14ac:dyDescent="0.3">
      <c r="A154" s="8">
        <v>39569</v>
      </c>
      <c r="B154" s="24">
        <f>'[8]Patrimonio y Pasivos '!I117</f>
        <v>14.089686584648165</v>
      </c>
      <c r="C154" s="24">
        <v>9</v>
      </c>
      <c r="D154" s="24"/>
      <c r="E154" s="28">
        <v>4.5</v>
      </c>
    </row>
    <row r="155" spans="1:5" x14ac:dyDescent="0.3">
      <c r="A155" s="8">
        <v>39600</v>
      </c>
      <c r="B155" s="24">
        <f>'[8]Patrimonio y Pasivos '!I118</f>
        <v>13.881130802851036</v>
      </c>
      <c r="C155" s="24">
        <v>9</v>
      </c>
      <c r="D155" s="24"/>
      <c r="E155" s="28">
        <v>4.5</v>
      </c>
    </row>
    <row r="156" spans="1:5" x14ac:dyDescent="0.3">
      <c r="A156" s="8">
        <v>39630</v>
      </c>
      <c r="B156" s="24">
        <f>'[8]Patrimonio y Pasivos '!I119</f>
        <v>14.377110733275911</v>
      </c>
      <c r="C156" s="24">
        <v>9</v>
      </c>
      <c r="D156" s="24"/>
      <c r="E156" s="28">
        <v>4.5</v>
      </c>
    </row>
    <row r="157" spans="1:5" x14ac:dyDescent="0.3">
      <c r="A157" s="8">
        <v>39661</v>
      </c>
      <c r="B157" s="24">
        <f>'[8]Patrimonio y Pasivos '!I120</f>
        <v>14.302013310886148</v>
      </c>
      <c r="C157" s="24">
        <v>9</v>
      </c>
      <c r="D157" s="24"/>
      <c r="E157" s="28">
        <v>4.5</v>
      </c>
    </row>
    <row r="158" spans="1:5" x14ac:dyDescent="0.3">
      <c r="A158" s="8">
        <v>39692</v>
      </c>
      <c r="B158" s="24">
        <f>'[8]Patrimonio y Pasivos '!I121</f>
        <v>13.50451413981833</v>
      </c>
      <c r="C158" s="24">
        <v>9</v>
      </c>
      <c r="D158" s="24"/>
      <c r="E158" s="28">
        <v>4.5</v>
      </c>
    </row>
    <row r="159" spans="1:5" x14ac:dyDescent="0.3">
      <c r="A159" s="8">
        <v>39722</v>
      </c>
      <c r="B159" s="24">
        <f>'[8]Patrimonio y Pasivos '!I122</f>
        <v>13.308272520512013</v>
      </c>
      <c r="C159" s="24">
        <v>9</v>
      </c>
      <c r="D159" s="24"/>
      <c r="E159" s="28">
        <v>4.5</v>
      </c>
    </row>
    <row r="160" spans="1:5" x14ac:dyDescent="0.3">
      <c r="A160" s="8">
        <v>39753</v>
      </c>
      <c r="B160" s="24">
        <f>'[8]Patrimonio y Pasivos '!I123</f>
        <v>13.405081534189067</v>
      </c>
      <c r="C160" s="24">
        <v>9</v>
      </c>
      <c r="D160" s="24"/>
      <c r="E160" s="28">
        <v>4.5</v>
      </c>
    </row>
    <row r="161" spans="1:6" x14ac:dyDescent="0.3">
      <c r="A161" s="8">
        <v>39783</v>
      </c>
      <c r="B161" s="24">
        <f>'[8]Patrimonio y Pasivos '!I124</f>
        <v>13.597632402640642</v>
      </c>
      <c r="C161" s="24">
        <v>9</v>
      </c>
      <c r="D161" s="24"/>
      <c r="E161" s="28">
        <v>4.5</v>
      </c>
    </row>
    <row r="162" spans="1:6" x14ac:dyDescent="0.3">
      <c r="A162" s="8">
        <v>39814</v>
      </c>
      <c r="B162" s="24">
        <f>'[8]Patrimonio y Pasivos '!I125</f>
        <v>14.944930207692902</v>
      </c>
      <c r="C162" s="24">
        <v>9</v>
      </c>
      <c r="D162" s="24"/>
      <c r="E162" s="28">
        <v>4.5</v>
      </c>
    </row>
    <row r="163" spans="1:6" x14ac:dyDescent="0.3">
      <c r="A163" s="8">
        <v>39845</v>
      </c>
      <c r="B163" s="24">
        <f>'[8]Patrimonio y Pasivos '!I126</f>
        <v>14.964719327391803</v>
      </c>
      <c r="C163" s="24">
        <v>9</v>
      </c>
      <c r="D163" s="24"/>
      <c r="E163" s="28">
        <v>4.5</v>
      </c>
    </row>
    <row r="164" spans="1:6" x14ac:dyDescent="0.3">
      <c r="A164" s="8">
        <v>39873</v>
      </c>
      <c r="B164" s="24">
        <f>'[8]Patrimonio y Pasivos '!I127</f>
        <v>14.582991473356834</v>
      </c>
      <c r="C164" s="24">
        <v>9</v>
      </c>
      <c r="D164" s="24"/>
      <c r="E164" s="28">
        <v>4.5</v>
      </c>
    </row>
    <row r="165" spans="1:6" x14ac:dyDescent="0.3">
      <c r="A165" s="8">
        <v>39904</v>
      </c>
      <c r="B165" s="24">
        <f>'[8]Patrimonio y Pasivos '!I128</f>
        <v>14.649929079500337</v>
      </c>
      <c r="C165" s="24">
        <v>9</v>
      </c>
      <c r="D165" s="24"/>
      <c r="E165" s="28">
        <v>4.5</v>
      </c>
    </row>
    <row r="166" spans="1:6" x14ac:dyDescent="0.3">
      <c r="A166" s="8">
        <v>39934</v>
      </c>
      <c r="B166" s="24">
        <f>'[8]Patrimonio y Pasivos '!I129</f>
        <v>14.484235703964654</v>
      </c>
      <c r="C166" s="24">
        <v>9</v>
      </c>
      <c r="D166" s="24"/>
      <c r="E166" s="28">
        <v>4.5</v>
      </c>
    </row>
    <row r="167" spans="1:6" x14ac:dyDescent="0.3">
      <c r="A167" s="8">
        <v>39965</v>
      </c>
      <c r="B167" s="24">
        <f>'[8]Patrimonio y Pasivos '!I130</f>
        <v>14.642590765245215</v>
      </c>
      <c r="C167" s="24">
        <v>9</v>
      </c>
      <c r="D167" s="24"/>
      <c r="E167" s="28">
        <v>4.5</v>
      </c>
      <c r="F167" s="32"/>
    </row>
    <row r="168" spans="1:6" x14ac:dyDescent="0.3">
      <c r="A168" s="8">
        <v>39995</v>
      </c>
      <c r="B168" s="24">
        <f>'[8]Patrimonio y Pasivos '!I131</f>
        <v>15.078486849150243</v>
      </c>
      <c r="C168" s="24">
        <v>9</v>
      </c>
      <c r="D168" s="24"/>
      <c r="E168" s="28">
        <v>4.5</v>
      </c>
    </row>
    <row r="169" spans="1:6" x14ac:dyDescent="0.3">
      <c r="A169" s="8">
        <v>40026</v>
      </c>
      <c r="B169" s="24">
        <f>'[8]Patrimonio y Pasivos '!I132</f>
        <v>15.052199439765804</v>
      </c>
      <c r="C169" s="24">
        <v>9</v>
      </c>
      <c r="D169" s="24"/>
      <c r="E169" s="28">
        <v>4.5</v>
      </c>
    </row>
    <row r="170" spans="1:6" x14ac:dyDescent="0.3">
      <c r="A170" s="8">
        <v>40057</v>
      </c>
      <c r="B170" s="24">
        <f>'[8]Patrimonio y Pasivos '!I133</f>
        <v>14.946717896521708</v>
      </c>
      <c r="C170" s="24">
        <v>9</v>
      </c>
      <c r="D170" s="24"/>
      <c r="E170" s="28">
        <v>4.5</v>
      </c>
    </row>
    <row r="171" spans="1:6" x14ac:dyDescent="0.3">
      <c r="A171" s="8">
        <v>40087</v>
      </c>
      <c r="B171" s="24">
        <f>'[8]Patrimonio y Pasivos '!I134</f>
        <v>14.93825353774317</v>
      </c>
      <c r="C171" s="24">
        <v>9</v>
      </c>
      <c r="D171" s="24"/>
      <c r="E171" s="28">
        <v>4.5</v>
      </c>
    </row>
    <row r="172" spans="1:6" x14ac:dyDescent="0.3">
      <c r="A172" s="8">
        <v>40118</v>
      </c>
      <c r="B172" s="24">
        <f>'[8]Patrimonio y Pasivos '!I135</f>
        <v>14.693182359623885</v>
      </c>
      <c r="C172" s="24">
        <v>9</v>
      </c>
      <c r="D172" s="24"/>
      <c r="E172" s="28">
        <v>4.5</v>
      </c>
    </row>
    <row r="173" spans="1:6" x14ac:dyDescent="0.3">
      <c r="A173" s="8">
        <v>40148</v>
      </c>
      <c r="B173" s="24">
        <f>'[8]Patrimonio y Pasivos '!I136</f>
        <v>14.864550712315051</v>
      </c>
      <c r="C173" s="24">
        <v>9</v>
      </c>
      <c r="D173" s="24"/>
      <c r="E173" s="28">
        <v>4.5</v>
      </c>
      <c r="F173" s="32"/>
    </row>
    <row r="174" spans="1:6" x14ac:dyDescent="0.3">
      <c r="A174" s="8">
        <v>40179</v>
      </c>
      <c r="B174" s="24">
        <f>'[8]Patrimonio y Pasivos '!I137</f>
        <v>16.278525645545646</v>
      </c>
      <c r="C174" s="24">
        <v>9</v>
      </c>
      <c r="D174" s="24"/>
      <c r="E174" s="28">
        <v>4.5</v>
      </c>
    </row>
    <row r="175" spans="1:6" x14ac:dyDescent="0.3">
      <c r="A175" s="8">
        <v>40210</v>
      </c>
      <c r="B175" s="24">
        <f>'[8]Patrimonio y Pasivos '!I138</f>
        <v>15.924662597668149</v>
      </c>
      <c r="C175" s="24">
        <v>9</v>
      </c>
      <c r="D175" s="24"/>
      <c r="E175" s="28">
        <v>4.5</v>
      </c>
    </row>
    <row r="176" spans="1:6" x14ac:dyDescent="0.3">
      <c r="A176" s="8">
        <v>40238</v>
      </c>
      <c r="B176" s="24">
        <f>'[8]Patrimonio y Pasivos '!I139</f>
        <v>15.162170988996394</v>
      </c>
      <c r="C176" s="24">
        <v>9</v>
      </c>
      <c r="D176" s="24"/>
      <c r="E176" s="28">
        <v>4.5</v>
      </c>
    </row>
    <row r="177" spans="1:6" x14ac:dyDescent="0.3">
      <c r="A177" s="8">
        <v>40269</v>
      </c>
      <c r="B177" s="24">
        <f>'[8]Patrimonio y Pasivos '!I140</f>
        <v>15.102147756577933</v>
      </c>
      <c r="C177" s="24">
        <v>9</v>
      </c>
      <c r="D177" s="24"/>
      <c r="E177" s="28">
        <v>4.5</v>
      </c>
    </row>
    <row r="178" spans="1:6" x14ac:dyDescent="0.3">
      <c r="A178" s="8">
        <v>40299</v>
      </c>
      <c r="B178" s="24">
        <f>'[8]Patrimonio y Pasivos '!I141</f>
        <v>15.200638239113532</v>
      </c>
      <c r="C178" s="24">
        <v>9</v>
      </c>
      <c r="D178" s="24"/>
      <c r="E178" s="28">
        <v>4.5</v>
      </c>
    </row>
    <row r="179" spans="1:6" x14ac:dyDescent="0.3">
      <c r="A179" s="8">
        <v>40330</v>
      </c>
      <c r="B179" s="24">
        <f>'[8]Patrimonio y Pasivos '!I142</f>
        <v>15.0020983779698</v>
      </c>
      <c r="C179" s="24">
        <v>9</v>
      </c>
      <c r="D179" s="24"/>
      <c r="E179" s="28">
        <v>4.5</v>
      </c>
      <c r="F179" s="32"/>
    </row>
    <row r="180" spans="1:6" x14ac:dyDescent="0.3">
      <c r="A180" s="8">
        <v>40360</v>
      </c>
      <c r="B180" s="24">
        <f>'[8]Patrimonio y Pasivos '!I143</f>
        <v>15.86871953958409</v>
      </c>
      <c r="C180" s="24">
        <v>9</v>
      </c>
      <c r="D180" s="24"/>
      <c r="E180" s="28">
        <v>4.5</v>
      </c>
      <c r="F180" s="32"/>
    </row>
    <row r="181" spans="1:6" x14ac:dyDescent="0.3">
      <c r="A181" s="8">
        <v>40391</v>
      </c>
      <c r="B181" s="24">
        <f>'[8]Patrimonio y Pasivos '!I144</f>
        <v>15.863660128584641</v>
      </c>
      <c r="C181" s="24">
        <v>9</v>
      </c>
      <c r="D181" s="24"/>
      <c r="E181" s="28">
        <v>4.5</v>
      </c>
    </row>
    <row r="182" spans="1:6" x14ac:dyDescent="0.3">
      <c r="A182" s="8">
        <v>40422</v>
      </c>
      <c r="B182" s="24">
        <f>'[8]Patrimonio y Pasivos '!I145</f>
        <v>15.611814680470449</v>
      </c>
      <c r="C182" s="24">
        <v>9</v>
      </c>
      <c r="D182" s="24"/>
      <c r="E182" s="28">
        <v>4.5</v>
      </c>
    </row>
    <row r="183" spans="1:6" x14ac:dyDescent="0.3">
      <c r="A183" s="8">
        <v>40452</v>
      </c>
      <c r="B183" s="24">
        <f>'[8]Patrimonio y Pasivos '!I146</f>
        <v>15.594241868029648</v>
      </c>
      <c r="C183" s="24">
        <v>9</v>
      </c>
      <c r="D183" s="24"/>
      <c r="E183" s="28">
        <v>4.5</v>
      </c>
    </row>
    <row r="184" spans="1:6" x14ac:dyDescent="0.3">
      <c r="A184" s="8">
        <v>40483</v>
      </c>
      <c r="B184" s="24">
        <f>'[8]Patrimonio y Pasivos '!I147</f>
        <v>14.964313078198588</v>
      </c>
      <c r="C184" s="24">
        <v>9</v>
      </c>
      <c r="D184" s="24"/>
      <c r="E184" s="28">
        <v>4.5</v>
      </c>
    </row>
    <row r="185" spans="1:6" x14ac:dyDescent="0.3">
      <c r="A185" s="8">
        <v>40513</v>
      </c>
      <c r="B185" s="24">
        <f>'[8]Patrimonio y Pasivos '!I148</f>
        <v>14.974317159684745</v>
      </c>
      <c r="C185" s="24">
        <v>9</v>
      </c>
      <c r="D185" s="24"/>
      <c r="E185" s="28">
        <v>4.5</v>
      </c>
    </row>
    <row r="186" spans="1:6" x14ac:dyDescent="0.3">
      <c r="A186" s="8">
        <v>40544</v>
      </c>
      <c r="B186" s="24">
        <f>'[8]Patrimonio y Pasivos '!I149</f>
        <v>15.980108378929387</v>
      </c>
      <c r="C186" s="24">
        <v>9</v>
      </c>
      <c r="D186" s="24"/>
      <c r="E186" s="28">
        <v>4.5</v>
      </c>
    </row>
    <row r="187" spans="1:6" x14ac:dyDescent="0.3">
      <c r="A187" s="8">
        <v>40575</v>
      </c>
      <c r="B187" s="24">
        <f>'[8]Patrimonio y Pasivos '!I150</f>
        <v>15.618915884536555</v>
      </c>
      <c r="C187" s="24">
        <v>9</v>
      </c>
      <c r="D187" s="24"/>
      <c r="E187" s="28">
        <v>4.5</v>
      </c>
    </row>
    <row r="188" spans="1:6" x14ac:dyDescent="0.3">
      <c r="A188" s="8">
        <v>40603</v>
      </c>
      <c r="B188" s="24">
        <f>'[8]Patrimonio y Pasivos '!I151</f>
        <v>15.43172368307331</v>
      </c>
      <c r="C188" s="24">
        <v>9</v>
      </c>
      <c r="D188" s="24"/>
      <c r="E188" s="28">
        <v>4.5</v>
      </c>
    </row>
    <row r="189" spans="1:6" x14ac:dyDescent="0.3">
      <c r="A189" s="8">
        <v>40634</v>
      </c>
      <c r="B189" s="24">
        <f>'[8]Patrimonio y Pasivos '!I152</f>
        <v>15.419116745825361</v>
      </c>
      <c r="C189" s="24">
        <v>9</v>
      </c>
      <c r="D189" s="24"/>
      <c r="E189" s="28">
        <v>4.5</v>
      </c>
    </row>
    <row r="190" spans="1:6" x14ac:dyDescent="0.3">
      <c r="A190" s="8">
        <v>40664</v>
      </c>
      <c r="B190" s="24">
        <f>'[8]Patrimonio y Pasivos '!I153</f>
        <v>15.173118244369888</v>
      </c>
      <c r="C190" s="24">
        <v>9</v>
      </c>
      <c r="D190" s="24"/>
      <c r="E190" s="28">
        <v>4.5</v>
      </c>
    </row>
    <row r="191" spans="1:6" x14ac:dyDescent="0.3">
      <c r="A191" s="8">
        <v>40695</v>
      </c>
      <c r="B191" s="24">
        <f>'[8]Patrimonio y Pasivos '!I154</f>
        <v>15.117930016734626</v>
      </c>
      <c r="C191" s="24">
        <v>9</v>
      </c>
      <c r="D191" s="24"/>
      <c r="E191" s="28">
        <v>4.5</v>
      </c>
    </row>
    <row r="192" spans="1:6" x14ac:dyDescent="0.3">
      <c r="A192" s="8">
        <v>40725</v>
      </c>
      <c r="B192" s="24">
        <f>'[8]Patrimonio y Pasivos '!I155</f>
        <v>15.561231125722475</v>
      </c>
      <c r="C192" s="24">
        <v>9</v>
      </c>
      <c r="D192" s="24"/>
      <c r="E192" s="28">
        <v>4.5</v>
      </c>
    </row>
    <row r="193" spans="1:5" x14ac:dyDescent="0.3">
      <c r="A193" s="8">
        <v>40756</v>
      </c>
      <c r="B193" s="24">
        <f>'[8]Patrimonio y Pasivos '!I156</f>
        <v>15.275658789652555</v>
      </c>
      <c r="C193" s="24">
        <v>9</v>
      </c>
      <c r="D193" s="24"/>
      <c r="E193" s="28">
        <v>4.5</v>
      </c>
    </row>
    <row r="194" spans="1:5" x14ac:dyDescent="0.3">
      <c r="A194" s="8">
        <v>40787</v>
      </c>
      <c r="B194" s="24">
        <f>'[8]Patrimonio y Pasivos '!I157</f>
        <v>14.939040639786086</v>
      </c>
      <c r="C194" s="24">
        <v>9</v>
      </c>
      <c r="D194" s="24"/>
      <c r="E194" s="28">
        <v>4.5</v>
      </c>
    </row>
    <row r="195" spans="1:5" x14ac:dyDescent="0.3">
      <c r="A195" s="8">
        <v>40817</v>
      </c>
      <c r="B195" s="24">
        <f>'[8]Patrimonio y Pasivos '!I158</f>
        <v>14.884341614758926</v>
      </c>
      <c r="C195" s="24">
        <v>9</v>
      </c>
      <c r="D195" s="24"/>
      <c r="E195" s="28">
        <v>4.5</v>
      </c>
    </row>
    <row r="196" spans="1:5" x14ac:dyDescent="0.3">
      <c r="A196" s="8">
        <v>40848</v>
      </c>
      <c r="B196" s="24">
        <f>'[8]Patrimonio y Pasivos '!I159</f>
        <v>14.598942949007682</v>
      </c>
      <c r="C196" s="24">
        <v>9</v>
      </c>
      <c r="D196" s="24"/>
      <c r="E196" s="28">
        <v>4.5</v>
      </c>
    </row>
    <row r="197" spans="1:5" x14ac:dyDescent="0.3">
      <c r="A197" s="8">
        <v>40878</v>
      </c>
      <c r="B197" s="24">
        <f>'[8]Patrimonio y Pasivos '!I160</f>
        <v>14.928981206537179</v>
      </c>
      <c r="C197" s="24">
        <v>9</v>
      </c>
      <c r="D197" s="24"/>
      <c r="E197" s="28">
        <v>4.5</v>
      </c>
    </row>
    <row r="198" spans="1:5" x14ac:dyDescent="0.3">
      <c r="A198" s="8">
        <v>40909</v>
      </c>
      <c r="B198" s="24">
        <f>'[8]Patrimonio y Pasivos '!I161</f>
        <v>16.245467432853129</v>
      </c>
      <c r="C198" s="24">
        <v>9</v>
      </c>
      <c r="D198" s="24"/>
      <c r="E198" s="28">
        <v>4.5</v>
      </c>
    </row>
    <row r="199" spans="1:5" x14ac:dyDescent="0.3">
      <c r="A199" s="8">
        <v>40940</v>
      </c>
      <c r="B199" s="24">
        <f>'[8]Patrimonio y Pasivos '!I162</f>
        <v>16.69469530891725</v>
      </c>
      <c r="C199" s="24">
        <v>9</v>
      </c>
      <c r="D199" s="24"/>
      <c r="E199" s="28">
        <v>4.5</v>
      </c>
    </row>
    <row r="200" spans="1:5" x14ac:dyDescent="0.3">
      <c r="A200" s="8">
        <v>40969</v>
      </c>
      <c r="B200" s="24">
        <f>'[8]Patrimonio y Pasivos '!I163</f>
        <v>15.919180285907277</v>
      </c>
      <c r="C200" s="24">
        <v>9</v>
      </c>
      <c r="D200" s="24"/>
      <c r="E200" s="28">
        <v>4.5</v>
      </c>
    </row>
    <row r="201" spans="1:5" x14ac:dyDescent="0.3">
      <c r="A201" s="8">
        <v>41000</v>
      </c>
      <c r="B201" s="24">
        <f>'[8]Patrimonio y Pasivos '!I164</f>
        <v>15.966824238875718</v>
      </c>
      <c r="C201" s="24">
        <v>9</v>
      </c>
      <c r="D201" s="24"/>
      <c r="E201" s="28">
        <v>4.5</v>
      </c>
    </row>
    <row r="202" spans="1:5" x14ac:dyDescent="0.3">
      <c r="A202" s="8">
        <v>41030</v>
      </c>
      <c r="B202" s="24">
        <f>'[8]Patrimonio y Pasivos '!I165</f>
        <v>15.787715769195106</v>
      </c>
      <c r="C202" s="24">
        <v>9</v>
      </c>
      <c r="D202" s="24"/>
      <c r="E202" s="28">
        <v>4.5</v>
      </c>
    </row>
    <row r="203" spans="1:5" x14ac:dyDescent="0.3">
      <c r="A203" s="8">
        <v>41061</v>
      </c>
      <c r="B203" s="24">
        <f>'[8]Patrimonio y Pasivos '!I166</f>
        <v>15.622839195920063</v>
      </c>
      <c r="C203" s="24">
        <v>9</v>
      </c>
      <c r="D203" s="24"/>
      <c r="E203" s="28">
        <v>4.5</v>
      </c>
    </row>
    <row r="204" spans="1:5" x14ac:dyDescent="0.3">
      <c r="A204" s="8">
        <v>41091</v>
      </c>
      <c r="B204" s="24">
        <f>'[8]Patrimonio y Pasivos '!I167</f>
        <v>16.531100213128354</v>
      </c>
      <c r="C204" s="24">
        <v>9</v>
      </c>
      <c r="D204" s="24"/>
      <c r="E204" s="28">
        <v>4.5</v>
      </c>
    </row>
    <row r="205" spans="1:5" x14ac:dyDescent="0.3">
      <c r="A205" s="8">
        <v>41122</v>
      </c>
      <c r="B205" s="24">
        <f>'[8]Patrimonio y Pasivos '!I168</f>
        <v>16.252460525924249</v>
      </c>
      <c r="C205" s="24">
        <v>9</v>
      </c>
      <c r="D205" s="24"/>
      <c r="E205" s="28">
        <v>4.5</v>
      </c>
    </row>
    <row r="206" spans="1:5" x14ac:dyDescent="0.3">
      <c r="A206" s="8">
        <v>41153</v>
      </c>
      <c r="B206" s="24">
        <f>'[8]Patrimonio y Pasivos '!I169</f>
        <v>16.342996083677708</v>
      </c>
      <c r="C206" s="24">
        <v>9</v>
      </c>
      <c r="D206" s="24"/>
      <c r="E206" s="28">
        <v>4.5</v>
      </c>
    </row>
    <row r="207" spans="1:5" x14ac:dyDescent="0.3">
      <c r="A207" s="8">
        <v>41183</v>
      </c>
      <c r="B207" s="24">
        <f>'[8]Patrimonio y Pasivos '!I170</f>
        <v>16.355875484246095</v>
      </c>
      <c r="C207" s="24">
        <v>9</v>
      </c>
      <c r="D207" s="24"/>
      <c r="E207" s="28">
        <v>4.5</v>
      </c>
    </row>
    <row r="208" spans="1:5" x14ac:dyDescent="0.3">
      <c r="A208" s="8">
        <v>41214</v>
      </c>
      <c r="B208" s="24">
        <f>'[8]Patrimonio y Pasivos '!I171</f>
        <v>16.063464784031336</v>
      </c>
      <c r="C208" s="24">
        <v>9</v>
      </c>
      <c r="D208" s="24"/>
      <c r="E208" s="28">
        <v>4.5</v>
      </c>
    </row>
    <row r="209" spans="1:5" x14ac:dyDescent="0.3">
      <c r="A209" s="8">
        <v>41244</v>
      </c>
      <c r="B209" s="24">
        <f>'[8]Patrimonio y Pasivos '!I172</f>
        <v>16.009822760718478</v>
      </c>
      <c r="C209" s="24">
        <v>9</v>
      </c>
      <c r="D209" s="24"/>
      <c r="E209" s="28">
        <v>4.5</v>
      </c>
    </row>
    <row r="210" spans="1:5" x14ac:dyDescent="0.3">
      <c r="A210" s="8">
        <v>41275</v>
      </c>
      <c r="B210" s="24">
        <f>'[8]Patrimonio y Pasivos '!I173</f>
        <v>17.661346374249025</v>
      </c>
      <c r="C210" s="24">
        <v>9</v>
      </c>
      <c r="D210" s="24"/>
      <c r="E210" s="28">
        <v>4.5</v>
      </c>
    </row>
    <row r="211" spans="1:5" x14ac:dyDescent="0.3">
      <c r="A211" s="8">
        <v>41306</v>
      </c>
      <c r="B211" s="24">
        <f>'[8]Patrimonio y Pasivos '!I174</f>
        <v>17.955355337100009</v>
      </c>
      <c r="C211" s="24">
        <v>9</v>
      </c>
      <c r="D211" s="24"/>
      <c r="E211" s="28">
        <v>4.5</v>
      </c>
    </row>
    <row r="212" spans="1:5" x14ac:dyDescent="0.3">
      <c r="A212" s="8">
        <v>41334</v>
      </c>
      <c r="B212" s="24">
        <f>'[8]Patrimonio y Pasivos '!I175</f>
        <v>17.384502890409191</v>
      </c>
      <c r="C212" s="24">
        <v>9</v>
      </c>
      <c r="D212" s="24"/>
      <c r="E212" s="28">
        <v>4.5</v>
      </c>
    </row>
    <row r="213" spans="1:5" x14ac:dyDescent="0.3">
      <c r="A213" s="8">
        <v>41365</v>
      </c>
      <c r="B213" s="24">
        <f>'[8]Patrimonio y Pasivos '!I176</f>
        <v>17.245793924715407</v>
      </c>
      <c r="C213" s="24">
        <v>9</v>
      </c>
      <c r="D213" s="24"/>
      <c r="E213" s="28">
        <v>4.5</v>
      </c>
    </row>
    <row r="214" spans="1:5" x14ac:dyDescent="0.3">
      <c r="A214" s="8">
        <v>41395</v>
      </c>
      <c r="B214" s="24">
        <f>'[8]Patrimonio y Pasivos '!I177</f>
        <v>17.042284174279725</v>
      </c>
      <c r="C214" s="24">
        <v>9</v>
      </c>
      <c r="D214" s="24"/>
      <c r="E214" s="28">
        <v>4.5</v>
      </c>
    </row>
    <row r="215" spans="1:5" x14ac:dyDescent="0.3">
      <c r="A215" s="8">
        <v>41426</v>
      </c>
      <c r="B215" s="24">
        <f>'[8]Patrimonio y Pasivos '!I178</f>
        <v>16.87836040624115</v>
      </c>
      <c r="C215" s="24">
        <v>9</v>
      </c>
      <c r="D215" s="24"/>
      <c r="E215" s="28">
        <v>4.5</v>
      </c>
    </row>
    <row r="216" spans="1:5" x14ac:dyDescent="0.3">
      <c r="A216" s="8">
        <v>41456</v>
      </c>
      <c r="B216" s="24">
        <f>'[8]Patrimonio y Pasivos '!I179</f>
        <v>17.236967552085829</v>
      </c>
      <c r="C216" s="24">
        <v>9</v>
      </c>
      <c r="D216" s="24"/>
      <c r="E216" s="28">
        <v>4.5</v>
      </c>
    </row>
    <row r="217" spans="1:5" x14ac:dyDescent="0.3">
      <c r="A217" s="8">
        <v>41487</v>
      </c>
      <c r="B217" s="24">
        <f>'[8]Patrimonio y Pasivos '!I180</f>
        <v>15.274718694827449</v>
      </c>
      <c r="C217" s="24">
        <v>9</v>
      </c>
      <c r="D217" s="24"/>
      <c r="E217" s="28">
        <v>4.5</v>
      </c>
    </row>
    <row r="218" spans="1:5" x14ac:dyDescent="0.3">
      <c r="A218" s="8">
        <v>41518</v>
      </c>
      <c r="B218" s="24">
        <f>'[8]Patrimonio y Pasivos '!I181</f>
        <v>15.650739916624378</v>
      </c>
      <c r="C218" s="24">
        <v>9</v>
      </c>
      <c r="D218" s="24"/>
      <c r="E218" s="28">
        <v>4.5</v>
      </c>
    </row>
    <row r="219" spans="1:5" x14ac:dyDescent="0.3">
      <c r="A219" s="8">
        <v>41548</v>
      </c>
      <c r="B219" s="24">
        <f>'[8]Patrimonio y Pasivos '!I182</f>
        <v>14.808823440922428</v>
      </c>
      <c r="C219" s="24">
        <v>9</v>
      </c>
      <c r="D219" s="24"/>
      <c r="E219" s="28">
        <v>4.5</v>
      </c>
    </row>
    <row r="220" spans="1:5" x14ac:dyDescent="0.3">
      <c r="A220" s="8">
        <v>41579</v>
      </c>
      <c r="B220" s="24">
        <f>'[8]Patrimonio y Pasivos '!I183</f>
        <v>14.767815144648905</v>
      </c>
      <c r="C220" s="24">
        <v>9</v>
      </c>
      <c r="D220" s="24"/>
      <c r="E220" s="28">
        <v>4.5</v>
      </c>
    </row>
    <row r="221" spans="1:5" x14ac:dyDescent="0.3">
      <c r="A221" s="8">
        <v>41609</v>
      </c>
      <c r="B221" s="24">
        <f>'[8]Patrimonio y Pasivos '!I184</f>
        <v>15.19626002801523</v>
      </c>
      <c r="C221" s="24">
        <v>9</v>
      </c>
      <c r="D221" s="24"/>
      <c r="E221" s="28">
        <v>4.5</v>
      </c>
    </row>
    <row r="222" spans="1:5" x14ac:dyDescent="0.3">
      <c r="A222" s="8">
        <v>41640</v>
      </c>
      <c r="B222" s="24">
        <f>'[8]Patrimonio y Pasivos '!I185</f>
        <v>14.880358766900173</v>
      </c>
      <c r="C222" s="24">
        <v>9</v>
      </c>
      <c r="D222" s="24">
        <v>10.042450538135499</v>
      </c>
      <c r="E222" s="28">
        <v>4.5</v>
      </c>
    </row>
    <row r="223" spans="1:5" x14ac:dyDescent="0.3">
      <c r="A223" s="8">
        <v>41671</v>
      </c>
      <c r="B223" s="24">
        <f>'[8]Patrimonio y Pasivos '!I186</f>
        <v>14.870589827707658</v>
      </c>
      <c r="C223" s="24">
        <v>9</v>
      </c>
      <c r="D223" s="24">
        <v>10.136808192030299</v>
      </c>
      <c r="E223" s="28">
        <v>4.5</v>
      </c>
    </row>
    <row r="224" spans="1:5" x14ac:dyDescent="0.3">
      <c r="A224" s="8">
        <v>41699</v>
      </c>
      <c r="B224" s="24">
        <f>'[8]Patrimonio y Pasivos '!I187</f>
        <v>15.995012584799561</v>
      </c>
      <c r="C224" s="24">
        <v>9</v>
      </c>
      <c r="D224" s="24">
        <v>11.397317961555601</v>
      </c>
      <c r="E224" s="28">
        <v>4.5</v>
      </c>
    </row>
    <row r="225" spans="1:5" x14ac:dyDescent="0.3">
      <c r="A225" s="8">
        <v>41730</v>
      </c>
      <c r="B225" s="24">
        <f>'[8]Patrimonio y Pasivos '!I188</f>
        <v>15.883941718964381</v>
      </c>
      <c r="C225" s="24">
        <v>9</v>
      </c>
      <c r="D225" s="24">
        <v>11.3146245894256</v>
      </c>
      <c r="E225" s="28">
        <v>4.5</v>
      </c>
    </row>
    <row r="226" spans="1:5" x14ac:dyDescent="0.3">
      <c r="A226" s="8">
        <v>41760</v>
      </c>
      <c r="B226" s="24">
        <f>'[8]Patrimonio y Pasivos '!I189</f>
        <v>15.850914165711469</v>
      </c>
      <c r="C226" s="24">
        <v>9</v>
      </c>
      <c r="D226" s="24">
        <v>11.306438145786899</v>
      </c>
      <c r="E226" s="28">
        <v>4.5</v>
      </c>
    </row>
    <row r="227" spans="1:5" x14ac:dyDescent="0.3">
      <c r="A227" s="8">
        <v>41791</v>
      </c>
      <c r="B227" s="24">
        <f>'[8]Patrimonio y Pasivos '!I190</f>
        <v>15.499452469872709</v>
      </c>
      <c r="C227" s="24">
        <v>9</v>
      </c>
      <c r="D227" s="24">
        <v>10.9136250936615</v>
      </c>
      <c r="E227" s="28">
        <v>4.5</v>
      </c>
    </row>
    <row r="228" spans="1:5" x14ac:dyDescent="0.3">
      <c r="A228" s="8">
        <v>41821</v>
      </c>
      <c r="B228" s="24">
        <f>'[8]Patrimonio y Pasivos '!I191</f>
        <v>15.449461407447753</v>
      </c>
      <c r="C228" s="24">
        <v>9</v>
      </c>
      <c r="D228" s="24">
        <v>10.8896024306593</v>
      </c>
      <c r="E228" s="28">
        <v>4.5</v>
      </c>
    </row>
    <row r="229" spans="1:5" x14ac:dyDescent="0.3">
      <c r="A229" s="8">
        <v>41852</v>
      </c>
      <c r="B229" s="24">
        <f>'[8]Patrimonio y Pasivos '!I192</f>
        <v>15.548787253218158</v>
      </c>
      <c r="C229" s="24">
        <v>9</v>
      </c>
      <c r="D229" s="24">
        <v>10.784448378130101</v>
      </c>
      <c r="E229" s="28">
        <v>4.5</v>
      </c>
    </row>
    <row r="230" spans="1:5" x14ac:dyDescent="0.3">
      <c r="A230" s="8">
        <v>41883</v>
      </c>
      <c r="B230" s="24">
        <f>'[8]Patrimonio y Pasivos '!I193</f>
        <v>15.762491879713277</v>
      </c>
      <c r="C230" s="24">
        <v>9</v>
      </c>
      <c r="D230" s="24">
        <v>10.757055674929699</v>
      </c>
      <c r="E230" s="28">
        <v>4.5</v>
      </c>
    </row>
    <row r="231" spans="1:5" x14ac:dyDescent="0.3">
      <c r="A231" s="8">
        <v>41913</v>
      </c>
      <c r="B231" s="24">
        <f>'[8]Patrimonio y Pasivos '!I194</f>
        <v>15.704341775964476</v>
      </c>
      <c r="C231" s="24">
        <v>9</v>
      </c>
      <c r="D231" s="24">
        <v>10.597348875660501</v>
      </c>
      <c r="E231" s="28">
        <v>4.5</v>
      </c>
    </row>
    <row r="232" spans="1:5" x14ac:dyDescent="0.3">
      <c r="A232" s="8">
        <v>41944</v>
      </c>
      <c r="B232" s="24">
        <f>'[8]Patrimonio y Pasivos '!I195</f>
        <v>15.807957429361869</v>
      </c>
      <c r="C232" s="24">
        <v>9</v>
      </c>
      <c r="D232" s="24">
        <v>10.582701087558901</v>
      </c>
      <c r="E232" s="28">
        <v>4.5</v>
      </c>
    </row>
    <row r="233" spans="1:5" x14ac:dyDescent="0.3">
      <c r="A233" s="8">
        <v>41974</v>
      </c>
      <c r="B233" s="24">
        <f>'[8]Patrimonio y Pasivos '!I196</f>
        <v>15.597614069300054</v>
      </c>
      <c r="C233" s="24">
        <v>9</v>
      </c>
      <c r="D233" s="24">
        <v>10.3603298024079</v>
      </c>
      <c r="E233" s="28">
        <v>4.5</v>
      </c>
    </row>
    <row r="234" spans="1:5" x14ac:dyDescent="0.3">
      <c r="A234" s="8">
        <v>42005</v>
      </c>
      <c r="B234" s="24">
        <f>'[8]Patrimonio y Pasivos '!I197</f>
        <v>15.630000591871035</v>
      </c>
      <c r="C234" s="24">
        <v>9</v>
      </c>
      <c r="D234" s="24">
        <f>'[8]Patrimonio y Pasivos '!H197</f>
        <v>10.309357672968664</v>
      </c>
      <c r="E234" s="28">
        <v>4.5</v>
      </c>
    </row>
    <row r="235" spans="1:5" x14ac:dyDescent="0.3">
      <c r="A235" s="8">
        <v>42036</v>
      </c>
      <c r="B235" s="24">
        <f>'[8]Patrimonio y Pasivos '!I198</f>
        <v>15.457398872585996</v>
      </c>
      <c r="C235" s="24">
        <v>9</v>
      </c>
      <c r="D235" s="24">
        <f>'[8]Patrimonio y Pasivos '!H198</f>
        <v>10.346423398491233</v>
      </c>
      <c r="E235" s="28">
        <v>4.5</v>
      </c>
    </row>
    <row r="236" spans="1:5" x14ac:dyDescent="0.3">
      <c r="A236" s="8">
        <v>42064</v>
      </c>
      <c r="B236" s="24">
        <f>'[8]Patrimonio y Pasivos '!I199</f>
        <v>15.410327557389419</v>
      </c>
      <c r="C236" s="24">
        <v>9</v>
      </c>
      <c r="D236" s="24">
        <f>'[8]Patrimonio y Pasivos '!H199</f>
        <v>10.60878204557936</v>
      </c>
      <c r="E236" s="28">
        <v>4.5</v>
      </c>
    </row>
    <row r="237" spans="1:5" x14ac:dyDescent="0.3">
      <c r="A237" s="8">
        <v>42095</v>
      </c>
      <c r="B237" s="24">
        <f>'[8]Patrimonio y Pasivos '!I200</f>
        <v>15.800035909600663</v>
      </c>
      <c r="C237" s="24">
        <v>9</v>
      </c>
      <c r="D237" s="24">
        <f>'[8]Patrimonio y Pasivos '!H200</f>
        <v>10.9193371572308</v>
      </c>
      <c r="E237" s="28">
        <v>4.5</v>
      </c>
    </row>
    <row r="238" spans="1:5" x14ac:dyDescent="0.3">
      <c r="A238" s="8">
        <v>42125</v>
      </c>
      <c r="B238" s="24">
        <f>'[8]Patrimonio y Pasivos '!I201</f>
        <v>15.968158792370893</v>
      </c>
      <c r="C238" s="24">
        <v>9</v>
      </c>
      <c r="D238" s="24">
        <f>'[8]Patrimonio y Pasivos '!H201</f>
        <v>10.881724274217794</v>
      </c>
      <c r="E238" s="28">
        <v>4.5</v>
      </c>
    </row>
    <row r="239" spans="1:5" x14ac:dyDescent="0.3">
      <c r="A239" s="8">
        <v>42156</v>
      </c>
      <c r="B239" s="24">
        <f>'[8]Patrimonio y Pasivos '!I202</f>
        <v>15.771882635867401</v>
      </c>
      <c r="C239" s="24">
        <v>9</v>
      </c>
      <c r="D239" s="24">
        <f>'[8]Patrimonio y Pasivos '!H202</f>
        <v>10.711899033096996</v>
      </c>
      <c r="E239" s="28">
        <v>4.5</v>
      </c>
    </row>
    <row r="240" spans="1:5" x14ac:dyDescent="0.3">
      <c r="A240" s="8">
        <v>42186</v>
      </c>
      <c r="B240" s="24">
        <f>'[8]Patrimonio y Pasivos '!I203</f>
        <v>15.551855025344802</v>
      </c>
      <c r="C240" s="24">
        <v>9</v>
      </c>
      <c r="D240" s="24">
        <f>'[8]Patrimonio y Pasivos '!H203</f>
        <v>10.415342931488624</v>
      </c>
      <c r="E240" s="28">
        <v>4.5</v>
      </c>
    </row>
    <row r="241" spans="1:7" x14ac:dyDescent="0.3">
      <c r="A241" s="8">
        <v>42217</v>
      </c>
      <c r="B241" s="24">
        <f>'[8]Patrimonio y Pasivos '!I204</f>
        <v>15.240350270714206</v>
      </c>
      <c r="C241" s="24">
        <v>9</v>
      </c>
      <c r="D241" s="24">
        <f>'[8]Patrimonio y Pasivos '!H204</f>
        <v>10.112803720039569</v>
      </c>
      <c r="E241" s="28">
        <v>4.5</v>
      </c>
    </row>
    <row r="242" spans="1:7" x14ac:dyDescent="0.3">
      <c r="A242" s="8">
        <v>42248</v>
      </c>
      <c r="B242" s="24">
        <f>'[8]Patrimonio y Pasivos '!I205</f>
        <v>15.297703982627898</v>
      </c>
      <c r="C242" s="24">
        <v>9</v>
      </c>
      <c r="D242" s="24">
        <f>'[8]Patrimonio y Pasivos '!H205</f>
        <v>10.342686653612832</v>
      </c>
      <c r="E242" s="28">
        <v>4.5</v>
      </c>
    </row>
    <row r="243" spans="1:7" x14ac:dyDescent="0.3">
      <c r="A243" s="8">
        <v>42278</v>
      </c>
      <c r="B243" s="24">
        <f>'[8]Patrimonio y Pasivos '!I206</f>
        <v>15.181772460426352</v>
      </c>
      <c r="C243" s="24">
        <v>9</v>
      </c>
      <c r="D243" s="24">
        <f>'[8]Patrimonio y Pasivos '!H206</f>
        <v>10.3267683858003</v>
      </c>
      <c r="E243" s="28">
        <v>4.5</v>
      </c>
    </row>
    <row r="244" spans="1:7" x14ac:dyDescent="0.3">
      <c r="A244" s="8">
        <v>42309</v>
      </c>
      <c r="B244" s="24">
        <f>'[8]Patrimonio y Pasivos '!I207</f>
        <v>15.145892639360421</v>
      </c>
      <c r="C244" s="24">
        <v>9</v>
      </c>
      <c r="D244" s="24">
        <f>'[8]Patrimonio y Pasivos '!H207</f>
        <v>10.169712771727097</v>
      </c>
      <c r="E244" s="28">
        <v>4.5</v>
      </c>
      <c r="F244" s="32"/>
      <c r="G244" s="32"/>
    </row>
    <row r="245" spans="1:7" x14ac:dyDescent="0.3">
      <c r="A245" s="8">
        <v>42339</v>
      </c>
      <c r="B245" s="24">
        <f>'[8]Patrimonio y Pasivos '!I208</f>
        <v>15.423985744505481</v>
      </c>
      <c r="C245" s="24">
        <v>9</v>
      </c>
      <c r="D245" s="24">
        <f>'[8]Patrimonio y Pasivos '!H208</f>
        <v>10.0894754159789</v>
      </c>
      <c r="E245" s="28">
        <v>4.5</v>
      </c>
      <c r="F245" s="58"/>
      <c r="G245" s="58"/>
    </row>
    <row r="246" spans="1:7" x14ac:dyDescent="0.3">
      <c r="A246" s="8">
        <v>42370</v>
      </c>
      <c r="B246" s="24">
        <f>'[8]Patrimonio y Pasivos '!I209</f>
        <v>15.200573403782155</v>
      </c>
      <c r="C246" s="24">
        <v>9</v>
      </c>
      <c r="D246" s="24">
        <f>'[8]Patrimonio y Pasivos '!H209</f>
        <v>9.8165475657036385</v>
      </c>
      <c r="E246" s="28">
        <v>4.5</v>
      </c>
    </row>
    <row r="247" spans="1:7" x14ac:dyDescent="0.3">
      <c r="A247" s="8">
        <v>42401</v>
      </c>
      <c r="B247" s="24">
        <f>'[8]Patrimonio y Pasivos '!I210</f>
        <v>15.047592516982288</v>
      </c>
      <c r="C247" s="24">
        <v>9</v>
      </c>
      <c r="D247" s="24">
        <f>'[8]Patrimonio y Pasivos '!H210</f>
        <v>9.6703573501819164</v>
      </c>
      <c r="E247" s="28">
        <v>4.5</v>
      </c>
    </row>
    <row r="248" spans="1:7" x14ac:dyDescent="0.3">
      <c r="A248" s="8">
        <v>42430</v>
      </c>
      <c r="B248" s="24">
        <f>'[8]Patrimonio y Pasivos '!I211</f>
        <v>15.639500448463355</v>
      </c>
      <c r="C248" s="24">
        <v>9</v>
      </c>
      <c r="D248" s="24">
        <f>'[8]Patrimonio y Pasivos '!H211</f>
        <v>10.700455104408377</v>
      </c>
      <c r="E248" s="28">
        <v>4.5</v>
      </c>
    </row>
    <row r="249" spans="1:7" x14ac:dyDescent="0.3">
      <c r="A249" s="8">
        <v>42461</v>
      </c>
      <c r="B249" s="24">
        <f>'[8]Patrimonio y Pasivos '!I212</f>
        <v>15.935843727112928</v>
      </c>
      <c r="C249" s="24">
        <v>9</v>
      </c>
      <c r="D249" s="24">
        <f>'[8]Patrimonio y Pasivos '!H212</f>
        <v>10.918946897164279</v>
      </c>
      <c r="E249" s="28">
        <v>4.5</v>
      </c>
    </row>
    <row r="250" spans="1:7" x14ac:dyDescent="0.3">
      <c r="A250" s="8">
        <v>42491</v>
      </c>
      <c r="B250" s="24">
        <f>'[8]Patrimonio y Pasivos '!I213</f>
        <v>16.440879493074867</v>
      </c>
      <c r="C250" s="24">
        <v>9</v>
      </c>
      <c r="D250" s="24">
        <f>'[8]Patrimonio y Pasivos '!H213</f>
        <v>10.75752826393235</v>
      </c>
      <c r="E250" s="28">
        <v>4.5</v>
      </c>
    </row>
    <row r="251" spans="1:7" x14ac:dyDescent="0.3">
      <c r="A251" s="8">
        <v>42522</v>
      </c>
      <c r="B251" s="24">
        <f>'[8]Patrimonio y Pasivos '!I214</f>
        <v>15.842003746836561</v>
      </c>
      <c r="C251" s="24">
        <v>9</v>
      </c>
      <c r="D251" s="24">
        <f>'[8]Patrimonio y Pasivos '!H214</f>
        <v>10.07103932999399</v>
      </c>
      <c r="E251" s="28">
        <v>4.5</v>
      </c>
    </row>
    <row r="252" spans="1:7" x14ac:dyDescent="0.3">
      <c r="A252" s="8">
        <v>42552</v>
      </c>
      <c r="B252" s="24">
        <f>'[8]Patrimonio y Pasivos '!I215</f>
        <v>15.387017300087253</v>
      </c>
      <c r="C252" s="24">
        <v>9</v>
      </c>
      <c r="D252" s="24">
        <f>'[8]Patrimonio y Pasivos '!H215</f>
        <v>9.96632441708336</v>
      </c>
      <c r="E252" s="28">
        <v>4.5</v>
      </c>
    </row>
    <row r="253" spans="1:7" x14ac:dyDescent="0.3">
      <c r="A253" s="8">
        <v>42583</v>
      </c>
      <c r="B253" s="24">
        <f>'[8]Patrimonio y Pasivos '!I216</f>
        <v>15.396009870245752</v>
      </c>
      <c r="C253" s="24">
        <v>9</v>
      </c>
      <c r="D253" s="24">
        <f>'[8]Patrimonio y Pasivos '!H216</f>
        <v>10.002260984309832</v>
      </c>
      <c r="E253" s="28">
        <v>4.5</v>
      </c>
    </row>
    <row r="254" spans="1:7" x14ac:dyDescent="0.3">
      <c r="A254" s="8">
        <v>42614</v>
      </c>
      <c r="B254" s="24">
        <f>'[8]Patrimonio y Pasivos '!I217</f>
        <v>16.058198585336982</v>
      </c>
      <c r="C254" s="24">
        <v>9</v>
      </c>
      <c r="D254" s="24">
        <f>'[8]Patrimonio y Pasivos '!H217</f>
        <v>10.69358362838811</v>
      </c>
      <c r="E254" s="28">
        <v>4.5</v>
      </c>
    </row>
    <row r="255" spans="1:7" x14ac:dyDescent="0.3">
      <c r="A255" s="8">
        <v>42644</v>
      </c>
      <c r="B255" s="24">
        <f>'[8]Patrimonio y Pasivos '!I218</f>
        <v>16.059866893061219</v>
      </c>
      <c r="C255" s="24">
        <v>9</v>
      </c>
      <c r="D255" s="24">
        <f>'[8]Patrimonio y Pasivos '!H218</f>
        <v>10.553921723738236</v>
      </c>
      <c r="E255" s="28">
        <v>4.5</v>
      </c>
    </row>
    <row r="256" spans="1:7" x14ac:dyDescent="0.3">
      <c r="A256" s="8">
        <v>42675</v>
      </c>
      <c r="B256" s="24">
        <f>'[8]Patrimonio y Pasivos '!I219</f>
        <v>15.88854944872636</v>
      </c>
      <c r="C256" s="24">
        <v>9</v>
      </c>
      <c r="D256" s="24">
        <f>'[8]Patrimonio y Pasivos '!H219</f>
        <v>10.340738988041466</v>
      </c>
      <c r="E256" s="28">
        <v>4.5</v>
      </c>
    </row>
    <row r="257" spans="1:5" x14ac:dyDescent="0.3">
      <c r="A257" s="8">
        <v>42705</v>
      </c>
      <c r="B257" s="24">
        <f>'[8]Patrimonio y Pasivos '!I220</f>
        <v>15.852649771230046</v>
      </c>
      <c r="C257" s="24">
        <v>9</v>
      </c>
      <c r="D257" s="24">
        <f>'[8]Patrimonio y Pasivos '!H220</f>
        <v>10.32492393751752</v>
      </c>
      <c r="E257" s="28">
        <v>4.5</v>
      </c>
    </row>
    <row r="258" spans="1:5" x14ac:dyDescent="0.3">
      <c r="A258" s="8">
        <v>42736</v>
      </c>
      <c r="B258" s="24">
        <f>'[8]Patrimonio y Pasivos '!I221</f>
        <v>15.864260609841576</v>
      </c>
      <c r="C258" s="24">
        <v>9</v>
      </c>
      <c r="D258" s="24">
        <f>'[8]Patrimonio y Pasivos '!H221</f>
        <v>10.402712766391979</v>
      </c>
      <c r="E258" s="28">
        <v>4.5</v>
      </c>
    </row>
    <row r="259" spans="1:5" x14ac:dyDescent="0.3">
      <c r="A259" s="8">
        <v>42767</v>
      </c>
      <c r="B259" s="24">
        <f>'[8]Patrimonio y Pasivos '!I222</f>
        <v>15.784219698709562</v>
      </c>
      <c r="C259" s="24">
        <v>9</v>
      </c>
      <c r="D259" s="24">
        <f>'[8]Patrimonio y Pasivos '!H222</f>
        <v>10.403311884768305</v>
      </c>
      <c r="E259" s="28">
        <v>4.5</v>
      </c>
    </row>
    <row r="260" spans="1:5" x14ac:dyDescent="0.3">
      <c r="A260" s="8">
        <v>42795</v>
      </c>
      <c r="B260" s="24">
        <f>'[8]Patrimonio y Pasivos '!I223</f>
        <v>16.543415604856346</v>
      </c>
      <c r="C260" s="24">
        <v>9</v>
      </c>
      <c r="D260" s="24">
        <f>'[8]Patrimonio y Pasivos '!H223</f>
        <v>11.439318332900884</v>
      </c>
      <c r="E260" s="28">
        <v>4.5</v>
      </c>
    </row>
    <row r="261" spans="1:5" x14ac:dyDescent="0.3">
      <c r="A261" s="8">
        <v>42826</v>
      </c>
      <c r="B261" s="24">
        <f>'[8]Patrimonio y Pasivos '!I224</f>
        <v>16.839457406046257</v>
      </c>
      <c r="C261" s="24">
        <v>9</v>
      </c>
      <c r="D261" s="24">
        <f>'[8]Patrimonio y Pasivos '!H224</f>
        <v>11.493793358998278</v>
      </c>
      <c r="E261" s="28">
        <v>4.5</v>
      </c>
    </row>
    <row r="262" spans="1:5" x14ac:dyDescent="0.3">
      <c r="A262" s="8">
        <v>42856</v>
      </c>
      <c r="B262" s="24">
        <f>'[8]Patrimonio y Pasivos '!I225</f>
        <v>16.788968517983971</v>
      </c>
      <c r="C262" s="24">
        <v>9</v>
      </c>
      <c r="D262" s="24">
        <f>'[8]Patrimonio y Pasivos '!H225</f>
        <v>11.428733810662147</v>
      </c>
      <c r="E262" s="28">
        <v>4.5</v>
      </c>
    </row>
    <row r="263" spans="1:5" x14ac:dyDescent="0.3">
      <c r="A263" s="8">
        <v>42887</v>
      </c>
      <c r="B263" s="24">
        <f>'[8]Patrimonio y Pasivos '!I226</f>
        <v>16.793126172251842</v>
      </c>
      <c r="C263" s="24">
        <v>9</v>
      </c>
      <c r="D263" s="24">
        <f>'[8]Patrimonio y Pasivos '!H226</f>
        <v>11.231617154175259</v>
      </c>
      <c r="E263" s="28">
        <v>4.5</v>
      </c>
    </row>
    <row r="264" spans="1:5" x14ac:dyDescent="0.3">
      <c r="A264" s="8">
        <v>42917</v>
      </c>
      <c r="B264" s="24">
        <f>'[8]Patrimonio y Pasivos '!I227</f>
        <v>16.765181399897276</v>
      </c>
      <c r="C264" s="24">
        <v>9</v>
      </c>
      <c r="D264" s="24">
        <f>'[8]Patrimonio y Pasivos '!H227</f>
        <v>11.279406443054768</v>
      </c>
      <c r="E264" s="28">
        <v>4.5</v>
      </c>
    </row>
    <row r="265" spans="1:5" x14ac:dyDescent="0.3">
      <c r="A265" s="8">
        <v>42948</v>
      </c>
      <c r="B265" s="24">
        <f>'[8]Patrimonio y Pasivos '!I228</f>
        <v>16.705448478621058</v>
      </c>
      <c r="C265" s="24">
        <v>9</v>
      </c>
      <c r="D265" s="24">
        <f>'[8]Patrimonio y Pasivos '!H228</f>
        <v>11.2595071516447</v>
      </c>
      <c r="E265" s="28">
        <v>4.5</v>
      </c>
    </row>
    <row r="266" spans="1:5" x14ac:dyDescent="0.3">
      <c r="A266" s="8">
        <v>42979</v>
      </c>
      <c r="B266" s="24">
        <f>'[8]Patrimonio y Pasivos '!I229</f>
        <v>16.374255580726178</v>
      </c>
      <c r="C266" s="24">
        <v>9</v>
      </c>
      <c r="D266" s="24">
        <f>'[8]Patrimonio y Pasivos '!H229</f>
        <v>11.227496390253815</v>
      </c>
      <c r="E266" s="28">
        <v>4.5</v>
      </c>
    </row>
    <row r="267" spans="1:5" x14ac:dyDescent="0.3">
      <c r="A267" s="8">
        <v>43009</v>
      </c>
      <c r="B267" s="24">
        <f>'[8]Patrimonio y Pasivos '!I230</f>
        <v>16.833745099946867</v>
      </c>
      <c r="C267" s="24">
        <v>9</v>
      </c>
      <c r="D267" s="24">
        <f>'[8]Patrimonio y Pasivos '!H230</f>
        <v>11.161142701163602</v>
      </c>
      <c r="E267" s="28">
        <v>4.5</v>
      </c>
    </row>
    <row r="268" spans="1:5" x14ac:dyDescent="0.3">
      <c r="A268" s="8">
        <v>43040</v>
      </c>
      <c r="B268" s="24">
        <f>'[8]Patrimonio y Pasivos '!I231</f>
        <v>16.667332474343617</v>
      </c>
      <c r="C268" s="24">
        <v>9</v>
      </c>
      <c r="D268" s="24">
        <f>'[8]Patrimonio y Pasivos '!H231</f>
        <v>11.02170354587332</v>
      </c>
      <c r="E268" s="28">
        <v>4.5</v>
      </c>
    </row>
    <row r="269" spans="1:5" x14ac:dyDescent="0.3">
      <c r="A269" s="8">
        <v>43070</v>
      </c>
      <c r="B269" s="24">
        <f>'[8]Patrimonio y Pasivos '!I232</f>
        <v>16.579456999332621</v>
      </c>
      <c r="C269" s="24">
        <v>9</v>
      </c>
      <c r="D269" s="24">
        <f>'[8]Patrimonio y Pasivos '!H232</f>
        <v>11.001697530830034</v>
      </c>
      <c r="E269" s="28">
        <v>4.5</v>
      </c>
    </row>
    <row r="270" spans="1:5" x14ac:dyDescent="0.3">
      <c r="A270" s="8">
        <v>43101</v>
      </c>
      <c r="B270" s="24">
        <f>'[8]Patrimonio y Pasivos '!I233</f>
        <v>16.23837651365606</v>
      </c>
      <c r="C270" s="24">
        <v>9</v>
      </c>
      <c r="D270" s="24">
        <f>'[8]Patrimonio y Pasivos '!H233</f>
        <v>10.899676466158539</v>
      </c>
      <c r="E270" s="28">
        <v>4.5</v>
      </c>
    </row>
    <row r="271" spans="1:5" x14ac:dyDescent="0.3">
      <c r="A271" s="8">
        <v>43132</v>
      </c>
      <c r="B271" s="24">
        <f>'[8]Patrimonio y Pasivos '!I234</f>
        <v>16.071158292230535</v>
      </c>
      <c r="C271" s="24">
        <v>9</v>
      </c>
      <c r="D271" s="24">
        <f>'[8]Patrimonio y Pasivos '!H234</f>
        <v>10.767659052699456</v>
      </c>
      <c r="E271" s="28">
        <v>4.5</v>
      </c>
    </row>
    <row r="272" spans="1:5" x14ac:dyDescent="0.3">
      <c r="A272" s="8">
        <v>43160</v>
      </c>
      <c r="B272" s="24">
        <f>'[8]Patrimonio y Pasivos '!I235</f>
        <v>16.485607058278372</v>
      </c>
      <c r="C272" s="24">
        <v>9</v>
      </c>
      <c r="D272" s="24">
        <f>'[8]Patrimonio y Pasivos '!H235</f>
        <v>11.61553287681887</v>
      </c>
      <c r="E272" s="28">
        <v>4.5</v>
      </c>
    </row>
    <row r="273" spans="1:5" x14ac:dyDescent="0.3">
      <c r="A273" s="8">
        <v>43191</v>
      </c>
      <c r="B273" s="24">
        <f>'[8]Patrimonio y Pasivos '!I236</f>
        <v>16.486654960820989</v>
      </c>
      <c r="C273" s="24">
        <v>9</v>
      </c>
      <c r="D273" s="24">
        <f>'[8]Patrimonio y Pasivos '!H236</f>
        <v>11.615952795859288</v>
      </c>
      <c r="E273" s="28">
        <v>4.5</v>
      </c>
    </row>
    <row r="274" spans="1:5" x14ac:dyDescent="0.3">
      <c r="A274" s="8">
        <v>43221</v>
      </c>
      <c r="B274" s="24">
        <f>'[8]Patrimonio y Pasivos '!I237</f>
        <v>16.383618608959125</v>
      </c>
      <c r="C274" s="24">
        <v>9</v>
      </c>
      <c r="D274" s="24">
        <f>'[8]Patrimonio y Pasivos '!H237</f>
        <v>11.460193304159322</v>
      </c>
      <c r="E274" s="28">
        <v>4.5</v>
      </c>
    </row>
    <row r="275" spans="1:5" x14ac:dyDescent="0.3">
      <c r="A275" s="8">
        <v>43252</v>
      </c>
      <c r="B275" s="24">
        <f>'[8]Patrimonio y Pasivos '!I238</f>
        <v>16.436292629039304</v>
      </c>
      <c r="C275" s="24">
        <v>9</v>
      </c>
      <c r="D275" s="24">
        <f>'[8]Patrimonio y Pasivos '!H238</f>
        <v>11.489665277958359</v>
      </c>
      <c r="E275" s="28">
        <v>4.5</v>
      </c>
    </row>
    <row r="276" spans="1:5" x14ac:dyDescent="0.3">
      <c r="A276" s="8">
        <v>43282</v>
      </c>
      <c r="B276" s="24">
        <f>'[8]Patrimonio y Pasivos '!I239</f>
        <v>16.284338448037431</v>
      </c>
      <c r="C276" s="24">
        <v>9</v>
      </c>
      <c r="D276" s="24">
        <f>'[8]Patrimonio y Pasivos '!H239</f>
        <v>11.447617260526414</v>
      </c>
      <c r="E276" s="28">
        <v>4.5</v>
      </c>
    </row>
    <row r="277" spans="1:5" x14ac:dyDescent="0.3">
      <c r="A277" s="8">
        <v>43313</v>
      </c>
      <c r="B277" s="24">
        <f>'[8]Patrimonio y Pasivos '!I240</f>
        <v>16.377362510310416</v>
      </c>
      <c r="C277" s="24">
        <v>9</v>
      </c>
      <c r="D277" s="24">
        <f>'[8]Patrimonio y Pasivos '!H240</f>
        <v>11.379085688117499</v>
      </c>
      <c r="E277" s="28">
        <v>4.5</v>
      </c>
    </row>
    <row r="278" spans="1:5" x14ac:dyDescent="0.3">
      <c r="A278" s="8">
        <v>43344</v>
      </c>
      <c r="B278" s="24">
        <f>'[8]Patrimonio y Pasivos '!I241</f>
        <v>16.444119820260607</v>
      </c>
      <c r="C278" s="24">
        <v>9</v>
      </c>
      <c r="D278" s="24">
        <f>'[8]Patrimonio y Pasivos '!H241</f>
        <v>11.496124957303248</v>
      </c>
      <c r="E278" s="28">
        <v>4.5</v>
      </c>
    </row>
    <row r="279" spans="1:5" x14ac:dyDescent="0.3">
      <c r="A279" s="8">
        <v>43374</v>
      </c>
      <c r="B279" s="24">
        <f>'[8]Patrimonio y Pasivos '!I242</f>
        <v>16.55433286006128</v>
      </c>
      <c r="C279" s="24">
        <v>9</v>
      </c>
      <c r="D279" s="24">
        <f>'[8]Patrimonio y Pasivos '!H242</f>
        <v>11.413696336525414</v>
      </c>
      <c r="E279" s="28">
        <v>4.5</v>
      </c>
    </row>
    <row r="280" spans="1:5" x14ac:dyDescent="0.3">
      <c r="A280" s="8">
        <v>43405</v>
      </c>
      <c r="B280" s="24">
        <f>'[8]Patrimonio y Pasivos '!I243</f>
        <v>16.458225602684202</v>
      </c>
      <c r="C280" s="24">
        <v>9</v>
      </c>
      <c r="D280" s="24">
        <f>'[8]Patrimonio y Pasivos '!H243</f>
        <v>11.271304122999199</v>
      </c>
      <c r="E280" s="28">
        <v>4.5</v>
      </c>
    </row>
    <row r="281" spans="1:5" x14ac:dyDescent="0.3">
      <c r="A281" s="8">
        <v>43435</v>
      </c>
      <c r="B281" s="24">
        <f>'[8]Patrimonio y Pasivos '!I244</f>
        <v>16.340949580450726</v>
      </c>
      <c r="C281" s="24">
        <v>9</v>
      </c>
      <c r="D281" s="24">
        <f>'[8]Patrimonio y Pasivos '!H244</f>
        <v>11.174631798480865</v>
      </c>
      <c r="E281" s="28">
        <v>4.5</v>
      </c>
    </row>
    <row r="282" spans="1:5" x14ac:dyDescent="0.3">
      <c r="A282" s="8">
        <v>43466</v>
      </c>
      <c r="B282" s="24">
        <f>'[8]Patrimonio y Pasivos '!I245</f>
        <v>16.231932828091018</v>
      </c>
      <c r="C282" s="24">
        <v>9</v>
      </c>
      <c r="D282" s="24">
        <f>'[8]Patrimonio y Pasivos '!H245</f>
        <v>11.246672573614756</v>
      </c>
      <c r="E282" s="28">
        <v>4.5</v>
      </c>
    </row>
    <row r="283" spans="1:5" x14ac:dyDescent="0.3">
      <c r="A283" s="8">
        <v>43497</v>
      </c>
      <c r="B283" s="24">
        <f>'[8]Patrimonio y Pasivos '!I246</f>
        <v>16.037397511965597</v>
      </c>
      <c r="C283" s="24">
        <v>9</v>
      </c>
      <c r="D283" s="24">
        <f>'[8]Patrimonio y Pasivos '!H246</f>
        <v>11.228351090738188</v>
      </c>
      <c r="E283" s="28">
        <v>4.5</v>
      </c>
    </row>
    <row r="284" spans="1:5" x14ac:dyDescent="0.3">
      <c r="A284" s="8">
        <v>43525</v>
      </c>
      <c r="B284" s="24">
        <f>'[8]Patrimonio y Pasivos '!I247</f>
        <v>16.061729972404564</v>
      </c>
      <c r="C284" s="24">
        <v>9</v>
      </c>
      <c r="D284" s="24">
        <f>'[8]Patrimonio y Pasivos '!H247</f>
        <v>11.648082663805964</v>
      </c>
      <c r="E284" s="28">
        <v>4.5</v>
      </c>
    </row>
    <row r="285" spans="1:5" x14ac:dyDescent="0.3">
      <c r="A285" s="8">
        <v>43556</v>
      </c>
      <c r="B285" s="24">
        <f>'[8]Patrimonio y Pasivos '!I248</f>
        <v>15.913280198233565</v>
      </c>
      <c r="C285" s="24">
        <v>9</v>
      </c>
      <c r="D285" s="24">
        <f>'[8]Patrimonio y Pasivos '!H248</f>
        <v>11.477744542612067</v>
      </c>
      <c r="E285" s="28">
        <v>4.5</v>
      </c>
    </row>
    <row r="286" spans="1:5" x14ac:dyDescent="0.3">
      <c r="A286" s="8">
        <v>43586</v>
      </c>
      <c r="B286" s="24">
        <f>'[8]Patrimonio y Pasivos '!I249</f>
        <v>15.835601477179909</v>
      </c>
      <c r="C286" s="24">
        <v>9</v>
      </c>
      <c r="D286" s="24">
        <f>'[8]Patrimonio y Pasivos '!H249</f>
        <v>11.293980440697416</v>
      </c>
      <c r="E286" s="28">
        <v>4.5</v>
      </c>
    </row>
    <row r="287" spans="1:5" x14ac:dyDescent="0.3">
      <c r="A287" s="8">
        <v>43617</v>
      </c>
      <c r="B287" s="24">
        <f>'[8]Patrimonio y Pasivos '!I250</f>
        <v>15.839977184976672</v>
      </c>
      <c r="C287" s="24">
        <v>9</v>
      </c>
      <c r="D287" s="24">
        <f>'[8]Patrimonio y Pasivos '!H250</f>
        <v>11.285543636839535</v>
      </c>
      <c r="E287" s="28">
        <v>4.5</v>
      </c>
    </row>
    <row r="288" spans="1:5" x14ac:dyDescent="0.3">
      <c r="A288" s="8">
        <v>43647</v>
      </c>
      <c r="B288" s="24">
        <f>'[8]Patrimonio y Pasivos '!I251</f>
        <v>15.894634672699221</v>
      </c>
      <c r="C288" s="24">
        <v>9</v>
      </c>
      <c r="D288" s="24">
        <f>'[8]Patrimonio y Pasivos '!H251</f>
        <v>11.288814358482234</v>
      </c>
      <c r="E288" s="28">
        <v>4.5</v>
      </c>
    </row>
    <row r="289" spans="1:5" x14ac:dyDescent="0.3">
      <c r="A289" s="8">
        <v>43678</v>
      </c>
      <c r="B289" s="24">
        <f>'[8]Patrimonio y Pasivos '!I252</f>
        <v>15.784189874863049</v>
      </c>
      <c r="C289" s="24">
        <v>9</v>
      </c>
      <c r="D289" s="24">
        <f>'[8]Patrimonio y Pasivos '!H252</f>
        <v>11.081752816251269</v>
      </c>
      <c r="E289" s="28">
        <v>4.5</v>
      </c>
    </row>
    <row r="290" spans="1:5" x14ac:dyDescent="0.3">
      <c r="A290" s="8">
        <v>43709</v>
      </c>
      <c r="B290" s="24">
        <f>'[8]Patrimonio y Pasivos '!I253</f>
        <v>15.716652575112894</v>
      </c>
      <c r="C290" s="24">
        <v>9</v>
      </c>
      <c r="D290" s="24">
        <f>'[8]Patrimonio y Pasivos '!H253</f>
        <v>10.962913667600208</v>
      </c>
      <c r="E290" s="28">
        <v>4.5</v>
      </c>
    </row>
    <row r="291" spans="1:5" x14ac:dyDescent="0.3">
      <c r="A291" s="8">
        <v>43739</v>
      </c>
      <c r="B291" s="24">
        <f>'[8]Patrimonio y Pasivos '!I254</f>
        <v>15.578129032386027</v>
      </c>
      <c r="C291" s="24">
        <v>9</v>
      </c>
      <c r="D291" s="24">
        <f>'[8]Patrimonio y Pasivos '!H254</f>
        <v>10.954620024266223</v>
      </c>
      <c r="E291" s="28">
        <v>4.5</v>
      </c>
    </row>
    <row r="292" spans="1:5" x14ac:dyDescent="0.3">
      <c r="A292" s="8">
        <v>43770</v>
      </c>
      <c r="B292" s="24">
        <f>'[8]Patrimonio y Pasivos '!I255</f>
        <v>15.253043417125625</v>
      </c>
      <c r="C292" s="24">
        <v>9</v>
      </c>
      <c r="D292" s="24">
        <f>'[8]Patrimonio y Pasivos '!H255</f>
        <v>10.679640610626912</v>
      </c>
      <c r="E292" s="28">
        <v>4.5</v>
      </c>
    </row>
    <row r="293" spans="1:5" x14ac:dyDescent="0.3">
      <c r="A293" s="8">
        <v>43800</v>
      </c>
      <c r="B293" s="24">
        <f>'[8]Patrimonio y Pasivos '!I256</f>
        <v>15.444914807292712</v>
      </c>
      <c r="C293" s="24">
        <v>9</v>
      </c>
      <c r="D293" s="24">
        <f>'[8]Patrimonio y Pasivos '!H256</f>
        <v>10.644729379413926</v>
      </c>
      <c r="E293" s="28">
        <v>4.5</v>
      </c>
    </row>
    <row r="294" spans="1:5" x14ac:dyDescent="0.3">
      <c r="A294" s="8">
        <v>43831</v>
      </c>
      <c r="B294" s="24">
        <f>'[8]Patrimonio y Pasivos '!I257</f>
        <v>15.468320599119675</v>
      </c>
      <c r="C294" s="24">
        <v>9</v>
      </c>
      <c r="D294" s="24">
        <f>'[8]Patrimonio y Pasivos '!H257</f>
        <v>10.6264707126522</v>
      </c>
      <c r="E294" s="28">
        <v>4.5</v>
      </c>
    </row>
    <row r="295" spans="1:5" x14ac:dyDescent="0.3">
      <c r="A295" s="8">
        <v>43862</v>
      </c>
      <c r="B295" s="24">
        <f>'[8]Patrimonio y Pasivos '!I258</f>
        <v>15.264296534960176</v>
      </c>
      <c r="C295" s="24">
        <v>9</v>
      </c>
      <c r="D295" s="24">
        <f>'[8]Patrimonio y Pasivos '!H258</f>
        <v>10.5023333155945</v>
      </c>
      <c r="E295" s="28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2"/>
  </sheetPr>
  <dimension ref="A1:N340"/>
  <sheetViews>
    <sheetView view="pageBreakPreview" zoomScaleNormal="100" zoomScaleSheetLayoutView="100" workbookViewId="0">
      <pane xSplit="1" ySplit="1" topLeftCell="B7" activePane="bottomRight" state="frozen"/>
      <selection pane="topRight" activeCell="B1" sqref="B1"/>
      <selection pane="bottomLeft" activeCell="A2" sqref="A2"/>
      <selection pane="bottomRight" activeCell="M15" sqref="M15:N17"/>
    </sheetView>
  </sheetViews>
  <sheetFormatPr baseColWidth="10" defaultRowHeight="16.5" x14ac:dyDescent="0.3"/>
  <cols>
    <col min="1" max="1" width="11.42578125" style="71"/>
    <col min="2" max="2" width="26.85546875" style="71" bestFit="1" customWidth="1"/>
    <col min="3" max="3" width="26.85546875" style="71" customWidth="1"/>
    <col min="4" max="4" width="12.5703125" style="71" bestFit="1" customWidth="1"/>
    <col min="5" max="5" width="12.5703125" style="71" customWidth="1"/>
    <col min="6" max="16384" width="11.42578125" style="71"/>
  </cols>
  <sheetData>
    <row r="1" spans="1:14" ht="24.75" customHeight="1" thickBot="1" x14ac:dyDescent="0.35">
      <c r="A1" s="68" t="s">
        <v>5</v>
      </c>
      <c r="B1" s="69" t="s">
        <v>29</v>
      </c>
      <c r="C1" s="70" t="s">
        <v>30</v>
      </c>
      <c r="E1" s="23"/>
    </row>
    <row r="2" spans="1:14" x14ac:dyDescent="0.3">
      <c r="A2" s="72">
        <v>33573</v>
      </c>
      <c r="B2" s="73">
        <v>7.8884429213138958</v>
      </c>
      <c r="C2" s="73"/>
      <c r="L2" s="74"/>
    </row>
    <row r="3" spans="1:14" x14ac:dyDescent="0.3">
      <c r="A3" s="72">
        <v>33604</v>
      </c>
      <c r="B3" s="73">
        <f>'[8]Margen Ex-Post'!X17</f>
        <v>8.6223850066132215</v>
      </c>
      <c r="C3" s="73"/>
      <c r="E3" s="25" t="s">
        <v>31</v>
      </c>
      <c r="F3" s="26"/>
      <c r="G3" s="26"/>
      <c r="H3" s="26"/>
      <c r="I3" s="26"/>
      <c r="J3" s="26"/>
      <c r="K3" s="26"/>
      <c r="L3" s="75"/>
    </row>
    <row r="4" spans="1:14" x14ac:dyDescent="0.3">
      <c r="A4" s="72">
        <v>33635</v>
      </c>
      <c r="B4" s="73">
        <f>'[8]Margen Ex-Post'!X18</f>
        <v>8.3189180984920341</v>
      </c>
      <c r="C4" s="73"/>
      <c r="E4" s="26"/>
      <c r="F4" s="26"/>
      <c r="G4" s="26"/>
      <c r="H4" s="26"/>
      <c r="I4" s="26"/>
      <c r="J4" s="26"/>
      <c r="K4" s="26"/>
      <c r="L4" s="75"/>
    </row>
    <row r="5" spans="1:14" x14ac:dyDescent="0.3">
      <c r="A5" s="72">
        <v>33664</v>
      </c>
      <c r="B5" s="73">
        <f>'[8]Margen Ex-Post'!X19</f>
        <v>8.3948287133350767</v>
      </c>
      <c r="C5" s="73"/>
      <c r="E5" s="26"/>
      <c r="F5" s="26"/>
      <c r="G5" s="26"/>
      <c r="H5" s="26"/>
      <c r="I5" s="26"/>
      <c r="J5" s="26"/>
      <c r="K5" s="26"/>
      <c r="L5" s="75"/>
    </row>
    <row r="6" spans="1:14" x14ac:dyDescent="0.3">
      <c r="A6" s="72">
        <v>33695</v>
      </c>
      <c r="B6" s="73">
        <f>'[8]Margen Ex-Post'!X20</f>
        <v>8.2220047878195821</v>
      </c>
      <c r="C6" s="73"/>
      <c r="E6" s="26"/>
      <c r="F6" s="26"/>
      <c r="G6" s="26"/>
      <c r="H6" s="26"/>
      <c r="I6" s="26"/>
      <c r="J6" s="26"/>
      <c r="K6" s="26"/>
      <c r="L6" s="75"/>
    </row>
    <row r="7" spans="1:14" x14ac:dyDescent="0.3">
      <c r="A7" s="72">
        <v>33725</v>
      </c>
      <c r="B7" s="73">
        <f>'[8]Margen Ex-Post'!X21</f>
        <v>7.797502761546415</v>
      </c>
      <c r="C7" s="73"/>
      <c r="E7" s="26"/>
      <c r="F7" s="26"/>
      <c r="G7" s="26"/>
      <c r="H7" s="26"/>
      <c r="I7" s="26"/>
      <c r="J7" s="26"/>
      <c r="K7" s="26"/>
      <c r="L7" s="75"/>
    </row>
    <row r="8" spans="1:14" x14ac:dyDescent="0.3">
      <c r="A8" s="72">
        <v>33756</v>
      </c>
      <c r="B8" s="73">
        <f>'[8]Margen Ex-Post'!X22</f>
        <v>7.5777783286043459</v>
      </c>
      <c r="C8" s="73"/>
      <c r="E8" s="26"/>
      <c r="F8" s="26"/>
      <c r="G8" s="26"/>
      <c r="H8" s="26"/>
      <c r="I8" s="26"/>
      <c r="J8" s="26"/>
      <c r="K8" s="26"/>
      <c r="L8" s="75"/>
    </row>
    <row r="9" spans="1:14" x14ac:dyDescent="0.3">
      <c r="A9" s="72">
        <v>33786</v>
      </c>
      <c r="B9" s="73">
        <f>'[8]Margen Ex-Post'!X23</f>
        <v>7.0554068792601115</v>
      </c>
      <c r="C9" s="73"/>
      <c r="E9" s="26"/>
      <c r="F9" s="26"/>
      <c r="G9" s="26"/>
      <c r="H9" s="26"/>
      <c r="I9" s="26"/>
      <c r="J9" s="26"/>
      <c r="K9" s="26"/>
      <c r="L9" s="75"/>
    </row>
    <row r="10" spans="1:14" x14ac:dyDescent="0.3">
      <c r="A10" s="72">
        <v>33817</v>
      </c>
      <c r="B10" s="73">
        <f>'[8]Margen Ex-Post'!X24</f>
        <v>6.5273032088586262</v>
      </c>
      <c r="C10" s="73"/>
      <c r="E10" s="26"/>
      <c r="F10" s="26"/>
      <c r="G10" s="26"/>
      <c r="H10" s="26"/>
      <c r="I10" s="26"/>
      <c r="J10" s="26"/>
      <c r="K10" s="26"/>
      <c r="L10" s="75"/>
    </row>
    <row r="11" spans="1:14" x14ac:dyDescent="0.3">
      <c r="A11" s="72">
        <v>33848</v>
      </c>
      <c r="B11" s="73">
        <f>'[8]Margen Ex-Post'!X25</f>
        <v>6.0668897766352572</v>
      </c>
      <c r="C11" s="73"/>
      <c r="E11" s="26"/>
      <c r="F11" s="26"/>
      <c r="G11" s="26"/>
      <c r="H11" s="26"/>
      <c r="I11" s="26"/>
      <c r="J11" s="26"/>
      <c r="K11" s="26"/>
      <c r="L11" s="75"/>
    </row>
    <row r="12" spans="1:14" x14ac:dyDescent="0.3">
      <c r="A12" s="72">
        <v>33878</v>
      </c>
      <c r="B12" s="73">
        <f>'[8]Margen Ex-Post'!X26</f>
        <v>5.865619115135388</v>
      </c>
      <c r="C12" s="73"/>
      <c r="E12" s="26"/>
      <c r="F12" s="26"/>
      <c r="G12" s="26"/>
      <c r="H12" s="26"/>
      <c r="I12" s="26"/>
      <c r="J12" s="26"/>
      <c r="K12" s="26"/>
      <c r="L12" s="75"/>
    </row>
    <row r="13" spans="1:14" x14ac:dyDescent="0.3">
      <c r="A13" s="72">
        <v>33909</v>
      </c>
      <c r="B13" s="73">
        <f>'[8]Margen Ex-Post'!X27</f>
        <v>4.9972998148298799</v>
      </c>
      <c r="C13" s="73"/>
      <c r="E13" s="26"/>
      <c r="F13" s="26"/>
      <c r="G13" s="26"/>
      <c r="H13" s="26"/>
      <c r="I13" s="26"/>
      <c r="J13" s="26"/>
      <c r="K13" s="26"/>
      <c r="L13" s="75"/>
    </row>
    <row r="14" spans="1:14" x14ac:dyDescent="0.3">
      <c r="A14" s="72">
        <v>33939</v>
      </c>
      <c r="B14" s="73">
        <f>'[8]Margen Ex-Post'!X28</f>
        <v>5.6217228891329682</v>
      </c>
      <c r="C14" s="73"/>
      <c r="E14" s="26"/>
      <c r="F14" s="26"/>
      <c r="G14" s="26"/>
      <c r="H14" s="26"/>
      <c r="I14" s="26"/>
      <c r="J14" s="26"/>
      <c r="K14" s="26"/>
      <c r="L14" s="75"/>
    </row>
    <row r="15" spans="1:14" ht="16.5" customHeight="1" x14ac:dyDescent="0.3">
      <c r="A15" s="72">
        <v>33970</v>
      </c>
      <c r="B15" s="73">
        <f>'[8]Margen Ex-Post'!X29</f>
        <v>5.6194332398468774</v>
      </c>
      <c r="C15" s="73"/>
      <c r="E15" s="26"/>
      <c r="F15" s="26"/>
      <c r="G15" s="26"/>
      <c r="H15" s="26"/>
      <c r="I15" s="26"/>
      <c r="J15" s="26"/>
      <c r="K15" s="26"/>
      <c r="L15" s="75"/>
      <c r="M15" s="343"/>
      <c r="N15" s="343"/>
    </row>
    <row r="16" spans="1:14" x14ac:dyDescent="0.3">
      <c r="A16" s="72">
        <v>34001</v>
      </c>
      <c r="B16" s="73">
        <f>'[8]Margen Ex-Post'!X30</f>
        <v>5.3858933907154771</v>
      </c>
      <c r="C16" s="73"/>
      <c r="E16" s="26"/>
      <c r="F16" s="26"/>
      <c r="G16" s="26"/>
      <c r="H16" s="26"/>
      <c r="I16" s="26"/>
      <c r="J16" s="26"/>
      <c r="K16" s="26"/>
      <c r="L16" s="75"/>
      <c r="M16" s="343"/>
      <c r="N16" s="343"/>
    </row>
    <row r="17" spans="1:14" x14ac:dyDescent="0.3">
      <c r="A17" s="72">
        <v>34029</v>
      </c>
      <c r="B17" s="73">
        <f>'[8]Margen Ex-Post'!X31</f>
        <v>5.6772602157988956</v>
      </c>
      <c r="C17" s="73"/>
      <c r="E17" s="26"/>
      <c r="F17" s="26"/>
      <c r="G17" s="26"/>
      <c r="H17" s="26"/>
      <c r="I17" s="26"/>
      <c r="J17" s="26"/>
      <c r="K17" s="26"/>
      <c r="L17" s="75"/>
      <c r="M17" s="343"/>
      <c r="N17" s="343"/>
    </row>
    <row r="18" spans="1:14" x14ac:dyDescent="0.3">
      <c r="A18" s="72">
        <v>34060</v>
      </c>
      <c r="B18" s="73">
        <f>'[8]Margen Ex-Post'!X32</f>
        <v>5.6416285393965584</v>
      </c>
      <c r="C18" s="73"/>
      <c r="E18" s="26"/>
      <c r="F18" s="26"/>
      <c r="G18" s="26"/>
      <c r="H18" s="26"/>
      <c r="I18" s="26"/>
      <c r="J18" s="26"/>
      <c r="K18" s="26"/>
      <c r="L18" s="75"/>
    </row>
    <row r="19" spans="1:14" x14ac:dyDescent="0.3">
      <c r="A19" s="72">
        <v>34090</v>
      </c>
      <c r="B19" s="73">
        <f>'[8]Margen Ex-Post'!X33</f>
        <v>5.6962625552501152</v>
      </c>
      <c r="C19" s="73"/>
      <c r="E19" s="26"/>
      <c r="F19" s="26"/>
      <c r="G19" s="26"/>
      <c r="H19" s="26"/>
      <c r="I19" s="26"/>
      <c r="J19" s="26"/>
      <c r="K19" s="26"/>
      <c r="L19" s="75"/>
    </row>
    <row r="20" spans="1:14" x14ac:dyDescent="0.3">
      <c r="A20" s="72">
        <v>34121</v>
      </c>
      <c r="B20" s="73">
        <f>'[8]Margen Ex-Post'!X34</f>
        <v>5.7364496553482418</v>
      </c>
      <c r="C20" s="73"/>
      <c r="E20" s="26"/>
      <c r="F20" s="26"/>
      <c r="G20" s="26"/>
      <c r="H20" s="26"/>
      <c r="I20" s="26"/>
      <c r="J20" s="26"/>
      <c r="K20" s="26"/>
      <c r="L20" s="75"/>
    </row>
    <row r="21" spans="1:14" x14ac:dyDescent="0.3">
      <c r="A21" s="72">
        <v>34151</v>
      </c>
      <c r="B21" s="73">
        <f>'[8]Margen Ex-Post'!X35</f>
        <v>6.1484401559273731</v>
      </c>
      <c r="C21" s="73"/>
      <c r="E21" s="26"/>
      <c r="F21" s="26"/>
      <c r="G21" s="26"/>
      <c r="H21" s="26"/>
      <c r="I21" s="26"/>
      <c r="J21" s="26"/>
      <c r="K21" s="26"/>
      <c r="L21" s="75"/>
    </row>
    <row r="22" spans="1:14" x14ac:dyDescent="0.3">
      <c r="A22" s="72">
        <v>34182</v>
      </c>
      <c r="B22" s="73">
        <f>'[8]Margen Ex-Post'!X36</f>
        <v>6.1575396362074937</v>
      </c>
      <c r="C22" s="73"/>
      <c r="E22" s="26"/>
      <c r="F22" s="26"/>
      <c r="G22" s="26"/>
      <c r="H22" s="26"/>
      <c r="I22" s="26"/>
      <c r="J22" s="26"/>
      <c r="K22" s="26"/>
      <c r="L22" s="75"/>
    </row>
    <row r="23" spans="1:14" x14ac:dyDescent="0.3">
      <c r="A23" s="72">
        <v>34213</v>
      </c>
      <c r="B23" s="73">
        <f>'[8]Margen Ex-Post'!X37</f>
        <v>5.8788073730613739</v>
      </c>
      <c r="C23" s="73"/>
      <c r="E23" s="15" t="s">
        <v>4</v>
      </c>
      <c r="F23" s="26"/>
      <c r="G23" s="26"/>
      <c r="H23" s="26"/>
      <c r="I23" s="26"/>
      <c r="J23" s="26"/>
      <c r="K23" s="26"/>
      <c r="L23" s="75"/>
    </row>
    <row r="24" spans="1:14" x14ac:dyDescent="0.3">
      <c r="A24" s="72">
        <v>34243</v>
      </c>
      <c r="B24" s="73">
        <f>'[8]Margen Ex-Post'!X38</f>
        <v>5.9389352286278996</v>
      </c>
      <c r="C24" s="73"/>
      <c r="L24" s="74"/>
    </row>
    <row r="25" spans="1:14" x14ac:dyDescent="0.3">
      <c r="A25" s="72">
        <v>34274</v>
      </c>
      <c r="B25" s="73">
        <f>'[8]Margen Ex-Post'!X39</f>
        <v>5.5903207770602918</v>
      </c>
      <c r="C25" s="73"/>
      <c r="L25" s="74"/>
    </row>
    <row r="26" spans="1:14" x14ac:dyDescent="0.3">
      <c r="A26" s="72">
        <v>34304</v>
      </c>
      <c r="B26" s="73">
        <f>'[8]Margen Ex-Post'!X40</f>
        <v>5.9410877161586608</v>
      </c>
      <c r="C26" s="73"/>
      <c r="L26" s="74"/>
    </row>
    <row r="27" spans="1:14" x14ac:dyDescent="0.3">
      <c r="A27" s="72">
        <v>34335</v>
      </c>
      <c r="B27" s="73">
        <f>'[8]Margen Ex-Post'!X41</f>
        <v>6.5612369595696123</v>
      </c>
      <c r="C27" s="73"/>
      <c r="L27" s="74"/>
    </row>
    <row r="28" spans="1:14" x14ac:dyDescent="0.3">
      <c r="A28" s="72">
        <v>34366</v>
      </c>
      <c r="B28" s="73">
        <f>'[8]Margen Ex-Post'!X42</f>
        <v>6.5946034331569372</v>
      </c>
      <c r="C28" s="73"/>
      <c r="L28" s="74"/>
    </row>
    <row r="29" spans="1:14" x14ac:dyDescent="0.3">
      <c r="A29" s="72">
        <v>34394</v>
      </c>
      <c r="B29" s="73">
        <f>'[8]Margen Ex-Post'!X43</f>
        <v>6.6527316921542514</v>
      </c>
      <c r="C29" s="73"/>
      <c r="L29" s="74"/>
    </row>
    <row r="30" spans="1:14" x14ac:dyDescent="0.3">
      <c r="A30" s="72">
        <v>34425</v>
      </c>
      <c r="B30" s="73">
        <f>'[8]Margen Ex-Post'!X44</f>
        <v>6.8007200866599078</v>
      </c>
      <c r="C30" s="73"/>
      <c r="L30" s="74"/>
    </row>
    <row r="31" spans="1:14" x14ac:dyDescent="0.3">
      <c r="A31" s="72">
        <v>34455</v>
      </c>
      <c r="B31" s="73">
        <f>'[8]Margen Ex-Post'!X45</f>
        <v>7.070823386544788</v>
      </c>
      <c r="C31" s="73"/>
      <c r="L31" s="74"/>
    </row>
    <row r="32" spans="1:14" x14ac:dyDescent="0.3">
      <c r="A32" s="72">
        <v>34486</v>
      </c>
      <c r="B32" s="73">
        <f>'[8]Margen Ex-Post'!X46</f>
        <v>6.9278557598199342</v>
      </c>
      <c r="C32" s="73"/>
      <c r="L32" s="74"/>
    </row>
    <row r="33" spans="1:12" x14ac:dyDescent="0.3">
      <c r="A33" s="72">
        <v>34516</v>
      </c>
      <c r="B33" s="73">
        <f>'[8]Margen Ex-Post'!X47</f>
        <v>6.6365803824545218</v>
      </c>
      <c r="C33" s="73"/>
      <c r="L33" s="74"/>
    </row>
    <row r="34" spans="1:12" x14ac:dyDescent="0.3">
      <c r="A34" s="72">
        <v>34547</v>
      </c>
      <c r="B34" s="73">
        <f>'[8]Margen Ex-Post'!X48</f>
        <v>6.636886663574515</v>
      </c>
      <c r="C34" s="73"/>
      <c r="L34" s="74"/>
    </row>
    <row r="35" spans="1:12" x14ac:dyDescent="0.3">
      <c r="A35" s="72">
        <v>34578</v>
      </c>
      <c r="B35" s="73">
        <f>'[8]Margen Ex-Post'!X49</f>
        <v>6.8249276773533083</v>
      </c>
      <c r="C35" s="73"/>
      <c r="L35" s="74"/>
    </row>
    <row r="36" spans="1:12" x14ac:dyDescent="0.3">
      <c r="A36" s="72">
        <v>34608</v>
      </c>
      <c r="B36" s="73">
        <f>'[8]Margen Ex-Post'!X50</f>
        <v>6.6005115077068908</v>
      </c>
      <c r="C36" s="73"/>
      <c r="L36" s="74"/>
    </row>
    <row r="37" spans="1:12" x14ac:dyDescent="0.3">
      <c r="A37" s="72">
        <v>34639</v>
      </c>
      <c r="B37" s="73">
        <f>'[8]Margen Ex-Post'!X51</f>
        <v>6.8467177978276901</v>
      </c>
      <c r="C37" s="73"/>
      <c r="L37" s="74"/>
    </row>
    <row r="38" spans="1:12" x14ac:dyDescent="0.3">
      <c r="A38" s="72">
        <v>34669</v>
      </c>
      <c r="B38" s="73">
        <f>'[8]Margen Ex-Post'!X52</f>
        <v>6.9345605897576945</v>
      </c>
      <c r="C38" s="73"/>
      <c r="L38" s="74"/>
    </row>
    <row r="39" spans="1:12" x14ac:dyDescent="0.3">
      <c r="A39" s="72">
        <v>34700</v>
      </c>
      <c r="B39" s="73">
        <f>'[8]Margen Ex-Post'!X53</f>
        <v>6.8942829601858122</v>
      </c>
      <c r="C39" s="73"/>
      <c r="L39" s="74"/>
    </row>
    <row r="40" spans="1:12" x14ac:dyDescent="0.3">
      <c r="A40" s="72">
        <v>34731</v>
      </c>
      <c r="B40" s="73">
        <f>'[8]Margen Ex-Post'!X54</f>
        <v>6.8547556600977515</v>
      </c>
      <c r="C40" s="73"/>
      <c r="L40" s="74"/>
    </row>
    <row r="41" spans="1:12" x14ac:dyDescent="0.3">
      <c r="A41" s="72">
        <v>34759</v>
      </c>
      <c r="B41" s="73">
        <f>'[8]Margen Ex-Post'!X55</f>
        <v>7.1854452688054344</v>
      </c>
      <c r="C41" s="73"/>
      <c r="L41" s="74"/>
    </row>
    <row r="42" spans="1:12" x14ac:dyDescent="0.3">
      <c r="A42" s="72">
        <v>34790</v>
      </c>
      <c r="B42" s="73">
        <f>'[8]Margen Ex-Post'!X56</f>
        <v>7.1301112892905323</v>
      </c>
      <c r="C42" s="73"/>
      <c r="L42" s="74"/>
    </row>
    <row r="43" spans="1:12" x14ac:dyDescent="0.3">
      <c r="A43" s="72">
        <v>34820</v>
      </c>
      <c r="B43" s="73">
        <f>'[8]Margen Ex-Post'!X57</f>
        <v>7.0393170695180913</v>
      </c>
      <c r="C43" s="73"/>
      <c r="L43" s="74"/>
    </row>
    <row r="44" spans="1:12" x14ac:dyDescent="0.3">
      <c r="A44" s="72">
        <v>34851</v>
      </c>
      <c r="B44" s="73">
        <f>'[8]Margen Ex-Post'!X58</f>
        <v>7.2687440544806527</v>
      </c>
      <c r="C44" s="73"/>
      <c r="L44" s="74"/>
    </row>
    <row r="45" spans="1:12" x14ac:dyDescent="0.3">
      <c r="A45" s="72">
        <v>34881</v>
      </c>
      <c r="B45" s="73">
        <f>'[8]Margen Ex-Post'!X59</f>
        <v>7.0301720386419717</v>
      </c>
      <c r="C45" s="73"/>
      <c r="L45" s="74"/>
    </row>
    <row r="46" spans="1:12" x14ac:dyDescent="0.3">
      <c r="A46" s="72">
        <v>34912</v>
      </c>
      <c r="B46" s="73">
        <f>'[8]Margen Ex-Post'!X60</f>
        <v>7.2032272677001927</v>
      </c>
      <c r="C46" s="73"/>
      <c r="L46" s="74"/>
    </row>
    <row r="47" spans="1:12" x14ac:dyDescent="0.3">
      <c r="A47" s="72">
        <v>34943</v>
      </c>
      <c r="B47" s="73">
        <f>'[8]Margen Ex-Post'!X61</f>
        <v>7.3611235468952927</v>
      </c>
      <c r="C47" s="73"/>
      <c r="L47" s="74"/>
    </row>
    <row r="48" spans="1:12" x14ac:dyDescent="0.3">
      <c r="A48" s="72">
        <v>34973</v>
      </c>
      <c r="B48" s="73">
        <f>'[8]Margen Ex-Post'!X62</f>
        <v>7.5463161399397976</v>
      </c>
      <c r="C48" s="73"/>
      <c r="L48" s="74"/>
    </row>
    <row r="49" spans="1:12" x14ac:dyDescent="0.3">
      <c r="A49" s="72">
        <v>35004</v>
      </c>
      <c r="B49" s="73">
        <f>'[8]Margen Ex-Post'!X63</f>
        <v>6.9149214715698442</v>
      </c>
      <c r="C49" s="73"/>
      <c r="L49" s="74"/>
    </row>
    <row r="50" spans="1:12" x14ac:dyDescent="0.3">
      <c r="A50" s="72">
        <v>35034</v>
      </c>
      <c r="B50" s="73">
        <f>'[8]Margen Ex-Post'!X64</f>
        <v>7.1504956924371577</v>
      </c>
      <c r="C50" s="73"/>
      <c r="L50" s="74"/>
    </row>
    <row r="51" spans="1:12" x14ac:dyDescent="0.3">
      <c r="A51" s="72">
        <v>35065</v>
      </c>
      <c r="B51" s="73">
        <f>'[8]Margen Ex-Post'!X65</f>
        <v>7.552060644307879</v>
      </c>
      <c r="C51" s="73"/>
      <c r="L51" s="74"/>
    </row>
    <row r="52" spans="1:12" x14ac:dyDescent="0.3">
      <c r="A52" s="72">
        <v>35096</v>
      </c>
      <c r="B52" s="73">
        <f>'[8]Margen Ex-Post'!X66</f>
        <v>7.8468853131931766</v>
      </c>
      <c r="C52" s="73"/>
      <c r="L52" s="74"/>
    </row>
    <row r="53" spans="1:12" x14ac:dyDescent="0.3">
      <c r="A53" s="72">
        <v>35125</v>
      </c>
      <c r="B53" s="73">
        <f>'[8]Margen Ex-Post'!X67</f>
        <v>7.7187809503588021</v>
      </c>
      <c r="C53" s="73"/>
      <c r="L53" s="74"/>
    </row>
    <row r="54" spans="1:12" x14ac:dyDescent="0.3">
      <c r="A54" s="72">
        <v>35156</v>
      </c>
      <c r="B54" s="73">
        <f>'[8]Margen Ex-Post'!X68</f>
        <v>7.9932508281564942</v>
      </c>
      <c r="C54" s="73"/>
      <c r="L54" s="74"/>
    </row>
    <row r="55" spans="1:12" x14ac:dyDescent="0.3">
      <c r="A55" s="72">
        <v>35186</v>
      </c>
      <c r="B55" s="73">
        <f>'[8]Margen Ex-Post'!X69</f>
        <v>8.1116379972658166</v>
      </c>
      <c r="C55" s="73"/>
      <c r="L55" s="74"/>
    </row>
    <row r="56" spans="1:12" x14ac:dyDescent="0.3">
      <c r="A56" s="72">
        <v>35217</v>
      </c>
      <c r="B56" s="73">
        <f>'[8]Margen Ex-Post'!X70</f>
        <v>8.1292413793769605</v>
      </c>
      <c r="C56" s="73"/>
      <c r="L56" s="74"/>
    </row>
    <row r="57" spans="1:12" x14ac:dyDescent="0.3">
      <c r="A57" s="72">
        <v>35247</v>
      </c>
      <c r="B57" s="73">
        <f>'[8]Margen Ex-Post'!X71</f>
        <v>8.495864301373274</v>
      </c>
      <c r="C57" s="73"/>
      <c r="L57" s="74"/>
    </row>
    <row r="58" spans="1:12" x14ac:dyDescent="0.3">
      <c r="A58" s="72">
        <v>35278</v>
      </c>
      <c r="B58" s="73">
        <f>'[8]Margen Ex-Post'!X72</f>
        <v>8.6504201858136334</v>
      </c>
      <c r="C58" s="73"/>
      <c r="L58" s="74"/>
    </row>
    <row r="59" spans="1:12" x14ac:dyDescent="0.3">
      <c r="A59" s="72">
        <v>35309</v>
      </c>
      <c r="B59" s="73">
        <f>'[8]Margen Ex-Post'!X73</f>
        <v>8.8529937951745445</v>
      </c>
      <c r="C59" s="73"/>
      <c r="L59" s="74"/>
    </row>
    <row r="60" spans="1:12" x14ac:dyDescent="0.3">
      <c r="A60" s="72">
        <v>35339</v>
      </c>
      <c r="B60" s="73">
        <f>'[8]Margen Ex-Post'!X74</f>
        <v>8.6674386002610007</v>
      </c>
      <c r="C60" s="73"/>
      <c r="L60" s="74"/>
    </row>
    <row r="61" spans="1:12" x14ac:dyDescent="0.3">
      <c r="A61" s="72">
        <v>35370</v>
      </c>
      <c r="B61" s="73">
        <f>'[8]Margen Ex-Post'!X75</f>
        <v>8.0207151349019554</v>
      </c>
      <c r="C61" s="73">
        <f>+AVERAGE(B2:B61)</f>
        <v>6.9845753051883683</v>
      </c>
      <c r="L61" s="74"/>
    </row>
    <row r="62" spans="1:12" x14ac:dyDescent="0.3">
      <c r="A62" s="72">
        <v>35400</v>
      </c>
      <c r="B62" s="73">
        <f>'[8]Margen Ex-Post'!X76</f>
        <v>8.9125153522842773</v>
      </c>
      <c r="C62" s="73">
        <f t="shared" ref="C62:C125" si="0">+AVERAGE(B3:B62)</f>
        <v>7.0016431790378748</v>
      </c>
      <c r="L62" s="74"/>
    </row>
    <row r="63" spans="1:12" x14ac:dyDescent="0.3">
      <c r="A63" s="72">
        <v>35431</v>
      </c>
      <c r="B63" s="73">
        <f>'[8]Margen Ex-Post'!X77</f>
        <v>9.1034934673297876</v>
      </c>
      <c r="C63" s="73">
        <f t="shared" si="0"/>
        <v>7.0096616533831515</v>
      </c>
      <c r="L63" s="74"/>
    </row>
    <row r="64" spans="1:12" x14ac:dyDescent="0.3">
      <c r="A64" s="72">
        <v>35462</v>
      </c>
      <c r="B64" s="73">
        <f>'[8]Margen Ex-Post'!X78</f>
        <v>8.9484479413281335</v>
      </c>
      <c r="C64" s="73">
        <f t="shared" si="0"/>
        <v>7.0201538174304208</v>
      </c>
      <c r="L64" s="74"/>
    </row>
    <row r="65" spans="1:12" x14ac:dyDescent="0.3">
      <c r="A65" s="72">
        <v>35490</v>
      </c>
      <c r="B65" s="73">
        <f>'[8]Margen Ex-Post'!X79</f>
        <v>8.892579229063692</v>
      </c>
      <c r="C65" s="73">
        <f t="shared" si="0"/>
        <v>7.0284496593592305</v>
      </c>
      <c r="L65" s="74"/>
    </row>
    <row r="66" spans="1:12" x14ac:dyDescent="0.3">
      <c r="A66" s="72">
        <v>35521</v>
      </c>
      <c r="B66" s="73">
        <f>'[8]Margen Ex-Post'!X80</f>
        <v>8.9016546538966317</v>
      </c>
      <c r="C66" s="73">
        <f t="shared" si="0"/>
        <v>7.0397771571271806</v>
      </c>
      <c r="L66" s="74"/>
    </row>
    <row r="67" spans="1:12" x14ac:dyDescent="0.3">
      <c r="A67" s="72">
        <v>35551</v>
      </c>
      <c r="B67" s="73">
        <f>'[8]Margen Ex-Post'!X81</f>
        <v>8.338211207173071</v>
      </c>
      <c r="C67" s="73">
        <f t="shared" si="0"/>
        <v>7.0487889645542916</v>
      </c>
      <c r="L67" s="74"/>
    </row>
    <row r="68" spans="1:12" x14ac:dyDescent="0.3">
      <c r="A68" s="72">
        <v>35582</v>
      </c>
      <c r="B68" s="73">
        <f>'[8]Margen Ex-Post'!X82</f>
        <v>8.6008826621375043</v>
      </c>
      <c r="C68" s="73">
        <f t="shared" si="0"/>
        <v>7.0658407034465123</v>
      </c>
      <c r="L68" s="74"/>
    </row>
    <row r="69" spans="1:12" x14ac:dyDescent="0.3">
      <c r="A69" s="72">
        <v>35612</v>
      </c>
      <c r="B69" s="73">
        <f>'[8]Margen Ex-Post'!X83</f>
        <v>8.5924360585228214</v>
      </c>
      <c r="C69" s="73">
        <f t="shared" si="0"/>
        <v>7.0914578564342223</v>
      </c>
      <c r="L69" s="74"/>
    </row>
    <row r="70" spans="1:12" x14ac:dyDescent="0.3">
      <c r="A70" s="72">
        <v>35643</v>
      </c>
      <c r="B70" s="73">
        <f>'[8]Margen Ex-Post'!X84</f>
        <v>8.3524653577051602</v>
      </c>
      <c r="C70" s="73">
        <f t="shared" si="0"/>
        <v>7.1218772255816658</v>
      </c>
      <c r="L70" s="74"/>
    </row>
    <row r="71" spans="1:12" x14ac:dyDescent="0.3">
      <c r="A71" s="72">
        <v>35674</v>
      </c>
      <c r="B71" s="73">
        <f>'[8]Margen Ex-Post'!X85</f>
        <v>8.2491353215344603</v>
      </c>
      <c r="C71" s="73">
        <f t="shared" si="0"/>
        <v>7.1582479846633191</v>
      </c>
      <c r="L71" s="74"/>
    </row>
    <row r="72" spans="1:12" x14ac:dyDescent="0.3">
      <c r="A72" s="72">
        <v>35704</v>
      </c>
      <c r="B72" s="73">
        <f>'[8]Margen Ex-Post'!X86</f>
        <v>8.3919224272341246</v>
      </c>
      <c r="C72" s="73">
        <f t="shared" si="0"/>
        <v>7.2003530398649644</v>
      </c>
      <c r="L72" s="74"/>
    </row>
    <row r="73" spans="1:12" x14ac:dyDescent="0.3">
      <c r="A73" s="72">
        <v>35735</v>
      </c>
      <c r="B73" s="73">
        <f>'[8]Margen Ex-Post'!X87</f>
        <v>8.0387470531367669</v>
      </c>
      <c r="C73" s="73">
        <f t="shared" si="0"/>
        <v>7.2510438271700792</v>
      </c>
      <c r="L73" s="74"/>
    </row>
    <row r="74" spans="1:12" x14ac:dyDescent="0.3">
      <c r="A74" s="72">
        <v>35765</v>
      </c>
      <c r="B74" s="73">
        <f>'[8]Margen Ex-Post'!X88</f>
        <v>8.282789095800748</v>
      </c>
      <c r="C74" s="73">
        <f t="shared" si="0"/>
        <v>7.2953949306145427</v>
      </c>
      <c r="L74" s="74"/>
    </row>
    <row r="75" spans="1:12" x14ac:dyDescent="0.3">
      <c r="A75" s="72">
        <v>35796</v>
      </c>
      <c r="B75" s="73">
        <f>'[8]Margen Ex-Post'!X89</f>
        <v>8.3355236699787838</v>
      </c>
      <c r="C75" s="73">
        <f t="shared" si="0"/>
        <v>7.3406631044500736</v>
      </c>
      <c r="L75" s="74"/>
    </row>
    <row r="76" spans="1:12" x14ac:dyDescent="0.3">
      <c r="A76" s="72">
        <v>35827</v>
      </c>
      <c r="B76" s="73">
        <f>'[8]Margen Ex-Post'!X90</f>
        <v>8.543678326328731</v>
      </c>
      <c r="C76" s="73">
        <f t="shared" si="0"/>
        <v>7.3932928533769617</v>
      </c>
      <c r="L76" s="74"/>
    </row>
    <row r="77" spans="1:12" x14ac:dyDescent="0.3">
      <c r="A77" s="72">
        <v>35855</v>
      </c>
      <c r="B77" s="73">
        <f>'[8]Margen Ex-Post'!X91</f>
        <v>8.3794826451362354</v>
      </c>
      <c r="C77" s="73">
        <f t="shared" si="0"/>
        <v>7.4383298938659186</v>
      </c>
      <c r="L77" s="74"/>
    </row>
    <row r="78" spans="1:12" x14ac:dyDescent="0.3">
      <c r="A78" s="72">
        <v>35886</v>
      </c>
      <c r="B78" s="73">
        <f>'[8]Margen Ex-Post'!X92</f>
        <v>8.4141155000149794</v>
      </c>
      <c r="C78" s="73">
        <f t="shared" si="0"/>
        <v>7.4845380098762266</v>
      </c>
      <c r="L78" s="74"/>
    </row>
    <row r="79" spans="1:12" x14ac:dyDescent="0.3">
      <c r="A79" s="72">
        <v>35916</v>
      </c>
      <c r="B79" s="73">
        <f>'[8]Margen Ex-Post'!X93</f>
        <v>8.6257522182647648</v>
      </c>
      <c r="C79" s="73">
        <f t="shared" si="0"/>
        <v>7.5333628375931365</v>
      </c>
      <c r="L79" s="74"/>
    </row>
    <row r="80" spans="1:12" x14ac:dyDescent="0.3">
      <c r="A80" s="72">
        <v>35947</v>
      </c>
      <c r="B80" s="73">
        <f>'[8]Margen Ex-Post'!X94</f>
        <v>8.8452608467228302</v>
      </c>
      <c r="C80" s="73">
        <f t="shared" si="0"/>
        <v>7.5851763574493809</v>
      </c>
      <c r="L80" s="74"/>
    </row>
    <row r="81" spans="1:12" x14ac:dyDescent="0.3">
      <c r="A81" s="72">
        <v>35977</v>
      </c>
      <c r="B81" s="73">
        <f>'[8]Margen Ex-Post'!X95</f>
        <v>8.9645209975889593</v>
      </c>
      <c r="C81" s="73">
        <f t="shared" si="0"/>
        <v>7.6321110381437416</v>
      </c>
      <c r="L81" s="74"/>
    </row>
    <row r="82" spans="1:12" x14ac:dyDescent="0.3">
      <c r="A82" s="72">
        <v>36008</v>
      </c>
      <c r="B82" s="73">
        <f>'[8]Margen Ex-Post'!X96</f>
        <v>8.9019619938082144</v>
      </c>
      <c r="C82" s="73">
        <f t="shared" si="0"/>
        <v>7.677851410770419</v>
      </c>
      <c r="L82" s="74"/>
    </row>
    <row r="83" spans="1:12" x14ac:dyDescent="0.3">
      <c r="A83" s="72">
        <v>36039</v>
      </c>
      <c r="B83" s="73">
        <f>'[8]Margen Ex-Post'!X97</f>
        <v>9.7141385904291191</v>
      </c>
      <c r="C83" s="73">
        <f t="shared" si="0"/>
        <v>7.7417735977265485</v>
      </c>
      <c r="L83" s="74"/>
    </row>
    <row r="84" spans="1:12" x14ac:dyDescent="0.3">
      <c r="A84" s="72">
        <v>36069</v>
      </c>
      <c r="B84" s="73">
        <f>'[8]Margen Ex-Post'!X98</f>
        <v>9.6321578853719281</v>
      </c>
      <c r="C84" s="73">
        <f t="shared" si="0"/>
        <v>7.8033273086722827</v>
      </c>
      <c r="L84" s="74"/>
    </row>
    <row r="85" spans="1:12" x14ac:dyDescent="0.3">
      <c r="A85" s="72">
        <v>36100</v>
      </c>
      <c r="B85" s="73">
        <f>'[8]Margen Ex-Post'!X99</f>
        <v>9.9163265765819446</v>
      </c>
      <c r="C85" s="73">
        <f t="shared" si="0"/>
        <v>7.8754274053309778</v>
      </c>
      <c r="L85" s="74"/>
    </row>
    <row r="86" spans="1:12" x14ac:dyDescent="0.3">
      <c r="A86" s="72">
        <v>36130</v>
      </c>
      <c r="B86" s="73">
        <f>'[8]Margen Ex-Post'!X100</f>
        <v>9.828019367058225</v>
      </c>
      <c r="C86" s="73">
        <f t="shared" si="0"/>
        <v>7.9402095995126354</v>
      </c>
      <c r="L86" s="74"/>
    </row>
    <row r="87" spans="1:12" x14ac:dyDescent="0.3">
      <c r="A87" s="72">
        <v>36161</v>
      </c>
      <c r="B87" s="73">
        <f>'[8]Margen Ex-Post'!X101</f>
        <v>10.739813960261998</v>
      </c>
      <c r="C87" s="73">
        <f t="shared" si="0"/>
        <v>8.0098525495241759</v>
      </c>
      <c r="L87" s="74"/>
    </row>
    <row r="88" spans="1:12" x14ac:dyDescent="0.3">
      <c r="A88" s="72">
        <v>36192</v>
      </c>
      <c r="B88" s="73">
        <f>'[8]Margen Ex-Post'!X102</f>
        <v>10.965581133433197</v>
      </c>
      <c r="C88" s="73">
        <f t="shared" si="0"/>
        <v>8.082702177862112</v>
      </c>
      <c r="L88" s="74"/>
    </row>
    <row r="89" spans="1:12" x14ac:dyDescent="0.3">
      <c r="A89" s="72">
        <v>36220</v>
      </c>
      <c r="B89" s="73">
        <f>'[8]Margen Ex-Post'!X103</f>
        <v>10.752291909276082</v>
      </c>
      <c r="C89" s="73">
        <f t="shared" si="0"/>
        <v>8.1510281814808092</v>
      </c>
      <c r="L89" s="74"/>
    </row>
    <row r="90" spans="1:12" x14ac:dyDescent="0.3">
      <c r="A90" s="72">
        <v>36251</v>
      </c>
      <c r="B90" s="73">
        <f>'[8]Margen Ex-Post'!X104</f>
        <v>10.645537652561718</v>
      </c>
      <c r="C90" s="73">
        <f t="shared" si="0"/>
        <v>8.2151084742458398</v>
      </c>
      <c r="L90" s="74"/>
    </row>
    <row r="91" spans="1:12" x14ac:dyDescent="0.3">
      <c r="A91" s="72">
        <v>36281</v>
      </c>
      <c r="B91" s="73">
        <f>'[8]Margen Ex-Post'!X105</f>
        <v>10.313594109221423</v>
      </c>
      <c r="C91" s="73">
        <f t="shared" si="0"/>
        <v>8.2691546529571163</v>
      </c>
      <c r="L91" s="74"/>
    </row>
    <row r="92" spans="1:12" x14ac:dyDescent="0.3">
      <c r="A92" s="72">
        <v>36312</v>
      </c>
      <c r="B92" s="73">
        <f>'[8]Margen Ex-Post'!X106</f>
        <v>9.9504552633604106</v>
      </c>
      <c r="C92" s="73">
        <f t="shared" si="0"/>
        <v>8.3195313113494596</v>
      </c>
      <c r="L92" s="74"/>
    </row>
    <row r="93" spans="1:12" x14ac:dyDescent="0.3">
      <c r="A93" s="72">
        <v>36342</v>
      </c>
      <c r="B93" s="73">
        <f>'[8]Margen Ex-Post'!X107</f>
        <v>9.9065711314196712</v>
      </c>
      <c r="C93" s="73">
        <f t="shared" si="0"/>
        <v>8.3740311571655468</v>
      </c>
      <c r="L93" s="74"/>
    </row>
    <row r="94" spans="1:12" x14ac:dyDescent="0.3">
      <c r="A94" s="72">
        <v>36373</v>
      </c>
      <c r="B94" s="73">
        <f>'[8]Margen Ex-Post'!X108</f>
        <v>10.469258068379908</v>
      </c>
      <c r="C94" s="73">
        <f t="shared" si="0"/>
        <v>8.437904013912302</v>
      </c>
      <c r="L94" s="74"/>
    </row>
    <row r="95" spans="1:12" x14ac:dyDescent="0.3">
      <c r="A95" s="72">
        <v>36404</v>
      </c>
      <c r="B95" s="73">
        <f>'[8]Margen Ex-Post'!X109</f>
        <v>9.7728186939664745</v>
      </c>
      <c r="C95" s="73">
        <f t="shared" si="0"/>
        <v>8.487035530855854</v>
      </c>
      <c r="L95" s="74"/>
    </row>
    <row r="96" spans="1:12" x14ac:dyDescent="0.3">
      <c r="A96" s="72">
        <v>36434</v>
      </c>
      <c r="B96" s="73">
        <f>'[8]Margen Ex-Post'!X110</f>
        <v>10.241270773983008</v>
      </c>
      <c r="C96" s="73">
        <f t="shared" si="0"/>
        <v>8.5477148519604587</v>
      </c>
      <c r="L96" s="74"/>
    </row>
    <row r="97" spans="1:12" x14ac:dyDescent="0.3">
      <c r="A97" s="72">
        <v>36465</v>
      </c>
      <c r="B97" s="73">
        <f>'[8]Margen Ex-Post'!X111</f>
        <v>10.251690867438118</v>
      </c>
      <c r="C97" s="73">
        <f t="shared" si="0"/>
        <v>8.6044644031206303</v>
      </c>
      <c r="L97" s="74"/>
    </row>
    <row r="98" spans="1:12" x14ac:dyDescent="0.3">
      <c r="A98" s="72">
        <v>36495</v>
      </c>
      <c r="B98" s="73">
        <f>'[8]Margen Ex-Post'!X112</f>
        <v>9.3796707557937289</v>
      </c>
      <c r="C98" s="73">
        <f t="shared" si="0"/>
        <v>8.6452162392212326</v>
      </c>
      <c r="L98" s="74"/>
    </row>
    <row r="99" spans="1:12" x14ac:dyDescent="0.3">
      <c r="A99" s="72">
        <v>36526</v>
      </c>
      <c r="B99" s="73">
        <f>'[8]Margen Ex-Post'!X113</f>
        <v>9.7454930010760741</v>
      </c>
      <c r="C99" s="73">
        <f t="shared" si="0"/>
        <v>8.6927364065694004</v>
      </c>
      <c r="L99" s="74"/>
    </row>
    <row r="100" spans="1:12" x14ac:dyDescent="0.3">
      <c r="A100" s="72">
        <v>36557</v>
      </c>
      <c r="B100" s="73">
        <f>'[8]Margen Ex-Post'!X114</f>
        <v>9.4365027096780487</v>
      </c>
      <c r="C100" s="73">
        <f t="shared" si="0"/>
        <v>8.7357655240624066</v>
      </c>
      <c r="L100" s="74"/>
    </row>
    <row r="101" spans="1:12" x14ac:dyDescent="0.3">
      <c r="A101" s="72">
        <v>36586</v>
      </c>
      <c r="B101" s="73">
        <f>'[8]Margen Ex-Post'!X115</f>
        <v>9.4306562109439067</v>
      </c>
      <c r="C101" s="73">
        <f t="shared" si="0"/>
        <v>8.7731857064313807</v>
      </c>
      <c r="L101" s="74"/>
    </row>
    <row r="102" spans="1:12" x14ac:dyDescent="0.3">
      <c r="A102" s="72">
        <v>36617</v>
      </c>
      <c r="B102" s="73">
        <f>'[8]Margen Ex-Post'!X116</f>
        <v>9.1852031860141601</v>
      </c>
      <c r="C102" s="73">
        <f t="shared" si="0"/>
        <v>8.8074372380434411</v>
      </c>
      <c r="L102" s="74"/>
    </row>
    <row r="103" spans="1:12" x14ac:dyDescent="0.3">
      <c r="A103" s="72">
        <v>36647</v>
      </c>
      <c r="B103" s="73">
        <f>'[8]Margen Ex-Post'!X117</f>
        <v>8.9693099508488743</v>
      </c>
      <c r="C103" s="73">
        <f t="shared" si="0"/>
        <v>8.8396037860656218</v>
      </c>
      <c r="L103" s="74"/>
    </row>
    <row r="104" spans="1:12" x14ac:dyDescent="0.3">
      <c r="A104" s="72">
        <v>36678</v>
      </c>
      <c r="B104" s="73">
        <f>'[8]Margen Ex-Post'!X118</f>
        <v>9.0011013109436622</v>
      </c>
      <c r="C104" s="73">
        <f t="shared" si="0"/>
        <v>8.8684764070066731</v>
      </c>
      <c r="L104" s="74"/>
    </row>
    <row r="105" spans="1:12" x14ac:dyDescent="0.3">
      <c r="A105" s="72">
        <v>36708</v>
      </c>
      <c r="B105" s="73">
        <f>'[8]Margen Ex-Post'!X119</f>
        <v>9.2265889776101027</v>
      </c>
      <c r="C105" s="73">
        <f t="shared" si="0"/>
        <v>8.9050833559894738</v>
      </c>
      <c r="L105" s="74"/>
    </row>
    <row r="106" spans="1:12" x14ac:dyDescent="0.3">
      <c r="A106" s="72">
        <v>36739</v>
      </c>
      <c r="B106" s="73">
        <f>'[8]Margen Ex-Post'!X120</f>
        <v>9.3769174711209509</v>
      </c>
      <c r="C106" s="73">
        <f t="shared" si="0"/>
        <v>8.9413115260464835</v>
      </c>
      <c r="L106" s="74"/>
    </row>
    <row r="107" spans="1:12" x14ac:dyDescent="0.3">
      <c r="A107" s="72">
        <v>36770</v>
      </c>
      <c r="B107" s="73">
        <f>'[8]Margen Ex-Post'!X121</f>
        <v>9.3633334686118737</v>
      </c>
      <c r="C107" s="73">
        <f t="shared" si="0"/>
        <v>8.9746816914084295</v>
      </c>
      <c r="L107" s="74"/>
    </row>
    <row r="108" spans="1:12" x14ac:dyDescent="0.3">
      <c r="A108" s="72">
        <v>36800</v>
      </c>
      <c r="B108" s="73">
        <f>'[8]Margen Ex-Post'!X122</f>
        <v>9.5264392554554487</v>
      </c>
      <c r="C108" s="73">
        <f t="shared" si="0"/>
        <v>9.0076837433336916</v>
      </c>
      <c r="L108" s="74"/>
    </row>
    <row r="109" spans="1:12" x14ac:dyDescent="0.3">
      <c r="A109" s="72">
        <v>36831</v>
      </c>
      <c r="B109" s="73">
        <f>'[8]Margen Ex-Post'!X123</f>
        <v>9.3997568284664084</v>
      </c>
      <c r="C109" s="73">
        <f t="shared" si="0"/>
        <v>9.0490976659486329</v>
      </c>
      <c r="L109" s="74"/>
    </row>
    <row r="110" spans="1:12" x14ac:dyDescent="0.3">
      <c r="A110" s="72">
        <v>36861</v>
      </c>
      <c r="B110" s="73">
        <f>'[8]Margen Ex-Post'!X124</f>
        <v>8.964716016474652</v>
      </c>
      <c r="C110" s="73">
        <f t="shared" si="0"/>
        <v>9.0793346713492546</v>
      </c>
      <c r="L110" s="74"/>
    </row>
    <row r="111" spans="1:12" x14ac:dyDescent="0.3">
      <c r="A111" s="72">
        <v>36892</v>
      </c>
      <c r="B111" s="73">
        <f>'[8]Margen Ex-Post'!X125</f>
        <v>9.2999895763401277</v>
      </c>
      <c r="C111" s="73">
        <f t="shared" si="0"/>
        <v>9.10846682021646</v>
      </c>
      <c r="L111" s="74"/>
    </row>
    <row r="112" spans="1:12" x14ac:dyDescent="0.3">
      <c r="A112" s="72">
        <v>36923</v>
      </c>
      <c r="B112" s="73">
        <f>'[8]Margen Ex-Post'!X126</f>
        <v>9.0727676092550489</v>
      </c>
      <c r="C112" s="73">
        <f t="shared" si="0"/>
        <v>9.128898191817493</v>
      </c>
      <c r="L112" s="74"/>
    </row>
    <row r="113" spans="1:12" x14ac:dyDescent="0.3">
      <c r="A113" s="72">
        <v>36951</v>
      </c>
      <c r="B113" s="73">
        <f>'[8]Margen Ex-Post'!X127</f>
        <v>8.8595658377446167</v>
      </c>
      <c r="C113" s="73">
        <f t="shared" si="0"/>
        <v>9.1479112732739249</v>
      </c>
      <c r="L113" s="74"/>
    </row>
    <row r="114" spans="1:12" x14ac:dyDescent="0.3">
      <c r="A114" s="72">
        <v>36982</v>
      </c>
      <c r="B114" s="73">
        <f>'[8]Margen Ex-Post'!X128</f>
        <v>8.8020423676591726</v>
      </c>
      <c r="C114" s="73">
        <f t="shared" si="0"/>
        <v>9.1613911322656332</v>
      </c>
      <c r="L114" s="74"/>
    </row>
    <row r="115" spans="1:12" x14ac:dyDescent="0.3">
      <c r="A115" s="72">
        <v>37012</v>
      </c>
      <c r="B115" s="73">
        <f>'[8]Margen Ex-Post'!X129</f>
        <v>8.5079714630361298</v>
      </c>
      <c r="C115" s="73">
        <f t="shared" si="0"/>
        <v>9.1679966900284722</v>
      </c>
      <c r="L115" s="74"/>
    </row>
    <row r="116" spans="1:12" x14ac:dyDescent="0.3">
      <c r="A116" s="72">
        <v>37043</v>
      </c>
      <c r="B116" s="73">
        <f>'[8]Margen Ex-Post'!X130</f>
        <v>8.2667377057896623</v>
      </c>
      <c r="C116" s="73">
        <f t="shared" si="0"/>
        <v>9.1702882954686835</v>
      </c>
      <c r="L116" s="74"/>
    </row>
    <row r="117" spans="1:12" x14ac:dyDescent="0.3">
      <c r="A117" s="72">
        <v>37073</v>
      </c>
      <c r="B117" s="73">
        <f>'[8]Margen Ex-Post'!X131</f>
        <v>8.071454960874302</v>
      </c>
      <c r="C117" s="73">
        <f t="shared" si="0"/>
        <v>9.1632148064603687</v>
      </c>
      <c r="L117" s="74"/>
    </row>
    <row r="118" spans="1:12" x14ac:dyDescent="0.3">
      <c r="A118" s="72">
        <v>37104</v>
      </c>
      <c r="B118" s="73">
        <f>'[8]Margen Ex-Post'!X132</f>
        <v>8.2691900456300029</v>
      </c>
      <c r="C118" s="73">
        <f t="shared" si="0"/>
        <v>9.1568609707906408</v>
      </c>
      <c r="L118" s="74"/>
    </row>
    <row r="119" spans="1:12" x14ac:dyDescent="0.3">
      <c r="A119" s="72">
        <v>37135</v>
      </c>
      <c r="B119" s="73">
        <f>'[8]Margen Ex-Post'!X133</f>
        <v>8.244474310221273</v>
      </c>
      <c r="C119" s="73">
        <f t="shared" si="0"/>
        <v>9.1467189793747519</v>
      </c>
      <c r="L119" s="74"/>
    </row>
    <row r="120" spans="1:12" x14ac:dyDescent="0.3">
      <c r="A120" s="72">
        <v>37165</v>
      </c>
      <c r="B120" s="73">
        <f>'[8]Margen Ex-Post'!X134</f>
        <v>8.1252815427946317</v>
      </c>
      <c r="C120" s="73">
        <f t="shared" si="0"/>
        <v>9.1376830284169799</v>
      </c>
      <c r="L120" s="74"/>
    </row>
    <row r="121" spans="1:12" x14ac:dyDescent="0.3">
      <c r="A121" s="72">
        <v>37196</v>
      </c>
      <c r="B121" s="73">
        <f>'[8]Margen Ex-Post'!X135</f>
        <v>8.2034072984193873</v>
      </c>
      <c r="C121" s="73">
        <f t="shared" si="0"/>
        <v>9.1407278978089366</v>
      </c>
      <c r="L121" s="74"/>
    </row>
    <row r="122" spans="1:12" x14ac:dyDescent="0.3">
      <c r="A122" s="72">
        <v>37226</v>
      </c>
      <c r="B122" s="73">
        <f>'[8]Margen Ex-Post'!X136</f>
        <v>8.3628203343674503</v>
      </c>
      <c r="C122" s="73">
        <f t="shared" si="0"/>
        <v>9.1315663141769878</v>
      </c>
      <c r="L122" s="74"/>
    </row>
    <row r="123" spans="1:12" x14ac:dyDescent="0.3">
      <c r="A123" s="72">
        <v>37257</v>
      </c>
      <c r="B123" s="73">
        <f>'[8]Margen Ex-Post'!X137</f>
        <v>8.9490730244535648</v>
      </c>
      <c r="C123" s="73">
        <f t="shared" si="0"/>
        <v>9.1289926401290522</v>
      </c>
      <c r="L123" s="74"/>
    </row>
    <row r="124" spans="1:12" x14ac:dyDescent="0.3">
      <c r="A124" s="72">
        <v>37288</v>
      </c>
      <c r="B124" s="73">
        <f>'[8]Margen Ex-Post'!X138</f>
        <v>8.9133798953545362</v>
      </c>
      <c r="C124" s="73">
        <f t="shared" si="0"/>
        <v>9.1284081726961599</v>
      </c>
      <c r="L124" s="74"/>
    </row>
    <row r="125" spans="1:12" x14ac:dyDescent="0.3">
      <c r="A125" s="72">
        <v>37316</v>
      </c>
      <c r="B125" s="73">
        <f>'[8]Margen Ex-Post'!X139</f>
        <v>8.8031903933382818</v>
      </c>
      <c r="C125" s="73">
        <f t="shared" si="0"/>
        <v>9.1269183587674032</v>
      </c>
      <c r="L125" s="74"/>
    </row>
    <row r="126" spans="1:12" x14ac:dyDescent="0.3">
      <c r="A126" s="72">
        <v>37347</v>
      </c>
      <c r="B126" s="73">
        <f>'[8]Margen Ex-Post'!X140</f>
        <v>8.8956839538643901</v>
      </c>
      <c r="C126" s="73">
        <f t="shared" ref="C126:C189" si="1">+AVERAGE(B67:B126)</f>
        <v>9.1268188471001963</v>
      </c>
      <c r="L126" s="74"/>
    </row>
    <row r="127" spans="1:12" x14ac:dyDescent="0.3">
      <c r="A127" s="72">
        <v>37377</v>
      </c>
      <c r="B127" s="73">
        <f>'[8]Margen Ex-Post'!X141</f>
        <v>8.9032175387946264</v>
      </c>
      <c r="C127" s="73">
        <f t="shared" si="1"/>
        <v>9.1362356192938901</v>
      </c>
      <c r="L127" s="74"/>
    </row>
    <row r="128" spans="1:12" x14ac:dyDescent="0.3">
      <c r="A128" s="72">
        <v>37408</v>
      </c>
      <c r="B128" s="73">
        <f>'[8]Margen Ex-Post'!X142</f>
        <v>8.6681898499693695</v>
      </c>
      <c r="C128" s="73">
        <f t="shared" si="1"/>
        <v>9.137357405757756</v>
      </c>
      <c r="L128" s="74"/>
    </row>
    <row r="129" spans="1:12" x14ac:dyDescent="0.3">
      <c r="A129" s="72">
        <v>37438</v>
      </c>
      <c r="B129" s="73">
        <f>'[8]Margen Ex-Post'!X143</f>
        <v>8.4359341632011748</v>
      </c>
      <c r="C129" s="73">
        <f t="shared" si="1"/>
        <v>9.134749040835727</v>
      </c>
      <c r="L129" s="74"/>
    </row>
    <row r="130" spans="1:12" x14ac:dyDescent="0.3">
      <c r="A130" s="72">
        <v>37469</v>
      </c>
      <c r="B130" s="73">
        <f>'[8]Margen Ex-Post'!X144</f>
        <v>8.3100358843318887</v>
      </c>
      <c r="C130" s="73">
        <f t="shared" si="1"/>
        <v>9.1340418829461747</v>
      </c>
      <c r="L130" s="74"/>
    </row>
    <row r="131" spans="1:12" x14ac:dyDescent="0.3">
      <c r="A131" s="72">
        <v>37500</v>
      </c>
      <c r="B131" s="73">
        <f>'[8]Margen Ex-Post'!X145</f>
        <v>8.0930195603301485</v>
      </c>
      <c r="C131" s="73">
        <f t="shared" si="1"/>
        <v>9.1314399535927695</v>
      </c>
      <c r="L131" s="74"/>
    </row>
    <row r="132" spans="1:12" x14ac:dyDescent="0.3">
      <c r="A132" s="72">
        <v>37530</v>
      </c>
      <c r="B132" s="73">
        <f>'[8]Margen Ex-Post'!X146</f>
        <v>8.2075362707977995</v>
      </c>
      <c r="C132" s="73">
        <f t="shared" si="1"/>
        <v>9.1283668509854969</v>
      </c>
      <c r="L132" s="74"/>
    </row>
    <row r="133" spans="1:12" x14ac:dyDescent="0.3">
      <c r="A133" s="72">
        <v>37561</v>
      </c>
      <c r="B133" s="73">
        <f>'[8]Margen Ex-Post'!X147</f>
        <v>8.28371615532064</v>
      </c>
      <c r="C133" s="73">
        <f t="shared" si="1"/>
        <v>9.1324496693552302</v>
      </c>
      <c r="L133" s="74"/>
    </row>
    <row r="134" spans="1:12" x14ac:dyDescent="0.3">
      <c r="A134" s="72">
        <v>37591</v>
      </c>
      <c r="B134" s="73">
        <f>'[8]Margen Ex-Post'!X148</f>
        <v>8.0765849677310335</v>
      </c>
      <c r="C134" s="73">
        <f t="shared" si="1"/>
        <v>9.1290129338874024</v>
      </c>
      <c r="L134" s="74"/>
    </row>
    <row r="135" spans="1:12" x14ac:dyDescent="0.3">
      <c r="A135" s="72">
        <v>37622</v>
      </c>
      <c r="B135" s="73">
        <f>'[8]Margen Ex-Post'!X149</f>
        <v>8.2604641072317406</v>
      </c>
      <c r="C135" s="73">
        <f t="shared" si="1"/>
        <v>9.1277619411749527</v>
      </c>
      <c r="L135" s="74"/>
    </row>
    <row r="136" spans="1:12" x14ac:dyDescent="0.3">
      <c r="A136" s="72">
        <v>37653</v>
      </c>
      <c r="B136" s="73">
        <f>'[8]Margen Ex-Post'!X150</f>
        <v>8.3238933688844234</v>
      </c>
      <c r="C136" s="73">
        <f t="shared" si="1"/>
        <v>9.124098858550882</v>
      </c>
      <c r="L136" s="74"/>
    </row>
    <row r="137" spans="1:12" x14ac:dyDescent="0.3">
      <c r="A137" s="72">
        <v>37681</v>
      </c>
      <c r="B137" s="73">
        <f>'[8]Margen Ex-Post'!X151</f>
        <v>8.294755384189898</v>
      </c>
      <c r="C137" s="73">
        <f t="shared" si="1"/>
        <v>9.1226867375351066</v>
      </c>
      <c r="L137" s="74"/>
    </row>
    <row r="138" spans="1:12" x14ac:dyDescent="0.3">
      <c r="A138" s="72">
        <v>37712</v>
      </c>
      <c r="B138" s="73">
        <f>'[8]Margen Ex-Post'!X152</f>
        <v>8.3546065585741331</v>
      </c>
      <c r="C138" s="73">
        <f t="shared" si="1"/>
        <v>9.1216949218444245</v>
      </c>
      <c r="L138" s="74"/>
    </row>
    <row r="139" spans="1:12" x14ac:dyDescent="0.3">
      <c r="A139" s="72">
        <v>37742</v>
      </c>
      <c r="B139" s="73">
        <f>'[8]Margen Ex-Post'!X153</f>
        <v>8.5187754083413196</v>
      </c>
      <c r="C139" s="73">
        <f t="shared" si="1"/>
        <v>9.1199119750123678</v>
      </c>
      <c r="L139" s="74"/>
    </row>
    <row r="140" spans="1:12" x14ac:dyDescent="0.3">
      <c r="A140" s="72">
        <v>37773</v>
      </c>
      <c r="B140" s="73">
        <f>'[8]Margen Ex-Post'!X154</f>
        <v>8.7563851019983048</v>
      </c>
      <c r="C140" s="73">
        <f t="shared" si="1"/>
        <v>9.1184307126002899</v>
      </c>
      <c r="L140" s="74"/>
    </row>
    <row r="141" spans="1:12" x14ac:dyDescent="0.3">
      <c r="A141" s="72">
        <v>37803</v>
      </c>
      <c r="B141" s="73">
        <f>'[8]Margen Ex-Post'!X155</f>
        <v>8.751392790025843</v>
      </c>
      <c r="C141" s="73">
        <f t="shared" si="1"/>
        <v>9.1148785758075714</v>
      </c>
      <c r="L141" s="74"/>
    </row>
    <row r="142" spans="1:12" x14ac:dyDescent="0.3">
      <c r="A142" s="72">
        <v>37834</v>
      </c>
      <c r="B142" s="73">
        <f>'[8]Margen Ex-Post'!X156</f>
        <v>8.7067981791175626</v>
      </c>
      <c r="C142" s="73">
        <f t="shared" si="1"/>
        <v>9.1116258455627257</v>
      </c>
      <c r="L142" s="74"/>
    </row>
    <row r="143" spans="1:12" x14ac:dyDescent="0.3">
      <c r="A143" s="72">
        <v>37865</v>
      </c>
      <c r="B143" s="73">
        <f>'[8]Margen Ex-Post'!X157</f>
        <v>8.71580711873262</v>
      </c>
      <c r="C143" s="73">
        <f t="shared" si="1"/>
        <v>9.0949869877011178</v>
      </c>
      <c r="L143" s="74"/>
    </row>
    <row r="144" spans="1:12" x14ac:dyDescent="0.3">
      <c r="A144" s="72">
        <v>37895</v>
      </c>
      <c r="B144" s="73">
        <f>'[8]Margen Ex-Post'!X158</f>
        <v>8.6824559600118327</v>
      </c>
      <c r="C144" s="73">
        <f t="shared" si="1"/>
        <v>9.0791586222784488</v>
      </c>
      <c r="L144" s="74"/>
    </row>
    <row r="145" spans="1:12" x14ac:dyDescent="0.3">
      <c r="A145" s="72">
        <v>37926</v>
      </c>
      <c r="B145" s="73">
        <f>'[8]Margen Ex-Post'!X159</f>
        <v>8.7186103356411895</v>
      </c>
      <c r="C145" s="73">
        <f t="shared" si="1"/>
        <v>9.0591966849294376</v>
      </c>
      <c r="L145" s="74"/>
    </row>
    <row r="146" spans="1:12" x14ac:dyDescent="0.3">
      <c r="A146" s="72">
        <v>37956</v>
      </c>
      <c r="B146" s="73">
        <f>'[8]Margen Ex-Post'!X160</f>
        <v>8.7048546734782803</v>
      </c>
      <c r="C146" s="73">
        <f t="shared" si="1"/>
        <v>9.0404772733697705</v>
      </c>
      <c r="L146" s="74"/>
    </row>
    <row r="147" spans="1:12" x14ac:dyDescent="0.3">
      <c r="A147" s="72">
        <v>37987</v>
      </c>
      <c r="B147" s="73">
        <f>'[8]Margen Ex-Post'!X161</f>
        <v>8.1735351619986538</v>
      </c>
      <c r="C147" s="73">
        <f t="shared" si="1"/>
        <v>8.9977059600653817</v>
      </c>
      <c r="L147" s="74"/>
    </row>
    <row r="148" spans="1:12" x14ac:dyDescent="0.3">
      <c r="A148" s="72">
        <v>38018</v>
      </c>
      <c r="B148" s="73">
        <f>'[8]Margen Ex-Post'!X162</f>
        <v>8.2034927293911224</v>
      </c>
      <c r="C148" s="73">
        <f t="shared" si="1"/>
        <v>8.9516711533313469</v>
      </c>
      <c r="L148" s="74"/>
    </row>
    <row r="149" spans="1:12" x14ac:dyDescent="0.3">
      <c r="A149" s="72">
        <v>38047</v>
      </c>
      <c r="B149" s="73">
        <f>'[8]Margen Ex-Post'!X163</f>
        <v>8.4328601258336597</v>
      </c>
      <c r="C149" s="73">
        <f t="shared" si="1"/>
        <v>8.9130139569406417</v>
      </c>
      <c r="L149" s="74"/>
    </row>
    <row r="150" spans="1:12" x14ac:dyDescent="0.3">
      <c r="A150" s="72">
        <v>38078</v>
      </c>
      <c r="B150" s="73">
        <f>'[8]Margen Ex-Post'!X164</f>
        <v>8.3564113627761003</v>
      </c>
      <c r="C150" s="73">
        <f t="shared" si="1"/>
        <v>8.8748618521108824</v>
      </c>
      <c r="L150" s="74"/>
    </row>
    <row r="151" spans="1:12" x14ac:dyDescent="0.3">
      <c r="A151" s="72">
        <v>38108</v>
      </c>
      <c r="B151" s="73">
        <f>'[8]Margen Ex-Post'!X165</f>
        <v>8.2444966670875708</v>
      </c>
      <c r="C151" s="73">
        <f t="shared" si="1"/>
        <v>8.8403768947419845</v>
      </c>
      <c r="L151" s="74"/>
    </row>
    <row r="152" spans="1:12" x14ac:dyDescent="0.3">
      <c r="A152" s="72">
        <v>38139</v>
      </c>
      <c r="B152" s="73">
        <f>'[8]Margen Ex-Post'!X166</f>
        <v>8.1990100102979504</v>
      </c>
      <c r="C152" s="73">
        <f t="shared" si="1"/>
        <v>8.811186140524276</v>
      </c>
      <c r="L152" s="74"/>
    </row>
    <row r="153" spans="1:12" x14ac:dyDescent="0.3">
      <c r="A153" s="72">
        <v>38169</v>
      </c>
      <c r="B153" s="73">
        <f>'[8]Margen Ex-Post'!X167</f>
        <v>8.1387790763167658</v>
      </c>
      <c r="C153" s="73">
        <f t="shared" si="1"/>
        <v>8.7817229396058938</v>
      </c>
      <c r="L153" s="74"/>
    </row>
    <row r="154" spans="1:12" x14ac:dyDescent="0.3">
      <c r="A154" s="72">
        <v>38200</v>
      </c>
      <c r="B154" s="73">
        <f>'[8]Margen Ex-Post'!X168</f>
        <v>8.2774811034882756</v>
      </c>
      <c r="C154" s="73">
        <f t="shared" si="1"/>
        <v>8.7451933235243686</v>
      </c>
      <c r="L154" s="74"/>
    </row>
    <row r="155" spans="1:12" x14ac:dyDescent="0.3">
      <c r="A155" s="72">
        <v>38231</v>
      </c>
      <c r="B155" s="73">
        <f>'[8]Margen Ex-Post'!X169</f>
        <v>8.2524357194230653</v>
      </c>
      <c r="C155" s="73">
        <f t="shared" si="1"/>
        <v>8.7198536072819781</v>
      </c>
      <c r="L155" s="74"/>
    </row>
    <row r="156" spans="1:12" x14ac:dyDescent="0.3">
      <c r="A156" s="72">
        <v>38261</v>
      </c>
      <c r="B156" s="73">
        <f>'[8]Margen Ex-Post'!X170</f>
        <v>8.2879364166652376</v>
      </c>
      <c r="C156" s="73">
        <f t="shared" si="1"/>
        <v>8.6872980346600155</v>
      </c>
      <c r="L156" s="74"/>
    </row>
    <row r="157" spans="1:12" x14ac:dyDescent="0.3">
      <c r="A157" s="72">
        <v>38292</v>
      </c>
      <c r="B157" s="73">
        <f>'[8]Margen Ex-Post'!X171</f>
        <v>8.2476668375804643</v>
      </c>
      <c r="C157" s="73">
        <f t="shared" si="1"/>
        <v>8.6538976341623872</v>
      </c>
      <c r="L157" s="74"/>
    </row>
    <row r="158" spans="1:12" x14ac:dyDescent="0.3">
      <c r="A158" s="72">
        <v>38322</v>
      </c>
      <c r="B158" s="73">
        <f>'[8]Margen Ex-Post'!X172</f>
        <v>8.2502078172096525</v>
      </c>
      <c r="C158" s="73">
        <f t="shared" si="1"/>
        <v>8.6350732518526527</v>
      </c>
      <c r="L158" s="74"/>
    </row>
    <row r="159" spans="1:12" x14ac:dyDescent="0.3">
      <c r="A159" s="72">
        <v>38353</v>
      </c>
      <c r="B159" s="73">
        <f>'[8]Margen Ex-Post'!X173</f>
        <v>8.4450614928955616</v>
      </c>
      <c r="C159" s="73">
        <f t="shared" si="1"/>
        <v>8.6133993933829789</v>
      </c>
      <c r="L159" s="74"/>
    </row>
    <row r="160" spans="1:12" x14ac:dyDescent="0.3">
      <c r="A160" s="72">
        <v>38384</v>
      </c>
      <c r="B160" s="73">
        <f>'[8]Margen Ex-Post'!X174</f>
        <v>8.3446299226225822</v>
      </c>
      <c r="C160" s="73">
        <f t="shared" si="1"/>
        <v>8.5952015135987185</v>
      </c>
      <c r="L160" s="74"/>
    </row>
    <row r="161" spans="1:12" x14ac:dyDescent="0.3">
      <c r="A161" s="72">
        <v>38412</v>
      </c>
      <c r="B161" s="73">
        <f>'[8]Margen Ex-Post'!X175</f>
        <v>8.1889811418099256</v>
      </c>
      <c r="C161" s="73">
        <f t="shared" si="1"/>
        <v>8.5745069291131504</v>
      </c>
      <c r="L161" s="74"/>
    </row>
    <row r="162" spans="1:12" x14ac:dyDescent="0.3">
      <c r="A162" s="72">
        <v>38443</v>
      </c>
      <c r="B162" s="73">
        <f>'[8]Margen Ex-Post'!X176</f>
        <v>8.1573715914356342</v>
      </c>
      <c r="C162" s="73">
        <f t="shared" si="1"/>
        <v>8.5573764025368426</v>
      </c>
      <c r="L162" s="74"/>
    </row>
    <row r="163" spans="1:12" x14ac:dyDescent="0.3">
      <c r="A163" s="72">
        <v>38473</v>
      </c>
      <c r="B163" s="73">
        <f>'[8]Margen Ex-Post'!X177</f>
        <v>8.1427561885447268</v>
      </c>
      <c r="C163" s="73">
        <f t="shared" si="1"/>
        <v>8.543600506498441</v>
      </c>
      <c r="L163" s="74"/>
    </row>
    <row r="164" spans="1:12" x14ac:dyDescent="0.3">
      <c r="A164" s="72">
        <v>38504</v>
      </c>
      <c r="B164" s="73">
        <f>'[8]Margen Ex-Post'!X178</f>
        <v>8.0164255007754743</v>
      </c>
      <c r="C164" s="73">
        <f t="shared" si="1"/>
        <v>8.5271892429956377</v>
      </c>
      <c r="L164" s="74"/>
    </row>
    <row r="165" spans="1:12" x14ac:dyDescent="0.3">
      <c r="A165" s="72">
        <v>38534</v>
      </c>
      <c r="B165" s="73">
        <f>'[8]Margen Ex-Post'!X179</f>
        <v>8.0224845557262192</v>
      </c>
      <c r="C165" s="73">
        <f t="shared" si="1"/>
        <v>8.5071208359642387</v>
      </c>
      <c r="L165" s="74"/>
    </row>
    <row r="166" spans="1:12" x14ac:dyDescent="0.3">
      <c r="A166" s="72">
        <v>38565</v>
      </c>
      <c r="B166" s="73">
        <f>'[8]Margen Ex-Post'!X180</f>
        <v>8.122084130719049</v>
      </c>
      <c r="C166" s="73">
        <f t="shared" si="1"/>
        <v>8.486206946957541</v>
      </c>
      <c r="L166" s="74"/>
    </row>
    <row r="167" spans="1:12" x14ac:dyDescent="0.3">
      <c r="A167" s="72">
        <v>38596</v>
      </c>
      <c r="B167" s="73">
        <f>'[8]Margen Ex-Post'!X181</f>
        <v>8.134782871827273</v>
      </c>
      <c r="C167" s="73">
        <f t="shared" si="1"/>
        <v>8.4657311036777987</v>
      </c>
      <c r="L167" s="74"/>
    </row>
    <row r="168" spans="1:12" x14ac:dyDescent="0.3">
      <c r="A168" s="72">
        <v>38626</v>
      </c>
      <c r="B168" s="73">
        <f>'[8]Margen Ex-Post'!X182</f>
        <v>8.1369086204772323</v>
      </c>
      <c r="C168" s="73">
        <f t="shared" si="1"/>
        <v>8.4425722597614961</v>
      </c>
      <c r="L168" s="74"/>
    </row>
    <row r="169" spans="1:12" x14ac:dyDescent="0.3">
      <c r="A169" s="72">
        <v>38657</v>
      </c>
      <c r="B169" s="73">
        <f>'[8]Margen Ex-Post'!X183</f>
        <v>8.0447294213213638</v>
      </c>
      <c r="C169" s="73">
        <f t="shared" si="1"/>
        <v>8.4199884696424103</v>
      </c>
      <c r="L169" s="74"/>
    </row>
    <row r="170" spans="1:12" x14ac:dyDescent="0.3">
      <c r="A170" s="72">
        <v>38687</v>
      </c>
      <c r="B170" s="73">
        <f>'[8]Margen Ex-Post'!X184</f>
        <v>7.9008057625220207</v>
      </c>
      <c r="C170" s="73">
        <f t="shared" si="1"/>
        <v>8.4022566320765346</v>
      </c>
      <c r="L170" s="74"/>
    </row>
    <row r="171" spans="1:12" x14ac:dyDescent="0.3">
      <c r="A171" s="72">
        <v>38718</v>
      </c>
      <c r="B171" s="73">
        <f>'[8]Margen Ex-Post'!X185</f>
        <v>7.9827011664180638</v>
      </c>
      <c r="C171" s="73">
        <f t="shared" si="1"/>
        <v>8.3803018252444978</v>
      </c>
      <c r="L171" s="74"/>
    </row>
    <row r="172" spans="1:12" x14ac:dyDescent="0.3">
      <c r="A172" s="72">
        <v>38749</v>
      </c>
      <c r="B172" s="73">
        <f>'[8]Margen Ex-Post'!X186</f>
        <v>7.8956999486767332</v>
      </c>
      <c r="C172" s="73">
        <f t="shared" si="1"/>
        <v>8.3606840309015276</v>
      </c>
      <c r="L172" s="74"/>
    </row>
    <row r="173" spans="1:12" x14ac:dyDescent="0.3">
      <c r="A173" s="72">
        <v>38777</v>
      </c>
      <c r="B173" s="73">
        <f>'[8]Margen Ex-Post'!X187</f>
        <v>8.0270891696583906</v>
      </c>
      <c r="C173" s="73">
        <f t="shared" si="1"/>
        <v>8.3468094197667551</v>
      </c>
      <c r="L173" s="74"/>
    </row>
    <row r="174" spans="1:12" x14ac:dyDescent="0.3">
      <c r="A174" s="72">
        <v>38808</v>
      </c>
      <c r="B174" s="73">
        <f>'[8]Margen Ex-Post'!X188</f>
        <v>7.5814113500779703</v>
      </c>
      <c r="C174" s="73">
        <f t="shared" si="1"/>
        <v>8.3264655694737346</v>
      </c>
      <c r="L174" s="74"/>
    </row>
    <row r="175" spans="1:12" x14ac:dyDescent="0.3">
      <c r="A175" s="72">
        <v>38838</v>
      </c>
      <c r="B175" s="73">
        <f>'[8]Margen Ex-Post'!X189</f>
        <v>7.4733987757605265</v>
      </c>
      <c r="C175" s="73">
        <f t="shared" si="1"/>
        <v>8.3092226913524758</v>
      </c>
      <c r="L175" s="74"/>
    </row>
    <row r="176" spans="1:12" x14ac:dyDescent="0.3">
      <c r="A176" s="72">
        <v>38869</v>
      </c>
      <c r="B176" s="73">
        <f>'[8]Margen Ex-Post'!X190</f>
        <v>7.357939188207185</v>
      </c>
      <c r="C176" s="73">
        <f t="shared" si="1"/>
        <v>8.2940760493927677</v>
      </c>
      <c r="D176" s="74"/>
      <c r="L176" s="74"/>
    </row>
    <row r="177" spans="1:12" x14ac:dyDescent="0.3">
      <c r="A177" s="72">
        <v>38899</v>
      </c>
      <c r="B177" s="73">
        <f>'[8]Margen Ex-Post'!X191</f>
        <v>7.1683184396366562</v>
      </c>
      <c r="C177" s="73">
        <f t="shared" si="1"/>
        <v>8.2790237740388068</v>
      </c>
      <c r="L177" s="74"/>
    </row>
    <row r="178" spans="1:12" x14ac:dyDescent="0.3">
      <c r="A178" s="72">
        <v>38930</v>
      </c>
      <c r="B178" s="73">
        <f>'[8]Margen Ex-Post'!X192</f>
        <v>7.0825314575475034</v>
      </c>
      <c r="C178" s="73">
        <f t="shared" si="1"/>
        <v>8.2592461309040992</v>
      </c>
      <c r="L178" s="74"/>
    </row>
    <row r="179" spans="1:12" x14ac:dyDescent="0.3">
      <c r="A179" s="72">
        <v>38961</v>
      </c>
      <c r="B179" s="73">
        <f>'[8]Margen Ex-Post'!X193</f>
        <v>6.8252600878795366</v>
      </c>
      <c r="C179" s="73">
        <f t="shared" si="1"/>
        <v>8.235592560531737</v>
      </c>
      <c r="L179" s="74"/>
    </row>
    <row r="180" spans="1:12" x14ac:dyDescent="0.3">
      <c r="A180" s="72">
        <v>38991</v>
      </c>
      <c r="B180" s="73">
        <f>'[8]Margen Ex-Post'!X194</f>
        <v>6.8569473509996079</v>
      </c>
      <c r="C180" s="73">
        <f t="shared" si="1"/>
        <v>8.2144536573351523</v>
      </c>
      <c r="L180" s="74"/>
    </row>
    <row r="181" spans="1:12" x14ac:dyDescent="0.3">
      <c r="A181" s="72">
        <v>39022</v>
      </c>
      <c r="B181" s="73">
        <f>'[8]Margen Ex-Post'!X195</f>
        <v>6.694339454222181</v>
      </c>
      <c r="C181" s="73">
        <f t="shared" si="1"/>
        <v>8.1893025265985333</v>
      </c>
      <c r="L181" s="74"/>
    </row>
    <row r="182" spans="1:12" x14ac:dyDescent="0.3">
      <c r="A182" s="72">
        <v>39052</v>
      </c>
      <c r="B182" s="73">
        <f>'[8]Margen Ex-Post'!X196</f>
        <v>6.5798041812119283</v>
      </c>
      <c r="C182" s="73">
        <f t="shared" si="1"/>
        <v>8.1595855907126076</v>
      </c>
      <c r="L182" s="74"/>
    </row>
    <row r="183" spans="1:12" x14ac:dyDescent="0.3">
      <c r="A183" s="72">
        <v>39083</v>
      </c>
      <c r="B183" s="73">
        <f>'[8]Margen Ex-Post'!X197</f>
        <v>6.6933694799650967</v>
      </c>
      <c r="C183" s="73">
        <f t="shared" si="1"/>
        <v>8.1219905316377989</v>
      </c>
      <c r="L183" s="74"/>
    </row>
    <row r="184" spans="1:12" x14ac:dyDescent="0.3">
      <c r="A184" s="72">
        <v>39114</v>
      </c>
      <c r="B184" s="73">
        <f>'[8]Margen Ex-Post'!X198</f>
        <v>6.7066974959026453</v>
      </c>
      <c r="C184" s="73">
        <f t="shared" si="1"/>
        <v>8.085212491646935</v>
      </c>
      <c r="L184" s="74"/>
    </row>
    <row r="185" spans="1:12" x14ac:dyDescent="0.3">
      <c r="A185" s="72">
        <v>39142</v>
      </c>
      <c r="B185" s="73">
        <f>'[8]Margen Ex-Post'!X199</f>
        <v>6.5752421569225543</v>
      </c>
      <c r="C185" s="73">
        <f t="shared" si="1"/>
        <v>8.0480800210400041</v>
      </c>
      <c r="L185" s="74"/>
    </row>
    <row r="186" spans="1:12" x14ac:dyDescent="0.3">
      <c r="A186" s="72">
        <v>39173</v>
      </c>
      <c r="B186" s="73">
        <f>'[8]Margen Ex-Post'!X200</f>
        <v>6.6711633986691963</v>
      </c>
      <c r="C186" s="73">
        <f t="shared" si="1"/>
        <v>8.0110046784534195</v>
      </c>
      <c r="L186" s="74"/>
    </row>
    <row r="187" spans="1:12" x14ac:dyDescent="0.3">
      <c r="A187" s="72">
        <v>39203</v>
      </c>
      <c r="B187" s="73">
        <f>'[8]Margen Ex-Post'!X201</f>
        <v>6.3962581170540806</v>
      </c>
      <c r="C187" s="73">
        <f t="shared" si="1"/>
        <v>7.9692220214244101</v>
      </c>
      <c r="L187" s="74"/>
    </row>
    <row r="188" spans="1:12" x14ac:dyDescent="0.3">
      <c r="A188" s="72">
        <v>39234</v>
      </c>
      <c r="B188" s="73">
        <f>'[8]Margen Ex-Post'!X202</f>
        <v>6.6304691982694912</v>
      </c>
      <c r="C188" s="73">
        <f t="shared" si="1"/>
        <v>7.9352600105627467</v>
      </c>
      <c r="L188" s="74"/>
    </row>
    <row r="189" spans="1:12" x14ac:dyDescent="0.3">
      <c r="A189" s="72">
        <v>39264</v>
      </c>
      <c r="B189" s="73">
        <f>'[8]Margen Ex-Post'!X203</f>
        <v>6.5937287862288221</v>
      </c>
      <c r="C189" s="73">
        <f t="shared" si="1"/>
        <v>7.9045565876132082</v>
      </c>
      <c r="L189" s="74"/>
    </row>
    <row r="190" spans="1:12" x14ac:dyDescent="0.3">
      <c r="A190" s="72">
        <v>39295</v>
      </c>
      <c r="B190" s="73">
        <f>'[8]Margen Ex-Post'!X204</f>
        <v>6.6737669289537598</v>
      </c>
      <c r="C190" s="73">
        <f t="shared" ref="C190:C253" si="2">+AVERAGE(B131:B190)</f>
        <v>7.8772854383569051</v>
      </c>
      <c r="L190" s="74"/>
    </row>
    <row r="191" spans="1:12" x14ac:dyDescent="0.3">
      <c r="A191" s="72">
        <v>39326</v>
      </c>
      <c r="B191" s="73">
        <f>'[8]Margen Ex-Post'!X205</f>
        <v>6.4758875628449664</v>
      </c>
      <c r="C191" s="73">
        <f t="shared" si="2"/>
        <v>7.8503332383988198</v>
      </c>
      <c r="L191" s="74"/>
    </row>
    <row r="192" spans="1:12" x14ac:dyDescent="0.3">
      <c r="A192" s="72">
        <v>39356</v>
      </c>
      <c r="B192" s="73">
        <f>'[8]Margen Ex-Post'!X206</f>
        <v>6.6324228129967731</v>
      </c>
      <c r="C192" s="73">
        <f t="shared" si="2"/>
        <v>7.8240813474354685</v>
      </c>
      <c r="L192" s="74"/>
    </row>
    <row r="193" spans="1:12" x14ac:dyDescent="0.3">
      <c r="A193" s="72">
        <v>39387</v>
      </c>
      <c r="B193" s="73">
        <f>'[8]Margen Ex-Post'!X207</f>
        <v>6.6693092973777279</v>
      </c>
      <c r="C193" s="73">
        <f t="shared" si="2"/>
        <v>7.797174566469752</v>
      </c>
      <c r="L193" s="74"/>
    </row>
    <row r="194" spans="1:12" x14ac:dyDescent="0.3">
      <c r="A194" s="72">
        <v>39417</v>
      </c>
      <c r="B194" s="73">
        <f>'[8]Margen Ex-Post'!X208</f>
        <v>6.7648605599298381</v>
      </c>
      <c r="C194" s="73">
        <f t="shared" si="2"/>
        <v>7.7753124930063988</v>
      </c>
      <c r="L194" s="74"/>
    </row>
    <row r="195" spans="1:12" x14ac:dyDescent="0.3">
      <c r="A195" s="72">
        <v>39448</v>
      </c>
      <c r="B195" s="73">
        <f>'[8]Margen Ex-Post'!X209</f>
        <v>7.0983954262458839</v>
      </c>
      <c r="C195" s="73">
        <f t="shared" si="2"/>
        <v>7.7559446816566338</v>
      </c>
      <c r="L195" s="74"/>
    </row>
    <row r="196" spans="1:12" x14ac:dyDescent="0.3">
      <c r="A196" s="72">
        <v>39479</v>
      </c>
      <c r="B196" s="73">
        <f>'[8]Margen Ex-Post'!X210</f>
        <v>7.3589869477902221</v>
      </c>
      <c r="C196" s="73">
        <f t="shared" si="2"/>
        <v>7.739862907971732</v>
      </c>
      <c r="L196" s="74"/>
    </row>
    <row r="197" spans="1:12" x14ac:dyDescent="0.3">
      <c r="A197" s="72">
        <v>39508</v>
      </c>
      <c r="B197" s="73">
        <f>'[8]Margen Ex-Post'!X211</f>
        <v>7.395679306785615</v>
      </c>
      <c r="C197" s="73">
        <f t="shared" si="2"/>
        <v>7.7248783066816609</v>
      </c>
      <c r="L197" s="74"/>
    </row>
    <row r="198" spans="1:12" x14ac:dyDescent="0.3">
      <c r="A198" s="72">
        <v>39539</v>
      </c>
      <c r="B198" s="73">
        <f>'[8]Margen Ex-Post'!X212</f>
        <v>7.5768783958965429</v>
      </c>
      <c r="C198" s="73">
        <f t="shared" si="2"/>
        <v>7.7119161706370347</v>
      </c>
      <c r="L198" s="74"/>
    </row>
    <row r="199" spans="1:12" x14ac:dyDescent="0.3">
      <c r="A199" s="72">
        <v>39569</v>
      </c>
      <c r="B199" s="73">
        <f>'[8]Margen Ex-Post'!X213</f>
        <v>7.5927988114822558</v>
      </c>
      <c r="C199" s="73">
        <f t="shared" si="2"/>
        <v>7.6964832273560511</v>
      </c>
      <c r="L199" s="74"/>
    </row>
    <row r="200" spans="1:12" x14ac:dyDescent="0.3">
      <c r="A200" s="72">
        <v>39600</v>
      </c>
      <c r="B200" s="73">
        <f>'[8]Margen Ex-Post'!X214</f>
        <v>7.6275750047326669</v>
      </c>
      <c r="C200" s="73">
        <f t="shared" si="2"/>
        <v>7.6776697257349555</v>
      </c>
      <c r="L200" s="74"/>
    </row>
    <row r="201" spans="1:12" x14ac:dyDescent="0.3">
      <c r="A201" s="72">
        <v>39630</v>
      </c>
      <c r="B201" s="73">
        <f>'[8]Margen Ex-Post'!X215</f>
        <v>7.6769777229545397</v>
      </c>
      <c r="C201" s="73">
        <f t="shared" si="2"/>
        <v>7.6597628079504325</v>
      </c>
      <c r="L201" s="74"/>
    </row>
    <row r="202" spans="1:12" x14ac:dyDescent="0.3">
      <c r="A202" s="72">
        <v>39661</v>
      </c>
      <c r="B202" s="73">
        <f>'[8]Margen Ex-Post'!X216</f>
        <v>7.8062485551524841</v>
      </c>
      <c r="C202" s="73">
        <f t="shared" si="2"/>
        <v>7.6447536475510152</v>
      </c>
      <c r="L202" s="74"/>
    </row>
    <row r="203" spans="1:12" x14ac:dyDescent="0.3">
      <c r="A203" s="72">
        <v>39692</v>
      </c>
      <c r="B203" s="73">
        <f>'[8]Margen Ex-Post'!X217</f>
        <v>7.8514562515762432</v>
      </c>
      <c r="C203" s="73">
        <f t="shared" si="2"/>
        <v>7.630347799765075</v>
      </c>
      <c r="L203" s="74"/>
    </row>
    <row r="204" spans="1:12" x14ac:dyDescent="0.3">
      <c r="A204" s="72">
        <v>39722</v>
      </c>
      <c r="B204" s="73">
        <f>'[8]Margen Ex-Post'!X218</f>
        <v>7.8332030978080756</v>
      </c>
      <c r="C204" s="73">
        <f t="shared" si="2"/>
        <v>7.6161935853950125</v>
      </c>
      <c r="L204" s="74"/>
    </row>
    <row r="205" spans="1:12" x14ac:dyDescent="0.3">
      <c r="A205" s="72">
        <v>39753</v>
      </c>
      <c r="B205" s="73">
        <f>'[8]Margen Ex-Post'!X219</f>
        <v>7.7986066637646836</v>
      </c>
      <c r="C205" s="73">
        <f t="shared" si="2"/>
        <v>7.6008601908637381</v>
      </c>
      <c r="L205" s="74"/>
    </row>
    <row r="206" spans="1:12" x14ac:dyDescent="0.3">
      <c r="A206" s="72">
        <v>39783</v>
      </c>
      <c r="B206" s="73">
        <f>'[8]Margen Ex-Post'!X220</f>
        <v>7.946772341612105</v>
      </c>
      <c r="C206" s="73">
        <f t="shared" si="2"/>
        <v>7.588225485332635</v>
      </c>
      <c r="L206" s="74"/>
    </row>
    <row r="207" spans="1:12" x14ac:dyDescent="0.3">
      <c r="A207" s="72">
        <v>39814</v>
      </c>
      <c r="B207" s="73">
        <f>'[8]Margen Ex-Post'!X221</f>
        <v>8.3152863179448548</v>
      </c>
      <c r="C207" s="73">
        <f t="shared" si="2"/>
        <v>7.5905880045984055</v>
      </c>
      <c r="L207" s="74"/>
    </row>
    <row r="208" spans="1:12" x14ac:dyDescent="0.3">
      <c r="A208" s="72">
        <v>39845</v>
      </c>
      <c r="B208" s="73">
        <f>'[8]Margen Ex-Post'!X222</f>
        <v>8.5057339432242127</v>
      </c>
      <c r="C208" s="73">
        <f t="shared" si="2"/>
        <v>7.5956253581622901</v>
      </c>
      <c r="L208" s="74"/>
    </row>
    <row r="209" spans="1:12" x14ac:dyDescent="0.3">
      <c r="A209" s="72">
        <v>39873</v>
      </c>
      <c r="B209" s="73">
        <f>'[8]Margen Ex-Post'!X223</f>
        <v>8.6023320544111144</v>
      </c>
      <c r="C209" s="73">
        <f t="shared" si="2"/>
        <v>7.5984498903052469</v>
      </c>
      <c r="L209" s="74"/>
    </row>
    <row r="210" spans="1:12" x14ac:dyDescent="0.3">
      <c r="A210" s="72">
        <v>39904</v>
      </c>
      <c r="B210" s="73">
        <f>'[8]Margen Ex-Post'!X224</f>
        <v>8.6585668340041906</v>
      </c>
      <c r="C210" s="73">
        <f t="shared" si="2"/>
        <v>7.6034858148257154</v>
      </c>
      <c r="L210" s="74"/>
    </row>
    <row r="211" spans="1:12" x14ac:dyDescent="0.3">
      <c r="A211" s="72">
        <v>39934</v>
      </c>
      <c r="B211" s="73">
        <f>'[8]Margen Ex-Post'!X225</f>
        <v>8.4690863275109312</v>
      </c>
      <c r="C211" s="73">
        <f t="shared" si="2"/>
        <v>7.6072289758327711</v>
      </c>
      <c r="L211" s="74"/>
    </row>
    <row r="212" spans="1:12" x14ac:dyDescent="0.3">
      <c r="A212" s="72">
        <v>39965</v>
      </c>
      <c r="B212" s="73">
        <f>'[8]Margen Ex-Post'!X226</f>
        <v>8.629937701017063</v>
      </c>
      <c r="C212" s="73">
        <f t="shared" si="2"/>
        <v>7.6144111040114231</v>
      </c>
      <c r="L212" s="74"/>
    </row>
    <row r="213" spans="1:12" x14ac:dyDescent="0.3">
      <c r="A213" s="72">
        <v>39995</v>
      </c>
      <c r="B213" s="73">
        <f>'[8]Margen Ex-Post'!X227</f>
        <v>8.7212362962540979</v>
      </c>
      <c r="C213" s="73">
        <f t="shared" si="2"/>
        <v>7.6241187243437123</v>
      </c>
      <c r="L213" s="74"/>
    </row>
    <row r="214" spans="1:12" x14ac:dyDescent="0.3">
      <c r="A214" s="72">
        <v>40026</v>
      </c>
      <c r="B214" s="73">
        <f>'[8]Margen Ex-Post'!X228</f>
        <v>8.9000276023553528</v>
      </c>
      <c r="C214" s="73">
        <f t="shared" si="2"/>
        <v>7.6344944993248296</v>
      </c>
      <c r="L214" s="74"/>
    </row>
    <row r="215" spans="1:12" x14ac:dyDescent="0.3">
      <c r="A215" s="72">
        <v>40057</v>
      </c>
      <c r="B215" s="73">
        <f>'[8]Margen Ex-Post'!X229</f>
        <v>8.8800923873296238</v>
      </c>
      <c r="C215" s="73">
        <f t="shared" si="2"/>
        <v>7.6449554437899385</v>
      </c>
      <c r="L215" s="74"/>
    </row>
    <row r="216" spans="1:12" x14ac:dyDescent="0.3">
      <c r="A216" s="72">
        <v>40087</v>
      </c>
      <c r="B216" s="73">
        <f>'[8]Margen Ex-Post'!X230</f>
        <v>8.9299418327011377</v>
      </c>
      <c r="C216" s="73">
        <f t="shared" si="2"/>
        <v>7.655655534057205</v>
      </c>
      <c r="L216" s="74"/>
    </row>
    <row r="217" spans="1:12" x14ac:dyDescent="0.3">
      <c r="A217" s="72">
        <v>40118</v>
      </c>
      <c r="B217" s="73">
        <f>'[8]Margen Ex-Post'!X231</f>
        <v>8.7910056002551542</v>
      </c>
      <c r="C217" s="73">
        <f t="shared" si="2"/>
        <v>7.6647111801017838</v>
      </c>
      <c r="L217" s="74"/>
    </row>
    <row r="218" spans="1:12" x14ac:dyDescent="0.3">
      <c r="A218" s="72">
        <v>40148</v>
      </c>
      <c r="B218" s="73">
        <f>'[8]Margen Ex-Post'!X232</f>
        <v>8.5603042035483625</v>
      </c>
      <c r="C218" s="73">
        <f t="shared" si="2"/>
        <v>7.6698794532074288</v>
      </c>
      <c r="L218" s="74"/>
    </row>
    <row r="219" spans="1:12" x14ac:dyDescent="0.3">
      <c r="A219" s="72">
        <v>40179</v>
      </c>
      <c r="B219" s="73">
        <f>'[8]Margen Ex-Post'!X233</f>
        <v>8.6912030473503101</v>
      </c>
      <c r="C219" s="73">
        <f t="shared" si="2"/>
        <v>7.6739818124483419</v>
      </c>
      <c r="L219" s="74"/>
    </row>
    <row r="220" spans="1:12" x14ac:dyDescent="0.3">
      <c r="A220" s="72">
        <v>40210</v>
      </c>
      <c r="B220" s="73">
        <f>'[8]Margen Ex-Post'!X234</f>
        <v>8.6763473703061642</v>
      </c>
      <c r="C220" s="73">
        <f t="shared" si="2"/>
        <v>7.6795104365764022</v>
      </c>
      <c r="L220" s="74"/>
    </row>
    <row r="221" spans="1:12" x14ac:dyDescent="0.3">
      <c r="A221" s="72">
        <v>40238</v>
      </c>
      <c r="B221" s="73">
        <f>'[8]Margen Ex-Post'!X235</f>
        <v>8.6158779873854918</v>
      </c>
      <c r="C221" s="73">
        <f t="shared" si="2"/>
        <v>7.686625384002661</v>
      </c>
      <c r="L221" s="74"/>
    </row>
    <row r="222" spans="1:12" x14ac:dyDescent="0.3">
      <c r="A222" s="72">
        <v>40269</v>
      </c>
      <c r="B222" s="73">
        <f>'[8]Margen Ex-Post'!X236</f>
        <v>8.5369903523581669</v>
      </c>
      <c r="C222" s="73">
        <f t="shared" si="2"/>
        <v>7.6929523633513694</v>
      </c>
      <c r="L222" s="74"/>
    </row>
    <row r="223" spans="1:12" x14ac:dyDescent="0.3">
      <c r="A223" s="72">
        <v>40299</v>
      </c>
      <c r="B223" s="73">
        <f>'[8]Margen Ex-Post'!X237</f>
        <v>8.2572062248265148</v>
      </c>
      <c r="C223" s="73">
        <f t="shared" si="2"/>
        <v>7.6948598639560659</v>
      </c>
      <c r="L223" s="74"/>
    </row>
    <row r="224" spans="1:12" x14ac:dyDescent="0.3">
      <c r="A224" s="72">
        <v>40330</v>
      </c>
      <c r="B224" s="73">
        <f>'[8]Margen Ex-Post'!X238</f>
        <v>8.1934922645159531</v>
      </c>
      <c r="C224" s="73">
        <f t="shared" si="2"/>
        <v>7.6978109766850737</v>
      </c>
      <c r="D224" s="74"/>
      <c r="L224" s="74"/>
    </row>
    <row r="225" spans="1:12" x14ac:dyDescent="0.3">
      <c r="A225" s="72">
        <v>40360</v>
      </c>
      <c r="B225" s="73">
        <f>'[8]Margen Ex-Post'!X239</f>
        <v>8.1100373512050279</v>
      </c>
      <c r="C225" s="73">
        <f t="shared" si="2"/>
        <v>7.6992701899430545</v>
      </c>
      <c r="L225" s="74"/>
    </row>
    <row r="226" spans="1:12" x14ac:dyDescent="0.3">
      <c r="A226" s="72">
        <v>40391</v>
      </c>
      <c r="B226" s="73">
        <f>'[8]Margen Ex-Post'!X240</f>
        <v>7.9574836119591943</v>
      </c>
      <c r="C226" s="73">
        <f t="shared" si="2"/>
        <v>7.6965268479637245</v>
      </c>
      <c r="L226" s="74"/>
    </row>
    <row r="227" spans="1:12" x14ac:dyDescent="0.3">
      <c r="A227" s="72">
        <v>40422</v>
      </c>
      <c r="B227" s="73">
        <f>'[8]Margen Ex-Post'!X241</f>
        <v>7.7525201058221569</v>
      </c>
      <c r="C227" s="73">
        <f t="shared" si="2"/>
        <v>7.6901558018636402</v>
      </c>
      <c r="L227" s="74"/>
    </row>
    <row r="228" spans="1:12" x14ac:dyDescent="0.3">
      <c r="A228" s="72">
        <v>40452</v>
      </c>
      <c r="B228" s="73">
        <f>'[8]Margen Ex-Post'!X242</f>
        <v>7.6526370391383143</v>
      </c>
      <c r="C228" s="73">
        <f t="shared" si="2"/>
        <v>7.6820846088413246</v>
      </c>
      <c r="L228" s="74"/>
    </row>
    <row r="229" spans="1:12" x14ac:dyDescent="0.3">
      <c r="A229" s="72">
        <v>40483</v>
      </c>
      <c r="B229" s="73">
        <f>'[8]Margen Ex-Post'!X243</f>
        <v>7.3394098749373295</v>
      </c>
      <c r="C229" s="73">
        <f t="shared" si="2"/>
        <v>7.6703292830682575</v>
      </c>
      <c r="L229" s="74"/>
    </row>
    <row r="230" spans="1:12" x14ac:dyDescent="0.3">
      <c r="A230" s="72">
        <v>40513</v>
      </c>
      <c r="B230" s="73">
        <f>'[8]Margen Ex-Post'!X244</f>
        <v>7.2435786272323828</v>
      </c>
      <c r="C230" s="73">
        <f t="shared" si="2"/>
        <v>7.6593754974800969</v>
      </c>
      <c r="L230" s="74"/>
    </row>
    <row r="231" spans="1:12" x14ac:dyDescent="0.3">
      <c r="A231" s="72">
        <v>40544</v>
      </c>
      <c r="B231" s="73">
        <f>'[8]Margen Ex-Post'!X245</f>
        <v>7.3682458454510744</v>
      </c>
      <c r="C231" s="73">
        <f t="shared" si="2"/>
        <v>7.6491345754639797</v>
      </c>
      <c r="L231" s="74"/>
    </row>
    <row r="232" spans="1:12" x14ac:dyDescent="0.3">
      <c r="A232" s="72">
        <v>40575</v>
      </c>
      <c r="B232" s="73">
        <f>'[8]Margen Ex-Post'!X246</f>
        <v>7.2672568898025318</v>
      </c>
      <c r="C232" s="73">
        <f t="shared" si="2"/>
        <v>7.6386605244827441</v>
      </c>
      <c r="L232" s="74"/>
    </row>
    <row r="233" spans="1:12" x14ac:dyDescent="0.3">
      <c r="A233" s="72">
        <v>40603</v>
      </c>
      <c r="B233" s="73">
        <f>'[8]Margen Ex-Post'!X247</f>
        <v>7.217287507084345</v>
      </c>
      <c r="C233" s="73">
        <f t="shared" si="2"/>
        <v>7.6251638301065094</v>
      </c>
      <c r="L233" s="74"/>
    </row>
    <row r="234" spans="1:12" x14ac:dyDescent="0.3">
      <c r="A234" s="72">
        <v>40634</v>
      </c>
      <c r="B234" s="73">
        <f>'[8]Margen Ex-Post'!X248</f>
        <v>7.1046624684924922</v>
      </c>
      <c r="C234" s="73">
        <f t="shared" si="2"/>
        <v>7.6172180154134175</v>
      </c>
      <c r="L234" s="74"/>
    </row>
    <row r="235" spans="1:12" x14ac:dyDescent="0.3">
      <c r="A235" s="72">
        <v>40664</v>
      </c>
      <c r="B235" s="73">
        <f>'[8]Margen Ex-Post'!X249</f>
        <v>6.9657888015772897</v>
      </c>
      <c r="C235" s="73">
        <f t="shared" si="2"/>
        <v>7.6087578491770289</v>
      </c>
      <c r="L235" s="74"/>
    </row>
    <row r="236" spans="1:12" x14ac:dyDescent="0.3">
      <c r="A236" s="72">
        <v>40695</v>
      </c>
      <c r="B236" s="73">
        <f>'[8]Margen Ex-Post'!X250</f>
        <v>6.9446817639952503</v>
      </c>
      <c r="C236" s="73">
        <f t="shared" si="2"/>
        <v>7.6018702254401651</v>
      </c>
      <c r="L236" s="74"/>
    </row>
    <row r="237" spans="1:12" x14ac:dyDescent="0.3">
      <c r="A237" s="72">
        <v>40725</v>
      </c>
      <c r="B237" s="73">
        <f>'[8]Margen Ex-Post'!X251</f>
        <v>6.9151455337793815</v>
      </c>
      <c r="C237" s="73">
        <f t="shared" si="2"/>
        <v>7.5976506770092112</v>
      </c>
      <c r="L237" s="74"/>
    </row>
    <row r="238" spans="1:12" x14ac:dyDescent="0.3">
      <c r="A238" s="72">
        <v>40756</v>
      </c>
      <c r="B238" s="73">
        <f>'[8]Margen Ex-Post'!X252</f>
        <v>6.9300827403500822</v>
      </c>
      <c r="C238" s="73">
        <f t="shared" si="2"/>
        <v>7.5951098650559201</v>
      </c>
      <c r="L238" s="74"/>
    </row>
    <row r="239" spans="1:12" x14ac:dyDescent="0.3">
      <c r="A239" s="72">
        <v>40787</v>
      </c>
      <c r="B239" s="73">
        <f>'[8]Margen Ex-Post'!X253</f>
        <v>6.8657242676166099</v>
      </c>
      <c r="C239" s="73">
        <f t="shared" si="2"/>
        <v>7.5957842680515375</v>
      </c>
      <c r="L239" s="74"/>
    </row>
    <row r="240" spans="1:12" x14ac:dyDescent="0.3">
      <c r="A240" s="72">
        <v>40817</v>
      </c>
      <c r="B240" s="73">
        <f>'[8]Margen Ex-Post'!X254</f>
        <v>6.8868802862142857</v>
      </c>
      <c r="C240" s="73">
        <f t="shared" si="2"/>
        <v>7.5962831503051156</v>
      </c>
      <c r="L240" s="74"/>
    </row>
    <row r="241" spans="1:12" x14ac:dyDescent="0.3">
      <c r="A241" s="72">
        <v>40848</v>
      </c>
      <c r="B241" s="73">
        <f>'[8]Margen Ex-Post'!X255</f>
        <v>6.7995470232249229</v>
      </c>
      <c r="C241" s="73">
        <f t="shared" si="2"/>
        <v>7.5980366097884948</v>
      </c>
      <c r="L241" s="74"/>
    </row>
    <row r="242" spans="1:12" x14ac:dyDescent="0.3">
      <c r="A242" s="72">
        <v>40878</v>
      </c>
      <c r="B242" s="73">
        <f>'[8]Margen Ex-Post'!X256</f>
        <v>6.8133109747868339</v>
      </c>
      <c r="C242" s="73">
        <f t="shared" si="2"/>
        <v>7.6019283896814089</v>
      </c>
      <c r="L242" s="74"/>
    </row>
    <row r="243" spans="1:12" x14ac:dyDescent="0.3">
      <c r="A243" s="72">
        <v>40909</v>
      </c>
      <c r="B243" s="73">
        <f>'[8]Margen Ex-Post'!X257</f>
        <v>7.0007786000450185</v>
      </c>
      <c r="C243" s="73">
        <f t="shared" si="2"/>
        <v>7.607051875016074</v>
      </c>
      <c r="L243" s="74"/>
    </row>
    <row r="244" spans="1:12" x14ac:dyDescent="0.3">
      <c r="A244" s="72">
        <v>40940</v>
      </c>
      <c r="B244" s="73">
        <f>'[8]Margen Ex-Post'!X258</f>
        <v>7.0524106311388444</v>
      </c>
      <c r="C244" s="73">
        <f t="shared" si="2"/>
        <v>7.6128137606033448</v>
      </c>
      <c r="L244" s="74"/>
    </row>
    <row r="245" spans="1:12" x14ac:dyDescent="0.3">
      <c r="A245" s="72">
        <v>40969</v>
      </c>
      <c r="B245" s="73">
        <f>'[8]Margen Ex-Post'!X259</f>
        <v>7.0393245558688546</v>
      </c>
      <c r="C245" s="73">
        <f t="shared" si="2"/>
        <v>7.6205484672524486</v>
      </c>
      <c r="L245" s="74"/>
    </row>
    <row r="246" spans="1:12" x14ac:dyDescent="0.3">
      <c r="A246" s="72">
        <v>41000</v>
      </c>
      <c r="B246" s="73">
        <f>'[8]Margen Ex-Post'!X260</f>
        <v>7.053495813892642</v>
      </c>
      <c r="C246" s="73">
        <f t="shared" si="2"/>
        <v>7.6269206741728386</v>
      </c>
      <c r="L246" s="74"/>
    </row>
    <row r="247" spans="1:12" x14ac:dyDescent="0.3">
      <c r="A247" s="72">
        <v>41030</v>
      </c>
      <c r="B247" s="73">
        <f>'[8]Margen Ex-Post'!X261</f>
        <v>7.0418307958306139</v>
      </c>
      <c r="C247" s="73">
        <f t="shared" si="2"/>
        <v>7.6376802188191153</v>
      </c>
      <c r="L247" s="74"/>
    </row>
    <row r="248" spans="1:12" x14ac:dyDescent="0.3">
      <c r="A248" s="72">
        <v>41061</v>
      </c>
      <c r="B248" s="73">
        <f>'[8]Margen Ex-Post'!X262</f>
        <v>7.1137412335565582</v>
      </c>
      <c r="C248" s="73">
        <f t="shared" si="2"/>
        <v>7.6457347527405659</v>
      </c>
      <c r="L248" s="74"/>
    </row>
    <row r="249" spans="1:12" x14ac:dyDescent="0.3">
      <c r="A249" s="72">
        <v>41091</v>
      </c>
      <c r="B249" s="73">
        <f>'[8]Margen Ex-Post'!X263</f>
        <v>7.1523334470655273</v>
      </c>
      <c r="C249" s="73">
        <f t="shared" si="2"/>
        <v>7.6550448304211773</v>
      </c>
      <c r="L249" s="74"/>
    </row>
    <row r="250" spans="1:12" x14ac:dyDescent="0.3">
      <c r="A250" s="72">
        <v>41122</v>
      </c>
      <c r="B250" s="73">
        <f>'[8]Margen Ex-Post'!X264</f>
        <v>7.1972787802810512</v>
      </c>
      <c r="C250" s="73">
        <f t="shared" si="2"/>
        <v>7.6637700279432988</v>
      </c>
      <c r="L250" s="74"/>
    </row>
    <row r="251" spans="1:12" x14ac:dyDescent="0.3">
      <c r="A251" s="72">
        <v>41153</v>
      </c>
      <c r="B251" s="73">
        <f>'[8]Margen Ex-Post'!X265</f>
        <v>7.2685501280009097</v>
      </c>
      <c r="C251" s="73">
        <f t="shared" si="2"/>
        <v>7.6769810706958985</v>
      </c>
      <c r="L251" s="74"/>
    </row>
    <row r="252" spans="1:12" x14ac:dyDescent="0.3">
      <c r="A252" s="72">
        <v>41183</v>
      </c>
      <c r="B252" s="73">
        <f>'[8]Margen Ex-Post'!X266</f>
        <v>7.2799161671815078</v>
      </c>
      <c r="C252" s="73">
        <f t="shared" si="2"/>
        <v>7.6877726265989788</v>
      </c>
      <c r="L252" s="74"/>
    </row>
    <row r="253" spans="1:12" x14ac:dyDescent="0.3">
      <c r="A253" s="72">
        <v>41214</v>
      </c>
      <c r="B253" s="73">
        <f>'[8]Margen Ex-Post'!X267</f>
        <v>7.0920145502347971</v>
      </c>
      <c r="C253" s="73">
        <f t="shared" si="2"/>
        <v>7.6948177141465957</v>
      </c>
      <c r="L253" s="74"/>
    </row>
    <row r="254" spans="1:12" x14ac:dyDescent="0.3">
      <c r="A254" s="72">
        <v>41244</v>
      </c>
      <c r="B254" s="73">
        <f>'[8]Margen Ex-Post'!X268</f>
        <v>7.0163952221955181</v>
      </c>
      <c r="C254" s="73">
        <f t="shared" ref="C254:C317" si="3">+AVERAGE(B195:B254)</f>
        <v>7.6990099585176903</v>
      </c>
      <c r="L254" s="74"/>
    </row>
    <row r="255" spans="1:12" x14ac:dyDescent="0.3">
      <c r="A255" s="72">
        <v>41275</v>
      </c>
      <c r="B255" s="73">
        <f>'[8]Margen Ex-Post'!X269</f>
        <v>7.1850416684298137</v>
      </c>
      <c r="C255" s="73">
        <f t="shared" si="3"/>
        <v>7.7004540625540887</v>
      </c>
      <c r="L255" s="74"/>
    </row>
    <row r="256" spans="1:12" x14ac:dyDescent="0.3">
      <c r="A256" s="72">
        <v>41306</v>
      </c>
      <c r="B256" s="73">
        <f>'[8]Margen Ex-Post'!X270</f>
        <v>7.239954005487319</v>
      </c>
      <c r="C256" s="73">
        <f t="shared" si="3"/>
        <v>7.6984701801823734</v>
      </c>
      <c r="L256" s="74"/>
    </row>
    <row r="257" spans="1:12" x14ac:dyDescent="0.3">
      <c r="A257" s="72">
        <v>41334</v>
      </c>
      <c r="B257" s="73">
        <f>'[8]Margen Ex-Post'!X271</f>
        <v>7.2740066012146869</v>
      </c>
      <c r="C257" s="73">
        <f t="shared" si="3"/>
        <v>7.6964423017561918</v>
      </c>
      <c r="L257" s="74"/>
    </row>
    <row r="258" spans="1:12" x14ac:dyDescent="0.3">
      <c r="A258" s="72">
        <v>41365</v>
      </c>
      <c r="B258" s="73">
        <f>'[8]Margen Ex-Post'!X272</f>
        <v>7.3116940398453236</v>
      </c>
      <c r="C258" s="73">
        <f t="shared" si="3"/>
        <v>7.6920225624886722</v>
      </c>
      <c r="L258" s="74"/>
    </row>
    <row r="259" spans="1:12" x14ac:dyDescent="0.3">
      <c r="A259" s="72">
        <v>41395</v>
      </c>
      <c r="B259" s="73">
        <f>'[8]Margen Ex-Post'!X273</f>
        <v>7.3067968318934087</v>
      </c>
      <c r="C259" s="73">
        <f t="shared" si="3"/>
        <v>7.6872558628288576</v>
      </c>
      <c r="L259" s="74"/>
    </row>
    <row r="260" spans="1:12" x14ac:dyDescent="0.3">
      <c r="A260" s="72">
        <v>41426</v>
      </c>
      <c r="B260" s="73">
        <f>'[8]Margen Ex-Post'!X274</f>
        <v>7.1630568084553028</v>
      </c>
      <c r="C260" s="73">
        <f t="shared" si="3"/>
        <v>7.6795138928909008</v>
      </c>
      <c r="L260" s="74"/>
    </row>
    <row r="261" spans="1:12" x14ac:dyDescent="0.3">
      <c r="A261" s="72">
        <v>41456</v>
      </c>
      <c r="B261" s="73">
        <f>'[8]Margen Ex-Post'!X275</f>
        <v>7.2169269678435031</v>
      </c>
      <c r="C261" s="73">
        <f t="shared" si="3"/>
        <v>7.6718463803057171</v>
      </c>
      <c r="L261" s="74"/>
    </row>
    <row r="262" spans="1:12" x14ac:dyDescent="0.3">
      <c r="A262" s="72">
        <v>41487</v>
      </c>
      <c r="B262" s="73">
        <f>'[8]Margen Ex-Post'!X276</f>
        <v>7.183839224622635</v>
      </c>
      <c r="C262" s="73">
        <f t="shared" si="3"/>
        <v>7.6614728914635517</v>
      </c>
      <c r="L262" s="74"/>
    </row>
    <row r="263" spans="1:12" x14ac:dyDescent="0.3">
      <c r="A263" s="72">
        <v>41518</v>
      </c>
      <c r="B263" s="73">
        <f>'[8]Margen Ex-Post'!X277</f>
        <v>7.1300642268540502</v>
      </c>
      <c r="C263" s="73">
        <f t="shared" si="3"/>
        <v>7.6494496910515162</v>
      </c>
      <c r="L263" s="74"/>
    </row>
    <row r="264" spans="1:12" x14ac:dyDescent="0.3">
      <c r="A264" s="72">
        <v>41548</v>
      </c>
      <c r="B264" s="73">
        <f>'[8]Margen Ex-Post'!X278</f>
        <v>7.1748465299848307</v>
      </c>
      <c r="C264" s="73">
        <f t="shared" si="3"/>
        <v>7.638477081587796</v>
      </c>
      <c r="L264" s="74"/>
    </row>
    <row r="265" spans="1:12" x14ac:dyDescent="0.3">
      <c r="A265" s="72">
        <v>41579</v>
      </c>
      <c r="B265" s="73">
        <f>'[8]Margen Ex-Post'!X279</f>
        <v>7.1016005366905883</v>
      </c>
      <c r="C265" s="73">
        <f t="shared" si="3"/>
        <v>7.6268603128032275</v>
      </c>
      <c r="L265" s="74"/>
    </row>
    <row r="266" spans="1:12" x14ac:dyDescent="0.3">
      <c r="A266" s="72">
        <v>41609</v>
      </c>
      <c r="B266" s="73">
        <f>'[8]Margen Ex-Post'!X280</f>
        <v>7.0472346124120033</v>
      </c>
      <c r="C266" s="73">
        <f t="shared" si="3"/>
        <v>7.6118680173165592</v>
      </c>
      <c r="L266" s="74"/>
    </row>
    <row r="267" spans="1:12" x14ac:dyDescent="0.3">
      <c r="A267" s="72">
        <v>41640</v>
      </c>
      <c r="B267" s="73">
        <f>'[8]Margen Ex-Post'!X281</f>
        <v>7.0931919767015223</v>
      </c>
      <c r="C267" s="73">
        <f t="shared" si="3"/>
        <v>7.5914997782958373</v>
      </c>
      <c r="L267" s="74"/>
    </row>
    <row r="268" spans="1:12" x14ac:dyDescent="0.3">
      <c r="A268" s="72">
        <v>41671</v>
      </c>
      <c r="B268" s="73">
        <f>'[8]Margen Ex-Post'!X282</f>
        <v>7.119093998779868</v>
      </c>
      <c r="C268" s="73">
        <f t="shared" si="3"/>
        <v>7.5683891125550966</v>
      </c>
      <c r="L268" s="74"/>
    </row>
    <row r="269" spans="1:12" x14ac:dyDescent="0.3">
      <c r="A269" s="72">
        <v>41699</v>
      </c>
      <c r="B269" s="73">
        <f>'[8]Margen Ex-Post'!X283</f>
        <v>7.0601519685560312</v>
      </c>
      <c r="C269" s="73">
        <f t="shared" si="3"/>
        <v>7.5426861111241807</v>
      </c>
      <c r="L269" s="74"/>
    </row>
    <row r="270" spans="1:12" x14ac:dyDescent="0.3">
      <c r="A270" s="72">
        <v>41730</v>
      </c>
      <c r="B270" s="73">
        <f>'[8]Margen Ex-Post'!X284</f>
        <v>7.0132817579521287</v>
      </c>
      <c r="C270" s="73">
        <f t="shared" si="3"/>
        <v>7.5152646931899794</v>
      </c>
      <c r="L270" s="74"/>
    </row>
    <row r="271" spans="1:12" x14ac:dyDescent="0.3">
      <c r="A271" s="72">
        <v>41760</v>
      </c>
      <c r="B271" s="73">
        <f>'[8]Margen Ex-Post'!X285</f>
        <v>6.9014143307809164</v>
      </c>
      <c r="C271" s="73">
        <f t="shared" si="3"/>
        <v>7.4891368265778135</v>
      </c>
      <c r="L271" s="74"/>
    </row>
    <row r="272" spans="1:12" x14ac:dyDescent="0.3">
      <c r="A272" s="72">
        <v>41791</v>
      </c>
      <c r="B272" s="73">
        <f>'[8]Margen Ex-Post'!X286</f>
        <v>6.8113461348204734</v>
      </c>
      <c r="C272" s="73">
        <f t="shared" si="3"/>
        <v>7.4588269671412037</v>
      </c>
      <c r="L272" s="74"/>
    </row>
    <row r="273" spans="1:3" x14ac:dyDescent="0.3">
      <c r="A273" s="72">
        <v>41821</v>
      </c>
      <c r="B273" s="73">
        <f>'[8]Margen Ex-Post'!X287</f>
        <v>6.8450498038107277</v>
      </c>
      <c r="C273" s="73">
        <f t="shared" si="3"/>
        <v>7.4275571922671473</v>
      </c>
    </row>
    <row r="274" spans="1:3" x14ac:dyDescent="0.3">
      <c r="A274" s="72">
        <v>41852</v>
      </c>
      <c r="B274" s="73">
        <f>'[8]Margen Ex-Post'!X288</f>
        <v>6.8480477431761475</v>
      </c>
      <c r="C274" s="73">
        <f t="shared" si="3"/>
        <v>7.3933575279474946</v>
      </c>
    </row>
    <row r="275" spans="1:3" x14ac:dyDescent="0.3">
      <c r="A275" s="72">
        <v>41883</v>
      </c>
      <c r="B275" s="73">
        <f>'[8]Margen Ex-Post'!X289</f>
        <v>6.8114255928676926</v>
      </c>
      <c r="C275" s="73">
        <f t="shared" si="3"/>
        <v>7.3588797480397954</v>
      </c>
    </row>
    <row r="276" spans="1:3" x14ac:dyDescent="0.3">
      <c r="A276" s="72">
        <v>41913</v>
      </c>
      <c r="B276" s="73">
        <f>'[8]Margen Ex-Post'!X290</f>
        <v>6.8065717035513345</v>
      </c>
      <c r="C276" s="73">
        <f t="shared" si="3"/>
        <v>7.3234902458872995</v>
      </c>
    </row>
    <row r="277" spans="1:3" x14ac:dyDescent="0.3">
      <c r="A277" s="72">
        <v>41944</v>
      </c>
      <c r="B277" s="73">
        <f>'[8]Margen Ex-Post'!X291</f>
        <v>6.694274907801991</v>
      </c>
      <c r="C277" s="73">
        <f t="shared" si="3"/>
        <v>7.2885447343464129</v>
      </c>
    </row>
    <row r="278" spans="1:3" x14ac:dyDescent="0.3">
      <c r="A278" s="72">
        <v>41974</v>
      </c>
      <c r="B278" s="73">
        <f>'[8]Margen Ex-Post'!X292</f>
        <v>6.5949630187015584</v>
      </c>
      <c r="C278" s="73">
        <f t="shared" si="3"/>
        <v>7.2557890479322991</v>
      </c>
    </row>
    <row r="279" spans="1:3" x14ac:dyDescent="0.3">
      <c r="A279" s="72">
        <v>42005</v>
      </c>
      <c r="B279" s="73">
        <f>'[8]Margen Ex-Post'!X293</f>
        <v>6.6025463481491373</v>
      </c>
      <c r="C279" s="73">
        <f t="shared" si="3"/>
        <v>7.2209781029456135</v>
      </c>
    </row>
    <row r="280" spans="1:3" x14ac:dyDescent="0.3">
      <c r="A280" s="72">
        <v>42036</v>
      </c>
      <c r="B280" s="73">
        <f>'[8]Margen Ex-Post'!X294</f>
        <v>6.5852008888398155</v>
      </c>
      <c r="C280" s="73">
        <f t="shared" si="3"/>
        <v>7.1861256615878411</v>
      </c>
    </row>
    <row r="281" spans="1:3" x14ac:dyDescent="0.3">
      <c r="A281" s="72">
        <v>42064</v>
      </c>
      <c r="B281" s="73">
        <f>'[8]Margen Ex-Post'!X295</f>
        <v>6.5982304837188046</v>
      </c>
      <c r="C281" s="73">
        <f t="shared" si="3"/>
        <v>7.152498203193395</v>
      </c>
    </row>
    <row r="282" spans="1:3" x14ac:dyDescent="0.3">
      <c r="A282" s="72">
        <v>42095</v>
      </c>
      <c r="B282" s="73">
        <f>'[8]Margen Ex-Post'!X296</f>
        <v>6.6516908701368127</v>
      </c>
      <c r="C282" s="73">
        <f t="shared" si="3"/>
        <v>7.1210765451563729</v>
      </c>
    </row>
    <row r="283" spans="1:3" x14ac:dyDescent="0.3">
      <c r="A283" s="72">
        <v>42125</v>
      </c>
      <c r="B283" s="73">
        <f>'[8]Margen Ex-Post'!X297</f>
        <v>6.5581890839129944</v>
      </c>
      <c r="C283" s="73">
        <f t="shared" si="3"/>
        <v>7.0927595928078153</v>
      </c>
    </row>
    <row r="284" spans="1:3" x14ac:dyDescent="0.3">
      <c r="A284" s="72">
        <v>42156</v>
      </c>
      <c r="B284" s="73">
        <f>'[8]Margen Ex-Post'!X298</f>
        <v>6.5073587355410325</v>
      </c>
      <c r="C284" s="73">
        <f t="shared" si="3"/>
        <v>7.0646573673248989</v>
      </c>
    </row>
    <row r="285" spans="1:3" s="76" customFormat="1" x14ac:dyDescent="0.3">
      <c r="A285" s="72">
        <v>42186</v>
      </c>
      <c r="B285" s="73">
        <f>'[8]Margen Ex-Post'!X299</f>
        <v>6.4936766282798981</v>
      </c>
      <c r="C285" s="73">
        <f t="shared" si="3"/>
        <v>7.0377180219428146</v>
      </c>
    </row>
    <row r="286" spans="1:3" x14ac:dyDescent="0.3">
      <c r="A286" s="72">
        <v>42217</v>
      </c>
      <c r="B286" s="73">
        <f>'[8]Margen Ex-Post'!X300</f>
        <v>6.4251413868868381</v>
      </c>
      <c r="C286" s="73">
        <f t="shared" si="3"/>
        <v>7.0121789848582754</v>
      </c>
    </row>
    <row r="287" spans="1:3" x14ac:dyDescent="0.3">
      <c r="A287" s="72">
        <v>42248</v>
      </c>
      <c r="B287" s="73">
        <f>'[8]Margen Ex-Post'!X301</f>
        <v>6.470371736480713</v>
      </c>
      <c r="C287" s="73">
        <f t="shared" si="3"/>
        <v>6.9908098453692507</v>
      </c>
    </row>
    <row r="288" spans="1:3" x14ac:dyDescent="0.3">
      <c r="A288" s="72">
        <v>42278</v>
      </c>
      <c r="B288" s="73">
        <f>'[8]Margen Ex-Post'!X302</f>
        <v>6.5309625517767129</v>
      </c>
      <c r="C288" s="73">
        <f t="shared" si="3"/>
        <v>6.9721152705798906</v>
      </c>
    </row>
    <row r="289" spans="1:3" x14ac:dyDescent="0.3">
      <c r="A289" s="72">
        <v>42309</v>
      </c>
      <c r="B289" s="73">
        <f>'[8]Margen Ex-Post'!X303</f>
        <v>6.4716879086822621</v>
      </c>
      <c r="C289" s="73">
        <f t="shared" si="3"/>
        <v>6.9576532378089722</v>
      </c>
    </row>
    <row r="290" spans="1:3" x14ac:dyDescent="0.3">
      <c r="A290" s="72">
        <v>42339</v>
      </c>
      <c r="B290" s="73">
        <f>'[8]Margen Ex-Post'!X304</f>
        <v>6.4798944690801905</v>
      </c>
      <c r="C290" s="73">
        <f t="shared" si="3"/>
        <v>6.944925168506435</v>
      </c>
    </row>
    <row r="291" spans="1:3" x14ac:dyDescent="0.3">
      <c r="A291" s="72">
        <v>42370</v>
      </c>
      <c r="B291" s="73">
        <f>'[8]Margen Ex-Post'!X305</f>
        <v>6.5510069703752656</v>
      </c>
      <c r="C291" s="73">
        <f t="shared" si="3"/>
        <v>6.9313045205885064</v>
      </c>
    </row>
    <row r="292" spans="1:3" x14ac:dyDescent="0.3">
      <c r="A292" s="72">
        <v>42401</v>
      </c>
      <c r="B292" s="73">
        <f>'[8]Margen Ex-Post'!X306</f>
        <v>6.5814210793202852</v>
      </c>
      <c r="C292" s="73">
        <f t="shared" si="3"/>
        <v>6.9198739237471356</v>
      </c>
    </row>
    <row r="293" spans="1:3" x14ac:dyDescent="0.3">
      <c r="A293" s="72">
        <v>42430</v>
      </c>
      <c r="B293" s="73">
        <f>'[8]Margen Ex-Post'!X307</f>
        <v>6.6000651642283703</v>
      </c>
      <c r="C293" s="73">
        <f t="shared" si="3"/>
        <v>6.9095868846995359</v>
      </c>
    </row>
    <row r="294" spans="1:3" x14ac:dyDescent="0.3">
      <c r="A294" s="72">
        <v>42461</v>
      </c>
      <c r="B294" s="73">
        <f>'[8]Margen Ex-Post'!X308</f>
        <v>6.6513939242985911</v>
      </c>
      <c r="C294" s="73">
        <f t="shared" si="3"/>
        <v>6.9020324089629703</v>
      </c>
    </row>
    <row r="295" spans="1:3" x14ac:dyDescent="0.3">
      <c r="A295" s="72">
        <v>42491</v>
      </c>
      <c r="B295" s="73">
        <f>'[8]Margen Ex-Post'!X309</f>
        <v>6.6159004601259692</v>
      </c>
      <c r="C295" s="73">
        <f t="shared" si="3"/>
        <v>6.8962009366054478</v>
      </c>
    </row>
    <row r="296" spans="1:3" x14ac:dyDescent="0.3">
      <c r="A296" s="72">
        <v>42522</v>
      </c>
      <c r="B296" s="73">
        <f>'[8]Margen Ex-Post'!X310</f>
        <v>6.5146011902698406</v>
      </c>
      <c r="C296" s="73">
        <f t="shared" si="3"/>
        <v>6.889032927043357</v>
      </c>
    </row>
    <row r="297" spans="1:3" x14ac:dyDescent="0.3">
      <c r="A297" s="72">
        <v>42552</v>
      </c>
      <c r="B297" s="73">
        <f>'[8]Margen Ex-Post'!X311</f>
        <v>6.4479829823612089</v>
      </c>
      <c r="C297" s="73">
        <f t="shared" si="3"/>
        <v>6.8812468845197206</v>
      </c>
    </row>
    <row r="298" spans="1:3" x14ac:dyDescent="0.3">
      <c r="A298" s="72">
        <v>42583</v>
      </c>
      <c r="B298" s="73">
        <f>'[8]Margen Ex-Post'!X312</f>
        <v>6.4643935202469276</v>
      </c>
      <c r="C298" s="73">
        <f t="shared" si="3"/>
        <v>6.8734853975180012</v>
      </c>
    </row>
    <row r="299" spans="1:3" x14ac:dyDescent="0.3">
      <c r="A299" s="72">
        <v>42614</v>
      </c>
      <c r="B299" s="73">
        <f>'[8]Margen Ex-Post'!X313</f>
        <v>6.4754834019932526</v>
      </c>
      <c r="C299" s="73">
        <f t="shared" si="3"/>
        <v>6.8669813830909447</v>
      </c>
    </row>
    <row r="300" spans="1:3" x14ac:dyDescent="0.3">
      <c r="A300" s="72">
        <v>42644</v>
      </c>
      <c r="B300" s="73">
        <f>'[8]Margen Ex-Post'!X314</f>
        <v>6.4289069873346607</v>
      </c>
      <c r="C300" s="73">
        <f t="shared" si="3"/>
        <v>6.8593484947762846</v>
      </c>
    </row>
    <row r="301" spans="1:3" x14ac:dyDescent="0.3">
      <c r="A301" s="72">
        <v>42675</v>
      </c>
      <c r="B301" s="73">
        <f>'[8]Margen Ex-Post'!X315</f>
        <v>6.4235715915783196</v>
      </c>
      <c r="C301" s="73">
        <f t="shared" si="3"/>
        <v>6.8530822375821758</v>
      </c>
    </row>
    <row r="302" spans="1:3" x14ac:dyDescent="0.3">
      <c r="A302" s="72">
        <v>42705</v>
      </c>
      <c r="B302" s="73">
        <f>'[8]Margen Ex-Post'!X316</f>
        <v>6.3567453720987173</v>
      </c>
      <c r="C302" s="73">
        <f t="shared" si="3"/>
        <v>6.8454728108707066</v>
      </c>
    </row>
    <row r="303" spans="1:3" x14ac:dyDescent="0.3">
      <c r="A303" s="72">
        <v>42736</v>
      </c>
      <c r="B303" s="73">
        <f>'[8]Margen Ex-Post'!X317</f>
        <v>6.5557020485492394</v>
      </c>
      <c r="C303" s="73">
        <f t="shared" si="3"/>
        <v>6.8380548683457754</v>
      </c>
    </row>
    <row r="304" spans="1:3" x14ac:dyDescent="0.3">
      <c r="A304" s="72">
        <v>42767</v>
      </c>
      <c r="B304" s="73">
        <f>'[8]Margen Ex-Post'!X318</f>
        <v>6.5221698738304204</v>
      </c>
      <c r="C304" s="73">
        <f t="shared" si="3"/>
        <v>6.8292175223906346</v>
      </c>
    </row>
    <row r="305" spans="1:3" x14ac:dyDescent="0.3">
      <c r="A305" s="72">
        <v>42795</v>
      </c>
      <c r="B305" s="73">
        <f>'[8]Margen Ex-Post'!X319</f>
        <v>6.6093669293857857</v>
      </c>
      <c r="C305" s="73">
        <f t="shared" si="3"/>
        <v>6.8220515619492508</v>
      </c>
    </row>
    <row r="306" spans="1:3" x14ac:dyDescent="0.3">
      <c r="A306" s="72">
        <v>42826</v>
      </c>
      <c r="B306" s="73">
        <f>'[8]Margen Ex-Post'!X320</f>
        <v>6.6357999473246014</v>
      </c>
      <c r="C306" s="73">
        <f t="shared" si="3"/>
        <v>6.8150899641731151</v>
      </c>
    </row>
    <row r="307" spans="1:3" x14ac:dyDescent="0.3">
      <c r="A307" s="72">
        <v>42856</v>
      </c>
      <c r="B307" s="73">
        <f>'[8]Margen Ex-Post'!X321</f>
        <v>6.722520895383802</v>
      </c>
      <c r="C307" s="73">
        <f t="shared" si="3"/>
        <v>6.809768132499002</v>
      </c>
    </row>
    <row r="308" spans="1:3" x14ac:dyDescent="0.3">
      <c r="A308" s="72">
        <v>42887</v>
      </c>
      <c r="B308" s="73">
        <f>'[8]Margen Ex-Post'!X322</f>
        <v>6.733838751723451</v>
      </c>
      <c r="C308" s="73">
        <f t="shared" si="3"/>
        <v>6.8034364244684502</v>
      </c>
    </row>
    <row r="309" spans="1:3" x14ac:dyDescent="0.3">
      <c r="A309" s="72">
        <v>42917</v>
      </c>
      <c r="B309" s="73">
        <f>'[8]Margen Ex-Post'!X323</f>
        <v>6.8345681428125147</v>
      </c>
      <c r="C309" s="73">
        <f t="shared" si="3"/>
        <v>6.7981403360642334</v>
      </c>
    </row>
    <row r="310" spans="1:3" x14ac:dyDescent="0.3">
      <c r="A310" s="72">
        <v>42948</v>
      </c>
      <c r="B310" s="73">
        <f>'[8]Margen Ex-Post'!X324</f>
        <v>6.9000367431322154</v>
      </c>
      <c r="C310" s="73">
        <f t="shared" si="3"/>
        <v>6.793186302111752</v>
      </c>
    </row>
    <row r="311" spans="1:3" x14ac:dyDescent="0.3">
      <c r="A311" s="72">
        <v>42979</v>
      </c>
      <c r="B311" s="73">
        <f>'[8]Margen Ex-Post'!X325</f>
        <v>6.8642952331932596</v>
      </c>
      <c r="C311" s="73">
        <f t="shared" si="3"/>
        <v>6.7864487205316246</v>
      </c>
    </row>
    <row r="312" spans="1:3" x14ac:dyDescent="0.3">
      <c r="A312" s="72">
        <v>43009</v>
      </c>
      <c r="B312" s="73">
        <f>'[8]Margen Ex-Post'!X326</f>
        <v>6.9515936616990466</v>
      </c>
      <c r="C312" s="73">
        <f t="shared" si="3"/>
        <v>6.7809766787735848</v>
      </c>
    </row>
    <row r="313" spans="1:3" x14ac:dyDescent="0.3">
      <c r="A313" s="72">
        <v>43040</v>
      </c>
      <c r="B313" s="73">
        <f>'[8]Margen Ex-Post'!X327</f>
        <v>6.9614815326020496</v>
      </c>
      <c r="C313" s="73">
        <f t="shared" si="3"/>
        <v>6.7788011284797047</v>
      </c>
    </row>
    <row r="314" spans="1:3" x14ac:dyDescent="0.3">
      <c r="A314" s="72">
        <v>43070</v>
      </c>
      <c r="B314" s="73">
        <f>'[8]Margen Ex-Post'!X328</f>
        <v>6.9448658470449729</v>
      </c>
      <c r="C314" s="73">
        <f t="shared" si="3"/>
        <v>6.7776089722271955</v>
      </c>
    </row>
    <row r="315" spans="1:3" x14ac:dyDescent="0.3">
      <c r="A315" s="72">
        <v>43101</v>
      </c>
      <c r="B315" s="73">
        <f>'[8]Margen Ex-Post'!X329</f>
        <v>7.0935466097884108</v>
      </c>
      <c r="C315" s="73">
        <f t="shared" si="3"/>
        <v>6.7760840545831718</v>
      </c>
    </row>
    <row r="316" spans="1:3" x14ac:dyDescent="0.3">
      <c r="A316" s="72">
        <v>43132</v>
      </c>
      <c r="B316" s="73">
        <f>'[8]Margen Ex-Post'!X330</f>
        <v>7.07095398620688</v>
      </c>
      <c r="C316" s="73">
        <f t="shared" si="3"/>
        <v>6.7732673875951646</v>
      </c>
    </row>
    <row r="317" spans="1:3" x14ac:dyDescent="0.3">
      <c r="A317" s="72">
        <v>43160</v>
      </c>
      <c r="B317" s="73">
        <f>'[8]Margen Ex-Post'!X331</f>
        <v>7.027349728574162</v>
      </c>
      <c r="C317" s="73">
        <f t="shared" si="3"/>
        <v>6.769156439717821</v>
      </c>
    </row>
    <row r="318" spans="1:3" x14ac:dyDescent="0.3">
      <c r="A318" s="72">
        <v>43191</v>
      </c>
      <c r="B318" s="73">
        <f>'[8]Margen Ex-Post'!X332</f>
        <v>7.0897655883250454</v>
      </c>
      <c r="C318" s="73">
        <f t="shared" ref="C318:C326" si="4">+AVERAGE(B259:B318)</f>
        <v>6.7654576321924838</v>
      </c>
    </row>
    <row r="319" spans="1:3" x14ac:dyDescent="0.3">
      <c r="A319" s="72">
        <v>43221</v>
      </c>
      <c r="B319" s="73">
        <f>'[8]Margen Ex-Post'!X333</f>
        <v>7.1160609967431849</v>
      </c>
      <c r="C319" s="73">
        <f t="shared" si="4"/>
        <v>6.7622787016066468</v>
      </c>
    </row>
    <row r="320" spans="1:3" x14ac:dyDescent="0.3">
      <c r="A320" s="72">
        <v>43252</v>
      </c>
      <c r="B320" s="73">
        <f>'[8]Margen Ex-Post'!X334</f>
        <v>7.0834589033006639</v>
      </c>
      <c r="C320" s="73">
        <f t="shared" si="4"/>
        <v>6.7609520698540697</v>
      </c>
    </row>
    <row r="321" spans="1:3" x14ac:dyDescent="0.3">
      <c r="A321" s="72">
        <v>43282</v>
      </c>
      <c r="B321" s="73">
        <f>'[8]Margen Ex-Post'!X335</f>
        <v>7.2150625280318215</v>
      </c>
      <c r="C321" s="73">
        <f t="shared" si="4"/>
        <v>6.7609209958572078</v>
      </c>
    </row>
    <row r="322" spans="1:3" x14ac:dyDescent="0.3">
      <c r="A322" s="72">
        <v>43313</v>
      </c>
      <c r="B322" s="73">
        <f>'[8]Margen Ex-Post'!X336</f>
        <v>7.2675616794392761</v>
      </c>
      <c r="C322" s="73">
        <f t="shared" si="4"/>
        <v>6.7623163701041529</v>
      </c>
    </row>
    <row r="323" spans="1:3" x14ac:dyDescent="0.3">
      <c r="A323" s="8">
        <v>43344</v>
      </c>
      <c r="B323" s="73">
        <f>'[8]Margen Ex-Post'!X337</f>
        <v>7.1536096912422789</v>
      </c>
      <c r="C323" s="73">
        <f t="shared" si="4"/>
        <v>6.7627087945106243</v>
      </c>
    </row>
    <row r="324" spans="1:3" x14ac:dyDescent="0.3">
      <c r="A324" s="8">
        <v>43374</v>
      </c>
      <c r="B324" s="73">
        <f>'[8]Margen Ex-Post'!X338</f>
        <v>7.1277763014528128</v>
      </c>
      <c r="C324" s="73">
        <f t="shared" si="4"/>
        <v>6.7619242907017565</v>
      </c>
    </row>
    <row r="325" spans="1:3" x14ac:dyDescent="0.3">
      <c r="A325" s="8">
        <v>43405</v>
      </c>
      <c r="B325" s="73">
        <f>'[8]Margen Ex-Post'!X339</f>
        <v>7.1113895724457459</v>
      </c>
      <c r="C325" s="73">
        <f t="shared" si="4"/>
        <v>6.7620874412976759</v>
      </c>
    </row>
    <row r="326" spans="1:3" x14ac:dyDescent="0.3">
      <c r="A326" s="8">
        <v>43435</v>
      </c>
      <c r="B326" s="73">
        <f>'[8]Margen Ex-Post'!X340</f>
        <v>7.0353255069039111</v>
      </c>
      <c r="C326" s="73">
        <f t="shared" si="4"/>
        <v>6.7618889562058744</v>
      </c>
    </row>
    <row r="327" spans="1:3" x14ac:dyDescent="0.3">
      <c r="A327" s="8">
        <v>43466</v>
      </c>
      <c r="B327" s="73">
        <f>'[8]Margen Ex-Post'!X341</f>
        <v>7.1936938210172423</v>
      </c>
      <c r="C327" s="73">
        <f t="shared" ref="C327:C328" si="5">+AVERAGE(B268:B327)</f>
        <v>6.7635639869444697</v>
      </c>
    </row>
    <row r="328" spans="1:3" x14ac:dyDescent="0.3">
      <c r="A328" s="8">
        <v>43497</v>
      </c>
      <c r="B328" s="73">
        <f>'[8]Margen Ex-Post'!X342</f>
        <v>7.1250646160138267</v>
      </c>
      <c r="C328" s="73">
        <f t="shared" si="5"/>
        <v>6.7636634972317031</v>
      </c>
    </row>
    <row r="329" spans="1:3" x14ac:dyDescent="0.3">
      <c r="A329" s="8">
        <v>43525</v>
      </c>
      <c r="B329" s="73">
        <f>'[8]Margen Ex-Post'!X343</f>
        <v>7.0353959126731311</v>
      </c>
      <c r="C329" s="73">
        <f t="shared" ref="C329:C331" si="6">+AVERAGE(B270:B329)</f>
        <v>6.7632508963003213</v>
      </c>
    </row>
    <row r="330" spans="1:3" x14ac:dyDescent="0.3">
      <c r="A330" s="8">
        <v>43556</v>
      </c>
      <c r="B330" s="73">
        <f>'[8]Margen Ex-Post'!X344</f>
        <v>7.0126653794606435</v>
      </c>
      <c r="C330" s="73">
        <f t="shared" si="6"/>
        <v>6.7632406233254629</v>
      </c>
    </row>
    <row r="331" spans="1:3" x14ac:dyDescent="0.3">
      <c r="A331" s="8">
        <v>43586</v>
      </c>
      <c r="B331" s="73">
        <f>'[8]Margen Ex-Post'!X345</f>
        <v>7.0714437362206466</v>
      </c>
      <c r="C331" s="73">
        <f t="shared" si="6"/>
        <v>6.7660744467494593</v>
      </c>
    </row>
    <row r="332" spans="1:3" x14ac:dyDescent="0.3">
      <c r="A332" s="8">
        <v>43617</v>
      </c>
      <c r="B332" s="73">
        <f>'[8]Margen Ex-Post'!X346</f>
        <v>7.039219242143778</v>
      </c>
      <c r="C332" s="73">
        <f t="shared" ref="C332:C337" si="7">+AVERAGE(B273:B332)</f>
        <v>6.7698723318715137</v>
      </c>
    </row>
    <row r="333" spans="1:3" x14ac:dyDescent="0.3">
      <c r="A333" s="8">
        <v>43647</v>
      </c>
      <c r="B333" s="73">
        <f>'[8]Margen Ex-Post'!X347</f>
        <v>7.0093400792792773</v>
      </c>
      <c r="C333" s="73">
        <f t="shared" si="7"/>
        <v>6.7726105031293233</v>
      </c>
    </row>
    <row r="334" spans="1:3" x14ac:dyDescent="0.3">
      <c r="A334" s="8">
        <v>43678</v>
      </c>
      <c r="B334" s="73">
        <f>'[8]Margen Ex-Post'!X348</f>
        <v>6.9689608443232789</v>
      </c>
      <c r="C334" s="73">
        <f t="shared" si="7"/>
        <v>6.7746257214817751</v>
      </c>
    </row>
    <row r="335" spans="1:3" x14ac:dyDescent="0.3">
      <c r="A335" s="8">
        <v>43709</v>
      </c>
      <c r="B335" s="73">
        <f>'[8]Margen Ex-Post'!X349</f>
        <v>6.8748285971002856</v>
      </c>
      <c r="C335" s="73">
        <f t="shared" si="7"/>
        <v>6.7756824382189844</v>
      </c>
    </row>
    <row r="336" spans="1:3" x14ac:dyDescent="0.3">
      <c r="A336" s="8">
        <v>43739</v>
      </c>
      <c r="B336" s="73">
        <f>'[8]Margen Ex-Post'!X350</f>
        <v>6.8667438060435115</v>
      </c>
      <c r="C336" s="73">
        <f t="shared" si="7"/>
        <v>6.7766853065938566</v>
      </c>
    </row>
    <row r="337" spans="1:3" x14ac:dyDescent="0.3">
      <c r="A337" s="8">
        <v>43770</v>
      </c>
      <c r="B337" s="73">
        <f>'[8]Margen Ex-Post'!X351</f>
        <v>6.7739371762679816</v>
      </c>
      <c r="C337" s="73">
        <f t="shared" si="7"/>
        <v>6.7780130110682899</v>
      </c>
    </row>
    <row r="338" spans="1:3" x14ac:dyDescent="0.3">
      <c r="A338" s="8">
        <v>43800</v>
      </c>
      <c r="B338" s="73">
        <f>'[8]Margen Ex-Post'!X352</f>
        <v>6.808226076435691</v>
      </c>
      <c r="C338" s="73">
        <f t="shared" ref="C338:C340" si="8">+AVERAGE(B279:B338)</f>
        <v>6.7815673953638589</v>
      </c>
    </row>
    <row r="339" spans="1:3" x14ac:dyDescent="0.3">
      <c r="A339" s="8">
        <v>43831</v>
      </c>
      <c r="B339" s="73">
        <f>'[8]Margen Ex-Post'!X353</f>
        <v>6.9167929360883678</v>
      </c>
      <c r="C339" s="73">
        <f t="shared" si="8"/>
        <v>6.7868048384961792</v>
      </c>
    </row>
    <row r="340" spans="1:3" x14ac:dyDescent="0.3">
      <c r="A340" s="8">
        <v>43862</v>
      </c>
      <c r="B340" s="73">
        <f>'[8]Margen Ex-Post'!X354</f>
        <v>6.8587221744353686</v>
      </c>
      <c r="C340" s="73">
        <f t="shared" si="8"/>
        <v>6.7913635265894383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 tint="0.79998168889431442"/>
  </sheetPr>
  <dimension ref="A1:L341"/>
  <sheetViews>
    <sheetView view="pageBreakPreview" zoomScaleNormal="85" zoomScaleSheetLayoutView="100" workbookViewId="0">
      <pane xSplit="1" ySplit="2" topLeftCell="B8" activePane="bottomRight" state="frozen"/>
      <selection activeCell="E31" sqref="E31"/>
      <selection pane="topRight" activeCell="E31" sqref="E31"/>
      <selection pane="bottomLeft" activeCell="E31" sqref="E31"/>
      <selection pane="bottomRight" activeCell="D14" sqref="D14"/>
    </sheetView>
  </sheetViews>
  <sheetFormatPr baseColWidth="10" defaultRowHeight="16.5" x14ac:dyDescent="0.3"/>
  <cols>
    <col min="1" max="3" width="18.7109375" style="22" customWidth="1"/>
    <col min="4" max="4" width="27.140625" style="22" customWidth="1"/>
    <col min="5" max="16384" width="11.42578125" style="22"/>
  </cols>
  <sheetData>
    <row r="1" spans="1:12" s="37" customFormat="1" ht="13.5" thickBot="1" x14ac:dyDescent="0.3"/>
    <row r="2" spans="1:12" ht="25.5" customHeight="1" thickBot="1" x14ac:dyDescent="0.35">
      <c r="A2" s="77" t="s">
        <v>5</v>
      </c>
      <c r="B2" s="70" t="s">
        <v>32</v>
      </c>
      <c r="C2" s="4" t="s">
        <v>73</v>
      </c>
      <c r="D2" s="37"/>
    </row>
    <row r="3" spans="1:12" x14ac:dyDescent="0.3">
      <c r="A3" s="8">
        <v>33573</v>
      </c>
      <c r="B3" s="27">
        <v>29.406631106416924</v>
      </c>
      <c r="C3" s="27">
        <v>21.518188185103028</v>
      </c>
      <c r="D3" s="54"/>
    </row>
    <row r="4" spans="1:12" x14ac:dyDescent="0.3">
      <c r="A4" s="8">
        <v>33604</v>
      </c>
      <c r="B4" s="27">
        <f>'[8]Margen Ex-Post'!V17</f>
        <v>29.883753210725207</v>
      </c>
      <c r="C4" s="27">
        <f>'[8]Margen Ex-Post'!W17</f>
        <v>21.261368204111985</v>
      </c>
      <c r="D4" s="54"/>
      <c r="E4" s="25" t="s">
        <v>33</v>
      </c>
      <c r="F4" s="26"/>
      <c r="G4" s="26"/>
      <c r="H4" s="26"/>
      <c r="I4" s="26"/>
      <c r="J4" s="26"/>
      <c r="K4" s="26"/>
      <c r="L4" s="26"/>
    </row>
    <row r="5" spans="1:12" x14ac:dyDescent="0.3">
      <c r="A5" s="8">
        <v>33635</v>
      </c>
      <c r="B5" s="27">
        <f>'[8]Margen Ex-Post'!V18</f>
        <v>29.40654099299989</v>
      </c>
      <c r="C5" s="27">
        <f>'[8]Margen Ex-Post'!W18</f>
        <v>21.087622894507856</v>
      </c>
      <c r="D5" s="54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33664</v>
      </c>
      <c r="B6" s="27">
        <f>'[8]Margen Ex-Post'!V19</f>
        <v>29.005787794517225</v>
      </c>
      <c r="C6" s="27">
        <f>'[8]Margen Ex-Post'!W19</f>
        <v>20.610959081182148</v>
      </c>
      <c r="D6" s="54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33695</v>
      </c>
      <c r="B7" s="27">
        <f>'[8]Margen Ex-Post'!V20</f>
        <v>28.833243667603771</v>
      </c>
      <c r="C7" s="27">
        <f>'[8]Margen Ex-Post'!W20</f>
        <v>20.611238879784189</v>
      </c>
      <c r="D7" s="54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33725</v>
      </c>
      <c r="B8" s="27">
        <f>'[8]Margen Ex-Post'!V21</f>
        <v>28.293938696967842</v>
      </c>
      <c r="C8" s="27">
        <f>'[8]Margen Ex-Post'!W21</f>
        <v>20.496435935421427</v>
      </c>
      <c r="D8" s="54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33756</v>
      </c>
      <c r="B9" s="27">
        <f>'[8]Margen Ex-Post'!V22</f>
        <v>27.564339667996485</v>
      </c>
      <c r="C9" s="27">
        <f>'[8]Margen Ex-Post'!W22</f>
        <v>19.986561339392139</v>
      </c>
      <c r="D9" s="54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33786</v>
      </c>
      <c r="B10" s="27">
        <f>'[8]Margen Ex-Post'!V23</f>
        <v>27.103825694089601</v>
      </c>
      <c r="C10" s="27">
        <f>'[8]Margen Ex-Post'!W23</f>
        <v>20.048418814829489</v>
      </c>
      <c r="D10" s="54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33817</v>
      </c>
      <c r="B11" s="27">
        <f>'[8]Margen Ex-Post'!V24</f>
        <v>26.251205514529303</v>
      </c>
      <c r="C11" s="27">
        <f>'[8]Margen Ex-Post'!W24</f>
        <v>19.723902305670677</v>
      </c>
      <c r="D11" s="54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33848</v>
      </c>
      <c r="B12" s="27">
        <f>'[8]Margen Ex-Post'!V25</f>
        <v>25.450898977171416</v>
      </c>
      <c r="C12" s="27">
        <f>'[8]Margen Ex-Post'!W25</f>
        <v>19.384009200536159</v>
      </c>
      <c r="D12" s="54"/>
      <c r="E12" s="26"/>
      <c r="F12" s="26"/>
      <c r="G12" s="26"/>
      <c r="H12" s="26"/>
      <c r="I12" s="26"/>
      <c r="J12" s="26"/>
      <c r="K12" s="26"/>
      <c r="L12" s="26"/>
    </row>
    <row r="13" spans="1:12" x14ac:dyDescent="0.3">
      <c r="A13" s="8">
        <v>33878</v>
      </c>
      <c r="B13" s="27">
        <f>'[8]Margen Ex-Post'!V26</f>
        <v>24.65066678027215</v>
      </c>
      <c r="C13" s="27">
        <f>'[8]Margen Ex-Post'!W26</f>
        <v>18.785047665136762</v>
      </c>
      <c r="D13" s="54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33909</v>
      </c>
      <c r="B14" s="27">
        <f>'[8]Margen Ex-Post'!V27</f>
        <v>23.466769783570264</v>
      </c>
      <c r="C14" s="27">
        <f>'[8]Margen Ex-Post'!W27</f>
        <v>18.469469968740384</v>
      </c>
      <c r="D14" s="54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33939</v>
      </c>
      <c r="B15" s="27">
        <f>'[8]Margen Ex-Post'!V28</f>
        <v>23.084700770766563</v>
      </c>
      <c r="C15" s="27">
        <f>'[8]Margen Ex-Post'!W28</f>
        <v>17.462977881633595</v>
      </c>
      <c r="D15" s="54"/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33970</v>
      </c>
      <c r="B16" s="27">
        <f>'[8]Margen Ex-Post'!V29</f>
        <v>22.574688006086234</v>
      </c>
      <c r="C16" s="27">
        <f>'[8]Margen Ex-Post'!W29</f>
        <v>16.955254766239356</v>
      </c>
      <c r="D16" s="54"/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34001</v>
      </c>
      <c r="B17" s="27">
        <f>'[8]Margen Ex-Post'!V30</f>
        <v>22.216424285791973</v>
      </c>
      <c r="C17" s="27">
        <f>'[8]Margen Ex-Post'!W30</f>
        <v>16.830530895076496</v>
      </c>
      <c r="D17" s="54"/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34029</v>
      </c>
      <c r="B18" s="27">
        <f>'[8]Margen Ex-Post'!V31</f>
        <v>21.943810049488146</v>
      </c>
      <c r="C18" s="27">
        <f>'[8]Margen Ex-Post'!W31</f>
        <v>16.26654983368925</v>
      </c>
      <c r="D18" s="54"/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34060</v>
      </c>
      <c r="B19" s="27">
        <f>'[8]Margen Ex-Post'!V32</f>
        <v>21.592743539007657</v>
      </c>
      <c r="C19" s="27">
        <f>'[8]Margen Ex-Post'!W32</f>
        <v>15.951114999611098</v>
      </c>
      <c r="D19" s="54"/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34090</v>
      </c>
      <c r="B20" s="27">
        <f>'[8]Margen Ex-Post'!V33</f>
        <v>21.485160748606322</v>
      </c>
      <c r="C20" s="27">
        <f>'[8]Margen Ex-Post'!W33</f>
        <v>15.788898193356207</v>
      </c>
      <c r="D20" s="54"/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34121</v>
      </c>
      <c r="B21" s="27">
        <f>'[8]Margen Ex-Post'!V34</f>
        <v>21.362834999156245</v>
      </c>
      <c r="C21" s="27">
        <f>'[8]Margen Ex-Post'!W34</f>
        <v>15.626385343808003</v>
      </c>
      <c r="D21" s="54"/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34151</v>
      </c>
      <c r="B22" s="27">
        <f>'[8]Margen Ex-Post'!V35</f>
        <v>21.418870573315399</v>
      </c>
      <c r="C22" s="27">
        <f>'[8]Margen Ex-Post'!W35</f>
        <v>15.270430417388026</v>
      </c>
      <c r="D22" s="54"/>
      <c r="E22" s="26"/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34182</v>
      </c>
      <c r="B23" s="27">
        <f>'[8]Margen Ex-Post'!V36</f>
        <v>21.44120177853608</v>
      </c>
      <c r="C23" s="27">
        <f>'[8]Margen Ex-Post'!W36</f>
        <v>15.283662142328586</v>
      </c>
      <c r="D23" s="54"/>
      <c r="E23" s="26"/>
      <c r="F23" s="26"/>
      <c r="G23" s="26"/>
      <c r="H23" s="26"/>
      <c r="I23" s="26"/>
      <c r="J23" s="26"/>
      <c r="K23" s="26"/>
      <c r="L23" s="26"/>
    </row>
    <row r="24" spans="1:12" x14ac:dyDescent="0.3">
      <c r="A24" s="8">
        <v>34213</v>
      </c>
      <c r="B24" s="27">
        <f>'[8]Margen Ex-Post'!V37</f>
        <v>21.417836043219303</v>
      </c>
      <c r="C24" s="27">
        <f>'[8]Margen Ex-Post'!W37</f>
        <v>15.539028670157929</v>
      </c>
      <c r="D24" s="54"/>
      <c r="E24" s="15" t="s">
        <v>4</v>
      </c>
      <c r="F24" s="26"/>
      <c r="G24" s="26"/>
      <c r="H24" s="26"/>
      <c r="I24" s="26"/>
      <c r="J24" s="26"/>
      <c r="K24" s="26"/>
      <c r="L24" s="26"/>
    </row>
    <row r="25" spans="1:12" x14ac:dyDescent="0.3">
      <c r="A25" s="8">
        <v>34243</v>
      </c>
      <c r="B25" s="27">
        <f>'[8]Margen Ex-Post'!V38</f>
        <v>21.246390694290717</v>
      </c>
      <c r="C25" s="27">
        <f>'[8]Margen Ex-Post'!W38</f>
        <v>15.307455465662818</v>
      </c>
      <c r="D25" s="54"/>
    </row>
    <row r="26" spans="1:12" x14ac:dyDescent="0.3">
      <c r="A26" s="8">
        <v>34274</v>
      </c>
      <c r="B26" s="27">
        <f>'[8]Margen Ex-Post'!V39</f>
        <v>21.057325789136588</v>
      </c>
      <c r="C26" s="27">
        <f>'[8]Margen Ex-Post'!W39</f>
        <v>15.467005012076296</v>
      </c>
      <c r="D26" s="54"/>
    </row>
    <row r="27" spans="1:12" x14ac:dyDescent="0.3">
      <c r="A27" s="8">
        <v>34304</v>
      </c>
      <c r="B27" s="27">
        <f>'[8]Margen Ex-Post'!V40</f>
        <v>21.286319592104075</v>
      </c>
      <c r="C27" s="27">
        <f>'[8]Margen Ex-Post'!W40</f>
        <v>15.345231875945414</v>
      </c>
      <c r="D27" s="54"/>
    </row>
    <row r="28" spans="1:12" x14ac:dyDescent="0.3">
      <c r="A28" s="8">
        <v>34335</v>
      </c>
      <c r="B28" s="27">
        <f>'[8]Margen Ex-Post'!V41</f>
        <v>21.600522175344501</v>
      </c>
      <c r="C28" s="27">
        <f>'[8]Margen Ex-Post'!W41</f>
        <v>15.039285215774889</v>
      </c>
      <c r="D28" s="54"/>
    </row>
    <row r="29" spans="1:12" x14ac:dyDescent="0.3">
      <c r="A29" s="8">
        <v>34366</v>
      </c>
      <c r="B29" s="27">
        <f>'[8]Margen Ex-Post'!V42</f>
        <v>21.869458251969061</v>
      </c>
      <c r="C29" s="27">
        <f>'[8]Margen Ex-Post'!W42</f>
        <v>15.274854818812123</v>
      </c>
      <c r="D29" s="54"/>
    </row>
    <row r="30" spans="1:12" x14ac:dyDescent="0.3">
      <c r="A30" s="8">
        <v>34394</v>
      </c>
      <c r="B30" s="27">
        <f>'[8]Margen Ex-Post'!V43</f>
        <v>21.978014497958831</v>
      </c>
      <c r="C30" s="27">
        <f>'[8]Margen Ex-Post'!W43</f>
        <v>15.32528280580458</v>
      </c>
      <c r="D30" s="54"/>
    </row>
    <row r="31" spans="1:12" x14ac:dyDescent="0.3">
      <c r="A31" s="8">
        <v>34425</v>
      </c>
      <c r="B31" s="27">
        <f>'[8]Margen Ex-Post'!V44</f>
        <v>22.188606533638957</v>
      </c>
      <c r="C31" s="27">
        <f>'[8]Margen Ex-Post'!W44</f>
        <v>15.387886446979049</v>
      </c>
      <c r="D31" s="54"/>
    </row>
    <row r="32" spans="1:12" x14ac:dyDescent="0.3">
      <c r="A32" s="8">
        <v>34455</v>
      </c>
      <c r="B32" s="27">
        <f>'[8]Margen Ex-Post'!V45</f>
        <v>22.527833636183377</v>
      </c>
      <c r="C32" s="27">
        <f>'[8]Margen Ex-Post'!W45</f>
        <v>15.457010249638589</v>
      </c>
      <c r="D32" s="54"/>
    </row>
    <row r="33" spans="1:4" x14ac:dyDescent="0.3">
      <c r="A33" s="8">
        <v>34486</v>
      </c>
      <c r="B33" s="27">
        <f>'[8]Margen Ex-Post'!V46</f>
        <v>22.606320748567516</v>
      </c>
      <c r="C33" s="27">
        <f>'[8]Margen Ex-Post'!W46</f>
        <v>15.678464988747582</v>
      </c>
      <c r="D33" s="54"/>
    </row>
    <row r="34" spans="1:4" x14ac:dyDescent="0.3">
      <c r="A34" s="8">
        <v>34516</v>
      </c>
      <c r="B34" s="27">
        <f>'[8]Margen Ex-Post'!V47</f>
        <v>22.677665812749463</v>
      </c>
      <c r="C34" s="27">
        <f>'[8]Margen Ex-Post'!W47</f>
        <v>16.041085430294942</v>
      </c>
      <c r="D34" s="54"/>
    </row>
    <row r="35" spans="1:4" x14ac:dyDescent="0.3">
      <c r="A35" s="8">
        <v>34547</v>
      </c>
      <c r="B35" s="27">
        <f>'[8]Margen Ex-Post'!V48</f>
        <v>22.589496383823263</v>
      </c>
      <c r="C35" s="27">
        <f>'[8]Margen Ex-Post'!W48</f>
        <v>15.952609720248748</v>
      </c>
      <c r="D35" s="54"/>
    </row>
    <row r="36" spans="1:4" x14ac:dyDescent="0.3">
      <c r="A36" s="8">
        <v>34578</v>
      </c>
      <c r="B36" s="27">
        <f>'[8]Margen Ex-Post'!V49</f>
        <v>22.910296304080717</v>
      </c>
      <c r="C36" s="27">
        <f>'[8]Margen Ex-Post'!W49</f>
        <v>16.085368626727409</v>
      </c>
      <c r="D36" s="54"/>
    </row>
    <row r="37" spans="1:4" x14ac:dyDescent="0.3">
      <c r="A37" s="8">
        <v>34608</v>
      </c>
      <c r="B37" s="27">
        <f>'[8]Margen Ex-Post'!V50</f>
        <v>23.016425979600175</v>
      </c>
      <c r="C37" s="27">
        <f>'[8]Margen Ex-Post'!W50</f>
        <v>16.415914471893284</v>
      </c>
      <c r="D37" s="54"/>
    </row>
    <row r="38" spans="1:4" x14ac:dyDescent="0.3">
      <c r="A38" s="8">
        <v>34639</v>
      </c>
      <c r="B38" s="27">
        <f>'[8]Margen Ex-Post'!V51</f>
        <v>23.438662353762144</v>
      </c>
      <c r="C38" s="27">
        <f>'[8]Margen Ex-Post'!W51</f>
        <v>16.591944555934454</v>
      </c>
      <c r="D38" s="54"/>
    </row>
    <row r="39" spans="1:4" x14ac:dyDescent="0.3">
      <c r="A39" s="8">
        <v>34669</v>
      </c>
      <c r="B39" s="27">
        <f>'[8]Margen Ex-Post'!V52</f>
        <v>23.946217901234235</v>
      </c>
      <c r="C39" s="27">
        <f>'[8]Margen Ex-Post'!W52</f>
        <v>17.01165731147654</v>
      </c>
      <c r="D39" s="54"/>
    </row>
    <row r="40" spans="1:4" x14ac:dyDescent="0.3">
      <c r="A40" s="8">
        <v>34700</v>
      </c>
      <c r="B40" s="27">
        <f>'[8]Margen Ex-Post'!V53</f>
        <v>24.582566779760594</v>
      </c>
      <c r="C40" s="27">
        <f>'[8]Margen Ex-Post'!W53</f>
        <v>17.688283819574782</v>
      </c>
      <c r="D40" s="54"/>
    </row>
    <row r="41" spans="1:4" x14ac:dyDescent="0.3">
      <c r="A41" s="8">
        <v>34731</v>
      </c>
      <c r="B41" s="27">
        <f>'[8]Margen Ex-Post'!V54</f>
        <v>24.860464407018135</v>
      </c>
      <c r="C41" s="27">
        <f>'[8]Margen Ex-Post'!W54</f>
        <v>18.005708746920384</v>
      </c>
      <c r="D41" s="54"/>
    </row>
    <row r="42" spans="1:4" x14ac:dyDescent="0.3">
      <c r="A42" s="8">
        <v>34759</v>
      </c>
      <c r="B42" s="27">
        <f>'[8]Margen Ex-Post'!V55</f>
        <v>25.420355487957448</v>
      </c>
      <c r="C42" s="27">
        <f>'[8]Margen Ex-Post'!W55</f>
        <v>18.234910219152013</v>
      </c>
      <c r="D42" s="54"/>
    </row>
    <row r="43" spans="1:4" x14ac:dyDescent="0.3">
      <c r="A43" s="8">
        <v>34790</v>
      </c>
      <c r="B43" s="27">
        <f>'[8]Margen Ex-Post'!V56</f>
        <v>25.902815965710857</v>
      </c>
      <c r="C43" s="27">
        <f>'[8]Margen Ex-Post'!W56</f>
        <v>18.772704676420325</v>
      </c>
      <c r="D43" s="54"/>
    </row>
    <row r="44" spans="1:4" x14ac:dyDescent="0.3">
      <c r="A44" s="8">
        <v>34820</v>
      </c>
      <c r="B44" s="27">
        <f>'[8]Margen Ex-Post'!V57</f>
        <v>26.337741388741669</v>
      </c>
      <c r="C44" s="27">
        <f>'[8]Margen Ex-Post'!W57</f>
        <v>19.298424319223578</v>
      </c>
      <c r="D44" s="54"/>
    </row>
    <row r="45" spans="1:4" x14ac:dyDescent="0.3">
      <c r="A45" s="8">
        <v>34851</v>
      </c>
      <c r="B45" s="27">
        <f>'[8]Margen Ex-Post'!V58</f>
        <v>26.932622970392124</v>
      </c>
      <c r="C45" s="27">
        <f>'[8]Margen Ex-Post'!W58</f>
        <v>19.663878915911472</v>
      </c>
      <c r="D45" s="54"/>
    </row>
    <row r="46" spans="1:4" x14ac:dyDescent="0.3">
      <c r="A46" s="8">
        <v>34881</v>
      </c>
      <c r="B46" s="27">
        <f>'[8]Margen Ex-Post'!V59</f>
        <v>27.233768683016006</v>
      </c>
      <c r="C46" s="27">
        <f>'[8]Margen Ex-Post'!W59</f>
        <v>20.203596644374034</v>
      </c>
      <c r="D46" s="54"/>
    </row>
    <row r="47" spans="1:4" x14ac:dyDescent="0.3">
      <c r="A47" s="8">
        <v>34912</v>
      </c>
      <c r="B47" s="27">
        <f>'[8]Margen Ex-Post'!V60</f>
        <v>27.39274346664245</v>
      </c>
      <c r="C47" s="27">
        <f>'[8]Margen Ex-Post'!W60</f>
        <v>20.189516198942258</v>
      </c>
      <c r="D47" s="54"/>
    </row>
    <row r="48" spans="1:4" x14ac:dyDescent="0.3">
      <c r="A48" s="8">
        <v>34943</v>
      </c>
      <c r="B48" s="27">
        <f>'[8]Margen Ex-Post'!V61</f>
        <v>27.569597472172617</v>
      </c>
      <c r="C48" s="27">
        <f>'[8]Margen Ex-Post'!W61</f>
        <v>20.208473925277325</v>
      </c>
      <c r="D48" s="54"/>
    </row>
    <row r="49" spans="1:4" x14ac:dyDescent="0.3">
      <c r="A49" s="8">
        <v>34973</v>
      </c>
      <c r="B49" s="27">
        <f>'[8]Margen Ex-Post'!V62</f>
        <v>27.722683117818463</v>
      </c>
      <c r="C49" s="27">
        <f>'[8]Margen Ex-Post'!W62</f>
        <v>20.176366977878665</v>
      </c>
      <c r="D49" s="54"/>
    </row>
    <row r="50" spans="1:4" x14ac:dyDescent="0.3">
      <c r="A50" s="8">
        <v>35004</v>
      </c>
      <c r="B50" s="27">
        <f>'[8]Margen Ex-Post'!V63</f>
        <v>27.649291375752462</v>
      </c>
      <c r="C50" s="27">
        <f>'[8]Margen Ex-Post'!W63</f>
        <v>20.734369904182618</v>
      </c>
      <c r="D50" s="54"/>
    </row>
    <row r="51" spans="1:4" x14ac:dyDescent="0.3">
      <c r="A51" s="8">
        <v>35034</v>
      </c>
      <c r="B51" s="27">
        <f>'[8]Margen Ex-Post'!V64</f>
        <v>27.884178171304413</v>
      </c>
      <c r="C51" s="27">
        <f>'[8]Margen Ex-Post'!W64</f>
        <v>20.733682478867255</v>
      </c>
      <c r="D51" s="54"/>
    </row>
    <row r="52" spans="1:4" x14ac:dyDescent="0.3">
      <c r="A52" s="8">
        <v>35065</v>
      </c>
      <c r="B52" s="27">
        <f>'[8]Margen Ex-Post'!V65</f>
        <v>28.175864243083694</v>
      </c>
      <c r="C52" s="27">
        <f>'[8]Margen Ex-Post'!W65</f>
        <v>20.623803598775815</v>
      </c>
      <c r="D52" s="54"/>
    </row>
    <row r="53" spans="1:4" x14ac:dyDescent="0.3">
      <c r="A53" s="8">
        <v>35096</v>
      </c>
      <c r="B53" s="27">
        <f>'[8]Margen Ex-Post'!V66</f>
        <v>28.22194697268845</v>
      </c>
      <c r="C53" s="27">
        <f>'[8]Margen Ex-Post'!W66</f>
        <v>20.375061659495273</v>
      </c>
      <c r="D53" s="54"/>
    </row>
    <row r="54" spans="1:4" x14ac:dyDescent="0.3">
      <c r="A54" s="8">
        <v>35125</v>
      </c>
      <c r="B54" s="27">
        <f>'[8]Margen Ex-Post'!V67</f>
        <v>28.486745864290931</v>
      </c>
      <c r="C54" s="27">
        <f>'[8]Margen Ex-Post'!W67</f>
        <v>20.767964913932129</v>
      </c>
      <c r="D54" s="54"/>
    </row>
    <row r="55" spans="1:4" x14ac:dyDescent="0.3">
      <c r="A55" s="8">
        <v>35156</v>
      </c>
      <c r="B55" s="27">
        <f>'[8]Margen Ex-Post'!V68</f>
        <v>28.576504514282213</v>
      </c>
      <c r="C55" s="27">
        <f>'[8]Margen Ex-Post'!W68</f>
        <v>20.583253686125719</v>
      </c>
      <c r="D55" s="54"/>
    </row>
    <row r="56" spans="1:4" x14ac:dyDescent="0.3">
      <c r="A56" s="8">
        <v>35186</v>
      </c>
      <c r="B56" s="27">
        <f>'[8]Margen Ex-Post'!V69</f>
        <v>28.770645822461955</v>
      </c>
      <c r="C56" s="27">
        <f>'[8]Margen Ex-Post'!W69</f>
        <v>20.659007825196138</v>
      </c>
      <c r="D56" s="54"/>
    </row>
    <row r="57" spans="1:4" x14ac:dyDescent="0.3">
      <c r="A57" s="8">
        <v>35217</v>
      </c>
      <c r="B57" s="27">
        <f>'[8]Margen Ex-Post'!V70</f>
        <v>28.900613681097632</v>
      </c>
      <c r="C57" s="27">
        <f>'[8]Margen Ex-Post'!W70</f>
        <v>20.771372301720671</v>
      </c>
      <c r="D57" s="54"/>
    </row>
    <row r="58" spans="1:4" x14ac:dyDescent="0.3">
      <c r="A58" s="8">
        <v>35247</v>
      </c>
      <c r="B58" s="27">
        <f>'[8]Margen Ex-Post'!V71</f>
        <v>29.097435026309991</v>
      </c>
      <c r="C58" s="27">
        <f>'[8]Margen Ex-Post'!W71</f>
        <v>20.601570724936717</v>
      </c>
      <c r="D58" s="54"/>
    </row>
    <row r="59" spans="1:4" x14ac:dyDescent="0.3">
      <c r="A59" s="8">
        <v>35278</v>
      </c>
      <c r="B59" s="27">
        <f>'[8]Margen Ex-Post'!V72</f>
        <v>29.267190598525577</v>
      </c>
      <c r="C59" s="27">
        <f>'[8]Margen Ex-Post'!W72</f>
        <v>20.616770412711944</v>
      </c>
      <c r="D59" s="54"/>
    </row>
    <row r="60" spans="1:4" x14ac:dyDescent="0.3">
      <c r="A60" s="8">
        <v>35309</v>
      </c>
      <c r="B60" s="27">
        <f>'[8]Margen Ex-Post'!V73</f>
        <v>29.779426857707964</v>
      </c>
      <c r="C60" s="27">
        <f>'[8]Margen Ex-Post'!W73</f>
        <v>20.92643306253342</v>
      </c>
      <c r="D60" s="54"/>
    </row>
    <row r="61" spans="1:4" x14ac:dyDescent="0.3">
      <c r="A61" s="8">
        <v>35339</v>
      </c>
      <c r="B61" s="27">
        <f>'[8]Margen Ex-Post'!V74</f>
        <v>29.578919435127144</v>
      </c>
      <c r="C61" s="27">
        <f>'[8]Margen Ex-Post'!W74</f>
        <v>20.911480834866143</v>
      </c>
      <c r="D61" s="54"/>
    </row>
    <row r="62" spans="1:4" x14ac:dyDescent="0.3">
      <c r="A62" s="8">
        <v>35370</v>
      </c>
      <c r="B62" s="27">
        <f>'[8]Margen Ex-Post'!V75</f>
        <v>29.123534087595843</v>
      </c>
      <c r="C62" s="27">
        <f>'[8]Margen Ex-Post'!W75</f>
        <v>21.102818952693887</v>
      </c>
      <c r="D62" s="54"/>
    </row>
    <row r="63" spans="1:4" x14ac:dyDescent="0.3">
      <c r="A63" s="8">
        <v>35400</v>
      </c>
      <c r="B63" s="27">
        <f>'[8]Margen Ex-Post'!V76</f>
        <v>29.279057102439733</v>
      </c>
      <c r="C63" s="27">
        <f>'[8]Margen Ex-Post'!W76</f>
        <v>20.366541750155456</v>
      </c>
      <c r="D63" s="54"/>
    </row>
    <row r="64" spans="1:4" x14ac:dyDescent="0.3">
      <c r="A64" s="8">
        <v>35431</v>
      </c>
      <c r="B64" s="27">
        <f>'[8]Margen Ex-Post'!V77</f>
        <v>29.211767187699557</v>
      </c>
      <c r="C64" s="27">
        <f>'[8]Margen Ex-Post'!W77</f>
        <v>20.10827372036977</v>
      </c>
      <c r="D64" s="54"/>
    </row>
    <row r="65" spans="1:4" x14ac:dyDescent="0.3">
      <c r="A65" s="8">
        <v>35462</v>
      </c>
      <c r="B65" s="27">
        <f>'[8]Margen Ex-Post'!V78</f>
        <v>29.139817186876048</v>
      </c>
      <c r="C65" s="27">
        <f>'[8]Margen Ex-Post'!W78</f>
        <v>20.191369245547914</v>
      </c>
      <c r="D65" s="54"/>
    </row>
    <row r="66" spans="1:4" x14ac:dyDescent="0.3">
      <c r="A66" s="8">
        <v>35490</v>
      </c>
      <c r="B66" s="27">
        <f>'[8]Margen Ex-Post'!V79</f>
        <v>29.114509801378397</v>
      </c>
      <c r="C66" s="27">
        <f>'[8]Margen Ex-Post'!W79</f>
        <v>20.221930572314704</v>
      </c>
      <c r="D66" s="54"/>
    </row>
    <row r="67" spans="1:4" x14ac:dyDescent="0.3">
      <c r="A67" s="8">
        <v>35521</v>
      </c>
      <c r="B67" s="27">
        <f>'[8]Margen Ex-Post'!V80</f>
        <v>28.709462113129209</v>
      </c>
      <c r="C67" s="27">
        <f>'[8]Margen Ex-Post'!W80</f>
        <v>19.807807459232578</v>
      </c>
      <c r="D67" s="54"/>
    </row>
    <row r="68" spans="1:4" x14ac:dyDescent="0.3">
      <c r="A68" s="8">
        <v>35551</v>
      </c>
      <c r="B68" s="27">
        <f>'[8]Margen Ex-Post'!V81</f>
        <v>27.93665651849075</v>
      </c>
      <c r="C68" s="27">
        <f>'[8]Margen Ex-Post'!W81</f>
        <v>19.598445311317679</v>
      </c>
      <c r="D68" s="54"/>
    </row>
    <row r="69" spans="1:4" x14ac:dyDescent="0.3">
      <c r="A69" s="8">
        <v>35582</v>
      </c>
      <c r="B69" s="27">
        <f>'[8]Margen Ex-Post'!V82</f>
        <v>27.744604865103227</v>
      </c>
      <c r="C69" s="27">
        <f>'[8]Margen Ex-Post'!W82</f>
        <v>19.143722202965723</v>
      </c>
      <c r="D69" s="54"/>
    </row>
    <row r="70" spans="1:4" x14ac:dyDescent="0.3">
      <c r="A70" s="8">
        <v>35612</v>
      </c>
      <c r="B70" s="27">
        <f>'[8]Margen Ex-Post'!V83</f>
        <v>27.298030232269749</v>
      </c>
      <c r="C70" s="27">
        <f>'[8]Margen Ex-Post'!W83</f>
        <v>18.705594173746928</v>
      </c>
      <c r="D70" s="54"/>
    </row>
    <row r="71" spans="1:4" x14ac:dyDescent="0.3">
      <c r="A71" s="8">
        <v>35643</v>
      </c>
      <c r="B71" s="27">
        <f>'[8]Margen Ex-Post'!V84</f>
        <v>26.534963178705791</v>
      </c>
      <c r="C71" s="27">
        <f>'[8]Margen Ex-Post'!W84</f>
        <v>18.182497821000631</v>
      </c>
      <c r="D71" s="54"/>
    </row>
    <row r="72" spans="1:4" x14ac:dyDescent="0.3">
      <c r="A72" s="8">
        <v>35674</v>
      </c>
      <c r="B72" s="27">
        <f>'[8]Margen Ex-Post'!V85</f>
        <v>25.975239032201102</v>
      </c>
      <c r="C72" s="27">
        <f>'[8]Margen Ex-Post'!W85</f>
        <v>17.726103710666642</v>
      </c>
      <c r="D72" s="54"/>
    </row>
    <row r="73" spans="1:4" x14ac:dyDescent="0.3">
      <c r="A73" s="8">
        <v>35704</v>
      </c>
      <c r="B73" s="27">
        <f>'[8]Margen Ex-Post'!V86</f>
        <v>25.571436550906302</v>
      </c>
      <c r="C73" s="27">
        <f>'[8]Margen Ex-Post'!W86</f>
        <v>17.179514123672178</v>
      </c>
      <c r="D73" s="54"/>
    </row>
    <row r="74" spans="1:4" x14ac:dyDescent="0.3">
      <c r="A74" s="8">
        <v>35735</v>
      </c>
      <c r="B74" s="27">
        <f>'[8]Margen Ex-Post'!V87</f>
        <v>24.867647045809278</v>
      </c>
      <c r="C74" s="27">
        <f>'[8]Margen Ex-Post'!W87</f>
        <v>16.828899992672511</v>
      </c>
      <c r="D74" s="54"/>
    </row>
    <row r="75" spans="1:4" x14ac:dyDescent="0.3">
      <c r="A75" s="8">
        <v>35765</v>
      </c>
      <c r="B75" s="27">
        <f>'[8]Margen Ex-Post'!V88</f>
        <v>24.624000663612907</v>
      </c>
      <c r="C75" s="27">
        <f>'[8]Margen Ex-Post'!W88</f>
        <v>16.341211567812159</v>
      </c>
      <c r="D75" s="54"/>
    </row>
    <row r="76" spans="1:4" x14ac:dyDescent="0.3">
      <c r="A76" s="8">
        <v>35796</v>
      </c>
      <c r="B76" s="27">
        <f>'[8]Margen Ex-Post'!V89</f>
        <v>24.712248704864699</v>
      </c>
      <c r="C76" s="27">
        <f>'[8]Margen Ex-Post'!W89</f>
        <v>16.376725034885915</v>
      </c>
      <c r="D76" s="54"/>
    </row>
    <row r="77" spans="1:4" x14ac:dyDescent="0.3">
      <c r="A77" s="8">
        <v>35827</v>
      </c>
      <c r="B77" s="27">
        <f>'[8]Margen Ex-Post'!V90</f>
        <v>24.585748380032559</v>
      </c>
      <c r="C77" s="27">
        <f>'[8]Margen Ex-Post'!W90</f>
        <v>16.042070053703828</v>
      </c>
      <c r="D77" s="54"/>
    </row>
    <row r="78" spans="1:4" x14ac:dyDescent="0.3">
      <c r="A78" s="8">
        <v>35855</v>
      </c>
      <c r="B78" s="27">
        <f>'[8]Margen Ex-Post'!V91</f>
        <v>24.633759174247373</v>
      </c>
      <c r="C78" s="27">
        <f>'[8]Margen Ex-Post'!W91</f>
        <v>16.254276529111138</v>
      </c>
      <c r="D78" s="54"/>
    </row>
    <row r="79" spans="1:4" x14ac:dyDescent="0.3">
      <c r="A79" s="8">
        <v>35886</v>
      </c>
      <c r="B79" s="27">
        <f>'[8]Margen Ex-Post'!V92</f>
        <v>24.594645557364785</v>
      </c>
      <c r="C79" s="27">
        <f>'[8]Margen Ex-Post'!W92</f>
        <v>16.180530057349806</v>
      </c>
      <c r="D79" s="54"/>
    </row>
    <row r="80" spans="1:4" x14ac:dyDescent="0.3">
      <c r="A80" s="8">
        <v>35916</v>
      </c>
      <c r="B80" s="27">
        <f>'[8]Margen Ex-Post'!V93</f>
        <v>25.297032968338613</v>
      </c>
      <c r="C80" s="27">
        <f>'[8]Margen Ex-Post'!W93</f>
        <v>16.671280750073848</v>
      </c>
      <c r="D80" s="54"/>
    </row>
    <row r="81" spans="1:4" x14ac:dyDescent="0.3">
      <c r="A81" s="8">
        <v>35947</v>
      </c>
      <c r="B81" s="27">
        <f>'[8]Margen Ex-Post'!V94</f>
        <v>25.883142362216947</v>
      </c>
      <c r="C81" s="27">
        <f>'[8]Margen Ex-Post'!W94</f>
        <v>17.037881515494117</v>
      </c>
      <c r="D81" s="54"/>
    </row>
    <row r="82" spans="1:4" x14ac:dyDescent="0.3">
      <c r="A82" s="8">
        <v>35977</v>
      </c>
      <c r="B82" s="27">
        <f>'[8]Margen Ex-Post'!V95</f>
        <v>26.610794914071601</v>
      </c>
      <c r="C82" s="27">
        <f>'[8]Margen Ex-Post'!W95</f>
        <v>17.646273916482642</v>
      </c>
      <c r="D82" s="54"/>
    </row>
    <row r="83" spans="1:4" x14ac:dyDescent="0.3">
      <c r="A83" s="8">
        <v>36008</v>
      </c>
      <c r="B83" s="27">
        <f>'[8]Margen Ex-Post'!V96</f>
        <v>26.938366172943745</v>
      </c>
      <c r="C83" s="27">
        <f>'[8]Margen Ex-Post'!W96</f>
        <v>18.036404179135531</v>
      </c>
      <c r="D83" s="54"/>
    </row>
    <row r="84" spans="1:4" x14ac:dyDescent="0.3">
      <c r="A84" s="8">
        <v>36039</v>
      </c>
      <c r="B84" s="27">
        <f>'[8]Margen Ex-Post'!V97</f>
        <v>28.357573649493872</v>
      </c>
      <c r="C84" s="27">
        <f>'[8]Margen Ex-Post'!W97</f>
        <v>18.643435059064753</v>
      </c>
      <c r="D84" s="54"/>
    </row>
    <row r="85" spans="1:4" x14ac:dyDescent="0.3">
      <c r="A85" s="8">
        <v>36069</v>
      </c>
      <c r="B85" s="27">
        <f>'[8]Margen Ex-Post'!V98</f>
        <v>29.348610735085206</v>
      </c>
      <c r="C85" s="27">
        <f>'[8]Margen Ex-Post'!W98</f>
        <v>19.716452849713278</v>
      </c>
      <c r="D85" s="54"/>
    </row>
    <row r="86" spans="1:4" x14ac:dyDescent="0.3">
      <c r="A86" s="8">
        <v>36100</v>
      </c>
      <c r="B86" s="27">
        <f>'[8]Margen Ex-Post'!V99</f>
        <v>30.659735715598359</v>
      </c>
      <c r="C86" s="27">
        <f>'[8]Margen Ex-Post'!W99</f>
        <v>20.743409139016414</v>
      </c>
      <c r="D86" s="54"/>
    </row>
    <row r="87" spans="1:4" x14ac:dyDescent="0.3">
      <c r="A87" s="8">
        <v>36130</v>
      </c>
      <c r="B87" s="27">
        <f>'[8]Margen Ex-Post'!V100</f>
        <v>30.88710792513578</v>
      </c>
      <c r="C87" s="27">
        <f>'[8]Margen Ex-Post'!W100</f>
        <v>21.059088558077555</v>
      </c>
      <c r="D87" s="54"/>
    </row>
    <row r="88" spans="1:4" x14ac:dyDescent="0.3">
      <c r="A88" s="8">
        <v>36161</v>
      </c>
      <c r="B88" s="27">
        <f>'[8]Margen Ex-Post'!V101</f>
        <v>32.09896293746575</v>
      </c>
      <c r="C88" s="27">
        <f>'[8]Margen Ex-Post'!W101</f>
        <v>21.359148977203752</v>
      </c>
      <c r="D88" s="54"/>
    </row>
    <row r="89" spans="1:4" x14ac:dyDescent="0.3">
      <c r="A89" s="8">
        <v>36192</v>
      </c>
      <c r="B89" s="27">
        <f>'[8]Margen Ex-Post'!V102</f>
        <v>32.914744975613132</v>
      </c>
      <c r="C89" s="27">
        <f>'[8]Margen Ex-Post'!W102</f>
        <v>21.949163842179935</v>
      </c>
      <c r="D89" s="54"/>
    </row>
    <row r="90" spans="1:4" x14ac:dyDescent="0.3">
      <c r="A90" s="8">
        <v>36220</v>
      </c>
      <c r="B90" s="27">
        <f>'[8]Margen Ex-Post'!V103</f>
        <v>33.699105709920872</v>
      </c>
      <c r="C90" s="27">
        <f>'[8]Margen Ex-Post'!W103</f>
        <v>22.94681380064479</v>
      </c>
      <c r="D90" s="54"/>
    </row>
    <row r="91" spans="1:4" x14ac:dyDescent="0.3">
      <c r="A91" s="8">
        <v>36251</v>
      </c>
      <c r="B91" s="27">
        <f>'[8]Margen Ex-Post'!V104</f>
        <v>33.587102373255782</v>
      </c>
      <c r="C91" s="27">
        <f>'[8]Margen Ex-Post'!W104</f>
        <v>22.941564720694064</v>
      </c>
      <c r="D91" s="54"/>
    </row>
    <row r="92" spans="1:4" x14ac:dyDescent="0.3">
      <c r="A92" s="8">
        <v>36281</v>
      </c>
      <c r="B92" s="27">
        <f>'[8]Margen Ex-Post'!V105</f>
        <v>33.436959430061222</v>
      </c>
      <c r="C92" s="27">
        <f>'[8]Margen Ex-Post'!W105</f>
        <v>23.123365320839799</v>
      </c>
      <c r="D92" s="54"/>
    </row>
    <row r="93" spans="1:4" x14ac:dyDescent="0.3">
      <c r="A93" s="8">
        <v>36312</v>
      </c>
      <c r="B93" s="27">
        <f>'[8]Margen Ex-Post'!V106</f>
        <v>32.243513210263451</v>
      </c>
      <c r="C93" s="27">
        <f>'[8]Margen Ex-Post'!W106</f>
        <v>22.293057946903041</v>
      </c>
      <c r="D93" s="54"/>
    </row>
    <row r="94" spans="1:4" x14ac:dyDescent="0.3">
      <c r="A94" s="8">
        <v>36342</v>
      </c>
      <c r="B94" s="27">
        <f>'[8]Margen Ex-Post'!V107</f>
        <v>31.748582725822359</v>
      </c>
      <c r="C94" s="27">
        <f>'[8]Margen Ex-Post'!W107</f>
        <v>21.842011594402688</v>
      </c>
      <c r="D94" s="54"/>
    </row>
    <row r="95" spans="1:4" x14ac:dyDescent="0.3">
      <c r="A95" s="8">
        <v>36373</v>
      </c>
      <c r="B95" s="27">
        <f>'[8]Margen Ex-Post'!V108</f>
        <v>31.269500946733558</v>
      </c>
      <c r="C95" s="27">
        <f>'[8]Margen Ex-Post'!W108</f>
        <v>20.80024287835365</v>
      </c>
      <c r="D95" s="54"/>
    </row>
    <row r="96" spans="1:4" x14ac:dyDescent="0.3">
      <c r="A96" s="8">
        <v>36404</v>
      </c>
      <c r="B96" s="27">
        <f>'[8]Margen Ex-Post'!V109</f>
        <v>29.787373944145429</v>
      </c>
      <c r="C96" s="27">
        <f>'[8]Margen Ex-Post'!W109</f>
        <v>20.014555250178955</v>
      </c>
      <c r="D96" s="54"/>
    </row>
    <row r="97" spans="1:4" x14ac:dyDescent="0.3">
      <c r="A97" s="8">
        <v>36434</v>
      </c>
      <c r="B97" s="27">
        <f>'[8]Margen Ex-Post'!V110</f>
        <v>29.427292390706626</v>
      </c>
      <c r="C97" s="27">
        <f>'[8]Margen Ex-Post'!W110</f>
        <v>19.186021616723618</v>
      </c>
      <c r="D97" s="54"/>
    </row>
    <row r="98" spans="1:4" x14ac:dyDescent="0.3">
      <c r="A98" s="8">
        <v>36465</v>
      </c>
      <c r="B98" s="27">
        <f>'[8]Margen Ex-Post'!V111</f>
        <v>28.653393901089292</v>
      </c>
      <c r="C98" s="27">
        <f>'[8]Margen Ex-Post'!W111</f>
        <v>18.401703033651174</v>
      </c>
      <c r="D98" s="54"/>
    </row>
    <row r="99" spans="1:4" x14ac:dyDescent="0.3">
      <c r="A99" s="8">
        <v>36495</v>
      </c>
      <c r="B99" s="27">
        <f>'[8]Margen Ex-Post'!V112</f>
        <v>27.067944578703678</v>
      </c>
      <c r="C99" s="27">
        <f>'[8]Margen Ex-Post'!W112</f>
        <v>17.688273822909949</v>
      </c>
      <c r="D99" s="54"/>
    </row>
    <row r="100" spans="1:4" x14ac:dyDescent="0.3">
      <c r="A100" s="8">
        <v>36526</v>
      </c>
      <c r="B100" s="27">
        <f>'[8]Margen Ex-Post'!V113</f>
        <v>26.513273303547141</v>
      </c>
      <c r="C100" s="27">
        <f>'[8]Margen Ex-Post'!W113</f>
        <v>16.767780302471067</v>
      </c>
      <c r="D100" s="54"/>
    </row>
    <row r="101" spans="1:4" x14ac:dyDescent="0.3">
      <c r="A101" s="8">
        <v>36557</v>
      </c>
      <c r="B101" s="27">
        <f>'[8]Margen Ex-Post'!V114</f>
        <v>25.715246138081071</v>
      </c>
      <c r="C101" s="27">
        <f>'[8]Margen Ex-Post'!W114</f>
        <v>16.278743428403022</v>
      </c>
      <c r="D101" s="54"/>
    </row>
    <row r="102" spans="1:4" x14ac:dyDescent="0.3">
      <c r="A102" s="8">
        <v>36586</v>
      </c>
      <c r="B102" s="27">
        <f>'[8]Margen Ex-Post'!V115</f>
        <v>24.542325843175309</v>
      </c>
      <c r="C102" s="27">
        <f>'[8]Margen Ex-Post'!W115</f>
        <v>15.111669632231402</v>
      </c>
      <c r="D102" s="54"/>
    </row>
    <row r="103" spans="1:4" x14ac:dyDescent="0.3">
      <c r="A103" s="8">
        <v>36617</v>
      </c>
      <c r="B103" s="27">
        <f>'[8]Margen Ex-Post'!V116</f>
        <v>23.201312429005799</v>
      </c>
      <c r="C103" s="27">
        <f>'[8]Margen Ex-Post'!W116</f>
        <v>14.016109242991639</v>
      </c>
      <c r="D103" s="54"/>
    </row>
    <row r="104" spans="1:4" x14ac:dyDescent="0.3">
      <c r="A104" s="8">
        <v>36647</v>
      </c>
      <c r="B104" s="27">
        <f>'[8]Margen Ex-Post'!V117</f>
        <v>22.183332932334917</v>
      </c>
      <c r="C104" s="27">
        <f>'[8]Margen Ex-Post'!W117</f>
        <v>13.214022981486043</v>
      </c>
      <c r="D104" s="54"/>
    </row>
    <row r="105" spans="1:4" x14ac:dyDescent="0.3">
      <c r="A105" s="8">
        <v>36678</v>
      </c>
      <c r="B105" s="27">
        <f>'[8]Margen Ex-Post'!V118</f>
        <v>21.939628628762311</v>
      </c>
      <c r="C105" s="27">
        <f>'[8]Margen Ex-Post'!W118</f>
        <v>12.938527317818648</v>
      </c>
      <c r="D105" s="54"/>
    </row>
    <row r="106" spans="1:4" x14ac:dyDescent="0.3">
      <c r="A106" s="8">
        <v>36708</v>
      </c>
      <c r="B106" s="27">
        <f>'[8]Margen Ex-Post'!V119</f>
        <v>21.651287111879309</v>
      </c>
      <c r="C106" s="27">
        <f>'[8]Margen Ex-Post'!W119</f>
        <v>12.424698134269207</v>
      </c>
      <c r="D106" s="54"/>
    </row>
    <row r="107" spans="1:4" x14ac:dyDescent="0.3">
      <c r="A107" s="8">
        <v>36739</v>
      </c>
      <c r="B107" s="27">
        <f>'[8]Margen Ex-Post'!V120</f>
        <v>21.255089567378647</v>
      </c>
      <c r="C107" s="27">
        <f>'[8]Margen Ex-Post'!W120</f>
        <v>11.878172096257696</v>
      </c>
      <c r="D107" s="54"/>
    </row>
    <row r="108" spans="1:4" x14ac:dyDescent="0.3">
      <c r="A108" s="8">
        <v>36770</v>
      </c>
      <c r="B108" s="27">
        <f>'[8]Margen Ex-Post'!V121</f>
        <v>20.706074429740571</v>
      </c>
      <c r="C108" s="27">
        <f>'[8]Margen Ex-Post'!W121</f>
        <v>11.342740961128698</v>
      </c>
      <c r="D108" s="54"/>
    </row>
    <row r="109" spans="1:4" x14ac:dyDescent="0.3">
      <c r="A109" s="8">
        <v>36800</v>
      </c>
      <c r="B109" s="27">
        <f>'[8]Margen Ex-Post'!V122</f>
        <v>20.342668871613789</v>
      </c>
      <c r="C109" s="27">
        <f>'[8]Margen Ex-Post'!W122</f>
        <v>10.81622961615834</v>
      </c>
      <c r="D109" s="54"/>
    </row>
    <row r="110" spans="1:4" x14ac:dyDescent="0.3">
      <c r="A110" s="8">
        <v>36831</v>
      </c>
      <c r="B110" s="27">
        <f>'[8]Margen Ex-Post'!V123</f>
        <v>19.739122464709773</v>
      </c>
      <c r="C110" s="27">
        <f>'[8]Margen Ex-Post'!W123</f>
        <v>10.339365636243365</v>
      </c>
      <c r="D110" s="54"/>
    </row>
    <row r="111" spans="1:4" x14ac:dyDescent="0.3">
      <c r="A111" s="8">
        <v>36861</v>
      </c>
      <c r="B111" s="27">
        <f>'[8]Margen Ex-Post'!V124</f>
        <v>19.261312681478518</v>
      </c>
      <c r="C111" s="27">
        <f>'[8]Margen Ex-Post'!W124</f>
        <v>10.296596665003866</v>
      </c>
      <c r="D111" s="54"/>
    </row>
    <row r="112" spans="1:4" x14ac:dyDescent="0.3">
      <c r="A112" s="8">
        <v>36892</v>
      </c>
      <c r="B112" s="27">
        <f>'[8]Margen Ex-Post'!V125</f>
        <v>19.11270903057347</v>
      </c>
      <c r="C112" s="27">
        <f>'[8]Margen Ex-Post'!W125</f>
        <v>9.812719454233342</v>
      </c>
      <c r="D112" s="54"/>
    </row>
    <row r="113" spans="1:4" x14ac:dyDescent="0.3">
      <c r="A113" s="8">
        <v>36923</v>
      </c>
      <c r="B113" s="27">
        <f>'[8]Margen Ex-Post'!V126</f>
        <v>18.920237569832654</v>
      </c>
      <c r="C113" s="27">
        <f>'[8]Margen Ex-Post'!W126</f>
        <v>9.8474699605776053</v>
      </c>
      <c r="D113" s="54"/>
    </row>
    <row r="114" spans="1:4" x14ac:dyDescent="0.3">
      <c r="A114" s="8">
        <v>36951</v>
      </c>
      <c r="B114" s="27">
        <f>'[8]Margen Ex-Post'!V127</f>
        <v>18.756684215467853</v>
      </c>
      <c r="C114" s="27">
        <f>'[8]Margen Ex-Post'!W127</f>
        <v>9.8971183777232365</v>
      </c>
      <c r="D114" s="54"/>
    </row>
    <row r="115" spans="1:4" x14ac:dyDescent="0.3">
      <c r="A115" s="8">
        <v>36982</v>
      </c>
      <c r="B115" s="27">
        <f>'[8]Margen Ex-Post'!V128</f>
        <v>18.720258003924489</v>
      </c>
      <c r="C115" s="27">
        <f>'[8]Margen Ex-Post'!W128</f>
        <v>9.918215636265316</v>
      </c>
      <c r="D115" s="54"/>
    </row>
    <row r="116" spans="1:4" x14ac:dyDescent="0.3">
      <c r="A116" s="8">
        <v>37012</v>
      </c>
      <c r="B116" s="27">
        <f>'[8]Margen Ex-Post'!V129</f>
        <v>18.362585943803175</v>
      </c>
      <c r="C116" s="27">
        <f>'[8]Margen Ex-Post'!W129</f>
        <v>9.8546144807670455</v>
      </c>
      <c r="D116" s="54"/>
    </row>
    <row r="117" spans="1:4" x14ac:dyDescent="0.3">
      <c r="A117" s="8">
        <v>37043</v>
      </c>
      <c r="B117" s="27">
        <f>'[8]Margen Ex-Post'!V130</f>
        <v>18.220743052278536</v>
      </c>
      <c r="C117" s="27">
        <f>'[8]Margen Ex-Post'!W130</f>
        <v>9.9540053464888736</v>
      </c>
      <c r="D117" s="54"/>
    </row>
    <row r="118" spans="1:4" x14ac:dyDescent="0.3">
      <c r="A118" s="8">
        <v>37073</v>
      </c>
      <c r="B118" s="27">
        <f>'[8]Margen Ex-Post'!V131</f>
        <v>18.075744346973377</v>
      </c>
      <c r="C118" s="27">
        <f>'[8]Margen Ex-Post'!W131</f>
        <v>10.004289386099074</v>
      </c>
      <c r="D118" s="54"/>
    </row>
    <row r="119" spans="1:4" x14ac:dyDescent="0.3">
      <c r="A119" s="8">
        <v>37104</v>
      </c>
      <c r="B119" s="27">
        <f>'[8]Margen Ex-Post'!V132</f>
        <v>18.147272453610981</v>
      </c>
      <c r="C119" s="27">
        <f>'[8]Margen Ex-Post'!W132</f>
        <v>9.8780824079809779</v>
      </c>
      <c r="D119" s="54"/>
    </row>
    <row r="120" spans="1:4" x14ac:dyDescent="0.3">
      <c r="A120" s="8">
        <v>37135</v>
      </c>
      <c r="B120" s="27">
        <f>'[8]Margen Ex-Post'!V133</f>
        <v>18.069656488255347</v>
      </c>
      <c r="C120" s="27">
        <f>'[8]Margen Ex-Post'!W133</f>
        <v>9.8251821780340745</v>
      </c>
      <c r="D120" s="54"/>
    </row>
    <row r="121" spans="1:4" x14ac:dyDescent="0.3">
      <c r="A121" s="8">
        <v>37165</v>
      </c>
      <c r="B121" s="27">
        <f>'[8]Margen Ex-Post'!V134</f>
        <v>17.8383403460202</v>
      </c>
      <c r="C121" s="27">
        <f>'[8]Margen Ex-Post'!W134</f>
        <v>9.713058803225568</v>
      </c>
      <c r="D121" s="54"/>
    </row>
    <row r="122" spans="1:4" x14ac:dyDescent="0.3">
      <c r="A122" s="8">
        <v>37196</v>
      </c>
      <c r="B122" s="27">
        <f>'[8]Margen Ex-Post'!V135</f>
        <v>17.68017504079943</v>
      </c>
      <c r="C122" s="27">
        <f>'[8]Margen Ex-Post'!W135</f>
        <v>9.4767677423800425</v>
      </c>
      <c r="D122" s="54"/>
    </row>
    <row r="123" spans="1:4" x14ac:dyDescent="0.3">
      <c r="A123" s="8">
        <v>37226</v>
      </c>
      <c r="B123" s="27">
        <f>'[8]Margen Ex-Post'!V136</f>
        <v>18.251237551171705</v>
      </c>
      <c r="C123" s="27">
        <f>'[8]Margen Ex-Post'!W136</f>
        <v>9.888417216804255</v>
      </c>
      <c r="D123" s="54"/>
    </row>
    <row r="124" spans="1:4" x14ac:dyDescent="0.3">
      <c r="A124" s="8">
        <v>37257</v>
      </c>
      <c r="B124" s="27">
        <f>'[8]Margen Ex-Post'!V137</f>
        <v>18.499507119983647</v>
      </c>
      <c r="C124" s="27">
        <f>'[8]Margen Ex-Post'!W137</f>
        <v>9.5504340955300826</v>
      </c>
      <c r="D124" s="54"/>
    </row>
    <row r="125" spans="1:4" x14ac:dyDescent="0.3">
      <c r="A125" s="8">
        <v>37288</v>
      </c>
      <c r="B125" s="27">
        <f>'[8]Margen Ex-Post'!V138</f>
        <v>18.327411949231024</v>
      </c>
      <c r="C125" s="27">
        <f>'[8]Margen Ex-Post'!W138</f>
        <v>9.4140320538764879</v>
      </c>
      <c r="D125" s="54"/>
    </row>
    <row r="126" spans="1:4" x14ac:dyDescent="0.3">
      <c r="A126" s="8">
        <v>37316</v>
      </c>
      <c r="B126" s="27">
        <f>'[8]Margen Ex-Post'!V139</f>
        <v>18.130948789859804</v>
      </c>
      <c r="C126" s="27">
        <f>'[8]Margen Ex-Post'!W139</f>
        <v>9.3277583965215225</v>
      </c>
      <c r="D126" s="54"/>
    </row>
    <row r="127" spans="1:4" x14ac:dyDescent="0.3">
      <c r="A127" s="8">
        <v>37347</v>
      </c>
      <c r="B127" s="27">
        <f>'[8]Margen Ex-Post'!V140</f>
        <v>17.969612665723442</v>
      </c>
      <c r="C127" s="27">
        <f>'[8]Margen Ex-Post'!W140</f>
        <v>9.0739287118590521</v>
      </c>
      <c r="D127" s="54"/>
    </row>
    <row r="128" spans="1:4" x14ac:dyDescent="0.3">
      <c r="A128" s="8">
        <v>37377</v>
      </c>
      <c r="B128" s="27">
        <f>'[8]Margen Ex-Post'!V141</f>
        <v>17.843725407048609</v>
      </c>
      <c r="C128" s="27">
        <f>'[8]Margen Ex-Post'!W141</f>
        <v>8.9405078682539827</v>
      </c>
      <c r="D128" s="54"/>
    </row>
    <row r="129" spans="1:4" x14ac:dyDescent="0.3">
      <c r="A129" s="8">
        <v>37408</v>
      </c>
      <c r="B129" s="27">
        <f>'[8]Margen Ex-Post'!V142</f>
        <v>17.455141193336761</v>
      </c>
      <c r="C129" s="27">
        <f>'[8]Margen Ex-Post'!W142</f>
        <v>8.7869513433673916</v>
      </c>
      <c r="D129" s="54"/>
    </row>
    <row r="130" spans="1:4" x14ac:dyDescent="0.3">
      <c r="A130" s="8">
        <v>37438</v>
      </c>
      <c r="B130" s="27">
        <f>'[8]Margen Ex-Post'!V143</f>
        <v>16.904727612744708</v>
      </c>
      <c r="C130" s="27">
        <f>'[8]Margen Ex-Post'!W143</f>
        <v>8.4687934495435329</v>
      </c>
      <c r="D130" s="54"/>
    </row>
    <row r="131" spans="1:4" x14ac:dyDescent="0.3">
      <c r="A131" s="8">
        <v>37469</v>
      </c>
      <c r="B131" s="27">
        <f>'[8]Margen Ex-Post'!V144</f>
        <v>16.54088993073707</v>
      </c>
      <c r="C131" s="27">
        <f>'[8]Margen Ex-Post'!W144</f>
        <v>8.2308540464051809</v>
      </c>
      <c r="D131" s="54"/>
    </row>
    <row r="132" spans="1:4" x14ac:dyDescent="0.3">
      <c r="A132" s="8">
        <v>37500</v>
      </c>
      <c r="B132" s="27">
        <f>'[8]Margen Ex-Post'!V145</f>
        <v>16.092300520097488</v>
      </c>
      <c r="C132" s="27">
        <f>'[8]Margen Ex-Post'!W145</f>
        <v>7.9992809597673409</v>
      </c>
      <c r="D132" s="54"/>
    </row>
    <row r="133" spans="1:4" x14ac:dyDescent="0.3">
      <c r="A133" s="8">
        <v>37530</v>
      </c>
      <c r="B133" s="27">
        <f>'[8]Margen Ex-Post'!V146</f>
        <v>15.899872265129799</v>
      </c>
      <c r="C133" s="27">
        <f>'[8]Margen Ex-Post'!W146</f>
        <v>7.6923359943319989</v>
      </c>
      <c r="D133" s="54"/>
    </row>
    <row r="134" spans="1:4" x14ac:dyDescent="0.3">
      <c r="A134" s="8">
        <v>37561</v>
      </c>
      <c r="B134" s="27">
        <f>'[8]Margen Ex-Post'!V147</f>
        <v>15.698580889181571</v>
      </c>
      <c r="C134" s="27">
        <f>'[8]Margen Ex-Post'!W147</f>
        <v>7.4148647338609317</v>
      </c>
      <c r="D134" s="54"/>
    </row>
    <row r="135" spans="1:4" x14ac:dyDescent="0.3">
      <c r="A135" s="8">
        <v>37591</v>
      </c>
      <c r="B135" s="27">
        <f>'[8]Margen Ex-Post'!V148</f>
        <v>15.42322022924254</v>
      </c>
      <c r="C135" s="27">
        <f>'[8]Margen Ex-Post'!W148</f>
        <v>7.3466352615115067</v>
      </c>
      <c r="D135" s="54"/>
    </row>
    <row r="136" spans="1:4" x14ac:dyDescent="0.3">
      <c r="A136" s="8">
        <v>37622</v>
      </c>
      <c r="B136" s="27">
        <f>'[8]Margen Ex-Post'!V149</f>
        <v>15.258211026184831</v>
      </c>
      <c r="C136" s="27">
        <f>'[8]Margen Ex-Post'!W149</f>
        <v>6.9977469189530908</v>
      </c>
      <c r="D136" s="54"/>
    </row>
    <row r="137" spans="1:4" x14ac:dyDescent="0.3">
      <c r="A137" s="8">
        <v>37653</v>
      </c>
      <c r="B137" s="27">
        <f>'[8]Margen Ex-Post'!V150</f>
        <v>15.033580025143806</v>
      </c>
      <c r="C137" s="27">
        <f>'[8]Margen Ex-Post'!W150</f>
        <v>6.7096866562593824</v>
      </c>
      <c r="D137" s="54"/>
    </row>
    <row r="138" spans="1:4" x14ac:dyDescent="0.3">
      <c r="A138" s="8">
        <v>37681</v>
      </c>
      <c r="B138" s="27">
        <f>'[8]Margen Ex-Post'!V151</f>
        <v>14.868291304476694</v>
      </c>
      <c r="C138" s="27">
        <f>'[8]Margen Ex-Post'!W151</f>
        <v>6.5735359202867949</v>
      </c>
      <c r="D138" s="54"/>
    </row>
    <row r="139" spans="1:4" x14ac:dyDescent="0.3">
      <c r="A139" s="8">
        <v>37712</v>
      </c>
      <c r="B139" s="27">
        <f>'[8]Margen Ex-Post'!V152</f>
        <v>14.783241388346029</v>
      </c>
      <c r="C139" s="27">
        <f>'[8]Margen Ex-Post'!W152</f>
        <v>6.4286348297718954</v>
      </c>
      <c r="D139" s="54"/>
    </row>
    <row r="140" spans="1:4" x14ac:dyDescent="0.3">
      <c r="A140" s="8">
        <v>37742</v>
      </c>
      <c r="B140" s="27">
        <f>'[8]Margen Ex-Post'!V153</f>
        <v>14.743474439229601</v>
      </c>
      <c r="C140" s="27">
        <f>'[8]Margen Ex-Post'!W153</f>
        <v>6.2246990308882824</v>
      </c>
      <c r="D140" s="54"/>
    </row>
    <row r="141" spans="1:4" x14ac:dyDescent="0.3">
      <c r="A141" s="8">
        <v>37773</v>
      </c>
      <c r="B141" s="27">
        <f>'[8]Margen Ex-Post'!V154</f>
        <v>14.930265578526944</v>
      </c>
      <c r="C141" s="27">
        <f>'[8]Margen Ex-Post'!W154</f>
        <v>6.1738804765286384</v>
      </c>
      <c r="D141" s="54"/>
    </row>
    <row r="142" spans="1:4" x14ac:dyDescent="0.3">
      <c r="A142" s="8">
        <v>37803</v>
      </c>
      <c r="B142" s="27">
        <f>'[8]Margen Ex-Post'!V155</f>
        <v>14.939330575057571</v>
      </c>
      <c r="C142" s="27">
        <f>'[8]Margen Ex-Post'!W155</f>
        <v>6.1879377850317292</v>
      </c>
      <c r="D142" s="54"/>
    </row>
    <row r="143" spans="1:4" x14ac:dyDescent="0.3">
      <c r="A143" s="8">
        <v>37834</v>
      </c>
      <c r="B143" s="27">
        <f>'[8]Margen Ex-Post'!V156</f>
        <v>14.883699123445911</v>
      </c>
      <c r="C143" s="27">
        <f>'[8]Margen Ex-Post'!W156</f>
        <v>6.1769009443283496</v>
      </c>
      <c r="D143" s="54"/>
    </row>
    <row r="144" spans="1:4" x14ac:dyDescent="0.3">
      <c r="A144" s="8">
        <v>37865</v>
      </c>
      <c r="B144" s="27">
        <f>'[8]Margen Ex-Post'!V157</f>
        <v>14.861669097820219</v>
      </c>
      <c r="C144" s="27">
        <f>'[8]Margen Ex-Post'!W157</f>
        <v>6.1458619790875986</v>
      </c>
      <c r="D144" s="54"/>
    </row>
    <row r="145" spans="1:4" x14ac:dyDescent="0.3">
      <c r="A145" s="8">
        <v>37895</v>
      </c>
      <c r="B145" s="27">
        <f>'[8]Margen Ex-Post'!V158</f>
        <v>14.787599287365616</v>
      </c>
      <c r="C145" s="27">
        <f>'[8]Margen Ex-Post'!W158</f>
        <v>6.1051433273537823</v>
      </c>
      <c r="D145" s="54"/>
    </row>
    <row r="146" spans="1:4" x14ac:dyDescent="0.3">
      <c r="A146" s="8">
        <v>37926</v>
      </c>
      <c r="B146" s="27">
        <f>'[8]Margen Ex-Post'!V159</f>
        <v>14.833619307508897</v>
      </c>
      <c r="C146" s="27">
        <f>'[8]Margen Ex-Post'!W159</f>
        <v>6.1150089718677076</v>
      </c>
      <c r="D146" s="54"/>
    </row>
    <row r="147" spans="1:4" x14ac:dyDescent="0.3">
      <c r="A147" s="8">
        <v>37956</v>
      </c>
      <c r="B147" s="27">
        <f>'[8]Margen Ex-Post'!V160</f>
        <v>14.858980747909243</v>
      </c>
      <c r="C147" s="27">
        <f>'[8]Margen Ex-Post'!W160</f>
        <v>6.1541260744309625</v>
      </c>
      <c r="D147" s="54"/>
    </row>
    <row r="148" spans="1:4" x14ac:dyDescent="0.3">
      <c r="A148" s="8">
        <v>37987</v>
      </c>
      <c r="B148" s="27">
        <f>'[8]Margen Ex-Post'!V161</f>
        <v>14.288347190218767</v>
      </c>
      <c r="C148" s="27">
        <f>'[8]Margen Ex-Post'!W161</f>
        <v>6.114812028220113</v>
      </c>
      <c r="D148" s="54"/>
    </row>
    <row r="149" spans="1:4" x14ac:dyDescent="0.3">
      <c r="A149" s="8">
        <v>38018</v>
      </c>
      <c r="B149" s="27">
        <f>'[8]Margen Ex-Post'!V162</f>
        <v>14.278018741500681</v>
      </c>
      <c r="C149" s="27">
        <f>'[8]Margen Ex-Post'!W162</f>
        <v>6.0745260121095583</v>
      </c>
      <c r="D149" s="54"/>
    </row>
    <row r="150" spans="1:4" x14ac:dyDescent="0.3">
      <c r="A150" s="8">
        <v>38047</v>
      </c>
      <c r="B150" s="27">
        <f>'[8]Margen Ex-Post'!V163</f>
        <v>14.500394921718884</v>
      </c>
      <c r="C150" s="27">
        <f>'[8]Margen Ex-Post'!W163</f>
        <v>6.0675347958852255</v>
      </c>
      <c r="D150" s="54"/>
    </row>
    <row r="151" spans="1:4" x14ac:dyDescent="0.3">
      <c r="A151" s="8">
        <v>38078</v>
      </c>
      <c r="B151" s="27">
        <f>'[8]Margen Ex-Post'!V164</f>
        <v>14.458021225952708</v>
      </c>
      <c r="C151" s="27">
        <f>'[8]Margen Ex-Post'!W164</f>
        <v>6.1016098631766083</v>
      </c>
      <c r="D151" s="54"/>
    </row>
    <row r="152" spans="1:4" x14ac:dyDescent="0.3">
      <c r="A152" s="8">
        <v>38108</v>
      </c>
      <c r="B152" s="27">
        <f>'[8]Margen Ex-Post'!V165</f>
        <v>14.353725541361911</v>
      </c>
      <c r="C152" s="27">
        <f>'[8]Margen Ex-Post'!W165</f>
        <v>6.1092288742743399</v>
      </c>
      <c r="D152" s="54"/>
    </row>
    <row r="153" spans="1:4" x14ac:dyDescent="0.3">
      <c r="A153" s="8">
        <v>38139</v>
      </c>
      <c r="B153" s="27">
        <f>'[8]Margen Ex-Post'!V166</f>
        <v>14.288917535506529</v>
      </c>
      <c r="C153" s="27">
        <f>'[8]Margen Ex-Post'!W166</f>
        <v>6.089907525208579</v>
      </c>
      <c r="D153" s="54"/>
    </row>
    <row r="154" spans="1:4" x14ac:dyDescent="0.3">
      <c r="A154" s="8">
        <v>38169</v>
      </c>
      <c r="B154" s="27">
        <f>'[8]Margen Ex-Post'!V167</f>
        <v>14.234496670444932</v>
      </c>
      <c r="C154" s="27">
        <f>'[8]Margen Ex-Post'!W167</f>
        <v>6.0957175941281649</v>
      </c>
      <c r="D154" s="54"/>
    </row>
    <row r="155" spans="1:4" x14ac:dyDescent="0.3">
      <c r="A155" s="8">
        <v>38200</v>
      </c>
      <c r="B155" s="27">
        <f>'[8]Margen Ex-Post'!V168</f>
        <v>14.25524945319796</v>
      </c>
      <c r="C155" s="27">
        <f>'[8]Margen Ex-Post'!W168</f>
        <v>5.9777683497096845</v>
      </c>
      <c r="D155" s="54"/>
    </row>
    <row r="156" spans="1:4" x14ac:dyDescent="0.3">
      <c r="A156" s="8">
        <v>38231</v>
      </c>
      <c r="B156" s="27">
        <f>'[8]Margen Ex-Post'!V169</f>
        <v>14.230675132638012</v>
      </c>
      <c r="C156" s="27">
        <f>'[8]Margen Ex-Post'!W169</f>
        <v>5.9782394132149461</v>
      </c>
      <c r="D156" s="54"/>
    </row>
    <row r="157" spans="1:4" x14ac:dyDescent="0.3">
      <c r="A157" s="8">
        <v>38261</v>
      </c>
      <c r="B157" s="27">
        <f>'[8]Margen Ex-Post'!V170</f>
        <v>14.196261673779498</v>
      </c>
      <c r="C157" s="27">
        <f>'[8]Margen Ex-Post'!W170</f>
        <v>5.9083252571142602</v>
      </c>
      <c r="D157" s="54"/>
    </row>
    <row r="158" spans="1:4" x14ac:dyDescent="0.3">
      <c r="A158" s="8">
        <v>38292</v>
      </c>
      <c r="B158" s="27">
        <f>'[8]Margen Ex-Post'!V171</f>
        <v>14.193764364305547</v>
      </c>
      <c r="C158" s="27">
        <f>'[8]Margen Ex-Post'!W171</f>
        <v>5.9460975267250822</v>
      </c>
      <c r="D158" s="54"/>
    </row>
    <row r="159" spans="1:4" x14ac:dyDescent="0.3">
      <c r="A159" s="8">
        <v>38322</v>
      </c>
      <c r="B159" s="27">
        <f>'[8]Margen Ex-Post'!V172</f>
        <v>14.253901452998569</v>
      </c>
      <c r="C159" s="27">
        <f>'[8]Margen Ex-Post'!W172</f>
        <v>6.0036936357889168</v>
      </c>
      <c r="D159" s="54"/>
    </row>
    <row r="160" spans="1:4" x14ac:dyDescent="0.3">
      <c r="A160" s="8">
        <v>38353</v>
      </c>
      <c r="B160" s="27">
        <f>'[8]Margen Ex-Post'!V173</f>
        <v>14.344342404971263</v>
      </c>
      <c r="C160" s="27">
        <f>'[8]Margen Ex-Post'!W173</f>
        <v>5.8992809120757013</v>
      </c>
      <c r="D160" s="54"/>
    </row>
    <row r="161" spans="1:4" x14ac:dyDescent="0.3">
      <c r="A161" s="8">
        <v>38384</v>
      </c>
      <c r="B161" s="27">
        <f>'[8]Margen Ex-Post'!V174</f>
        <v>14.35500819848242</v>
      </c>
      <c r="C161" s="27">
        <f>'[8]Margen Ex-Post'!W174</f>
        <v>6.0103782758598374</v>
      </c>
      <c r="D161" s="54"/>
    </row>
    <row r="162" spans="1:4" x14ac:dyDescent="0.3">
      <c r="A162" s="8">
        <v>38412</v>
      </c>
      <c r="B162" s="27">
        <f>'[8]Margen Ex-Post'!V175</f>
        <v>14.149212055302243</v>
      </c>
      <c r="C162" s="27">
        <f>'[8]Margen Ex-Post'!W175</f>
        <v>5.9602309134923175</v>
      </c>
      <c r="D162" s="54"/>
    </row>
    <row r="163" spans="1:4" x14ac:dyDescent="0.3">
      <c r="A163" s="8">
        <v>38443</v>
      </c>
      <c r="B163" s="27">
        <f>'[8]Margen Ex-Post'!V176</f>
        <v>14.060982982615421</v>
      </c>
      <c r="C163" s="27">
        <f>'[8]Margen Ex-Post'!W176</f>
        <v>5.9036113911797878</v>
      </c>
      <c r="D163" s="54"/>
    </row>
    <row r="164" spans="1:4" x14ac:dyDescent="0.3">
      <c r="A164" s="8">
        <v>38473</v>
      </c>
      <c r="B164" s="27">
        <f>'[8]Margen Ex-Post'!V177</f>
        <v>14.034925684716502</v>
      </c>
      <c r="C164" s="27">
        <f>'[8]Margen Ex-Post'!W177</f>
        <v>5.8921694961717748</v>
      </c>
      <c r="D164" s="54"/>
    </row>
    <row r="165" spans="1:4" x14ac:dyDescent="0.3">
      <c r="A165" s="8">
        <v>38504</v>
      </c>
      <c r="B165" s="27">
        <f>'[8]Margen Ex-Post'!V178</f>
        <v>13.829491283876827</v>
      </c>
      <c r="C165" s="27">
        <f>'[8]Margen Ex-Post'!W178</f>
        <v>5.8130657831013526</v>
      </c>
      <c r="D165" s="54"/>
    </row>
    <row r="166" spans="1:4" x14ac:dyDescent="0.3">
      <c r="A166" s="8">
        <v>38534</v>
      </c>
      <c r="B166" s="27">
        <f>'[8]Margen Ex-Post'!V179</f>
        <v>13.859199786659349</v>
      </c>
      <c r="C166" s="27">
        <f>'[8]Margen Ex-Post'!W179</f>
        <v>5.8367152309331312</v>
      </c>
      <c r="D166" s="54"/>
    </row>
    <row r="167" spans="1:4" x14ac:dyDescent="0.3">
      <c r="A167" s="8">
        <v>38565</v>
      </c>
      <c r="B167" s="27">
        <f>'[8]Margen Ex-Post'!V180</f>
        <v>13.963892959563601</v>
      </c>
      <c r="C167" s="27">
        <f>'[8]Margen Ex-Post'!W180</f>
        <v>5.8418088288445533</v>
      </c>
      <c r="D167" s="54"/>
    </row>
    <row r="168" spans="1:4" x14ac:dyDescent="0.3">
      <c r="A168" s="8">
        <v>38596</v>
      </c>
      <c r="B168" s="27">
        <f>'[8]Margen Ex-Post'!V181</f>
        <v>13.947723771063902</v>
      </c>
      <c r="C168" s="27">
        <f>'[8]Margen Ex-Post'!W181</f>
        <v>5.8129408992366303</v>
      </c>
      <c r="D168" s="54"/>
    </row>
    <row r="169" spans="1:4" x14ac:dyDescent="0.3">
      <c r="A169" s="8">
        <v>38626</v>
      </c>
      <c r="B169" s="27">
        <f>'[8]Margen Ex-Post'!V182</f>
        <v>13.874493537522378</v>
      </c>
      <c r="C169" s="27">
        <f>'[8]Margen Ex-Post'!W182</f>
        <v>5.7375849170451465</v>
      </c>
      <c r="D169" s="54"/>
    </row>
    <row r="170" spans="1:4" x14ac:dyDescent="0.3">
      <c r="A170" s="8">
        <v>38657</v>
      </c>
      <c r="B170" s="27">
        <f>'[8]Margen Ex-Post'!V183</f>
        <v>13.759024996642086</v>
      </c>
      <c r="C170" s="27">
        <f>'[8]Margen Ex-Post'!W183</f>
        <v>5.7142955753207216</v>
      </c>
      <c r="D170" s="54"/>
    </row>
    <row r="171" spans="1:4" x14ac:dyDescent="0.3">
      <c r="A171" s="8">
        <v>38687</v>
      </c>
      <c r="B171" s="27">
        <f>'[8]Margen Ex-Post'!V184</f>
        <v>13.520134747220997</v>
      </c>
      <c r="C171" s="27">
        <f>'[8]Margen Ex-Post'!W184</f>
        <v>5.619328984698976</v>
      </c>
      <c r="D171" s="54"/>
    </row>
    <row r="172" spans="1:4" x14ac:dyDescent="0.3">
      <c r="A172" s="8">
        <v>38718</v>
      </c>
      <c r="B172" s="27">
        <f>'[8]Margen Ex-Post'!V185</f>
        <v>13.454965250674034</v>
      </c>
      <c r="C172" s="27">
        <f>'[8]Margen Ex-Post'!W185</f>
        <v>5.4722640842559702</v>
      </c>
      <c r="D172" s="54"/>
    </row>
    <row r="173" spans="1:4" x14ac:dyDescent="0.3">
      <c r="A173" s="8">
        <v>38749</v>
      </c>
      <c r="B173" s="27">
        <f>'[8]Margen Ex-Post'!V186</f>
        <v>13.267760624972484</v>
      </c>
      <c r="C173" s="27">
        <f>'[8]Margen Ex-Post'!W186</f>
        <v>5.3720606762957503</v>
      </c>
      <c r="D173" s="54"/>
    </row>
    <row r="174" spans="1:4" x14ac:dyDescent="0.3">
      <c r="A174" s="8">
        <v>38777</v>
      </c>
      <c r="B174" s="27">
        <f>'[8]Margen Ex-Post'!V187</f>
        <v>13.387573853801829</v>
      </c>
      <c r="C174" s="27">
        <f>'[8]Margen Ex-Post'!W187</f>
        <v>5.3604846841434384</v>
      </c>
      <c r="D174" s="54"/>
    </row>
    <row r="175" spans="1:4" x14ac:dyDescent="0.3">
      <c r="A175" s="8">
        <v>38808</v>
      </c>
      <c r="B175" s="27">
        <f>'[8]Margen Ex-Post'!V188</f>
        <v>13.073501754879535</v>
      </c>
      <c r="C175" s="27">
        <f>'[8]Margen Ex-Post'!W188</f>
        <v>5.4920904048015649</v>
      </c>
      <c r="D175" s="54"/>
    </row>
    <row r="176" spans="1:4" x14ac:dyDescent="0.3">
      <c r="A176" s="8">
        <v>38838</v>
      </c>
      <c r="B176" s="27">
        <f>'[8]Margen Ex-Post'!V189</f>
        <v>12.740336625063318</v>
      </c>
      <c r="C176" s="27">
        <f>'[8]Margen Ex-Post'!W189</f>
        <v>5.2669378493027912</v>
      </c>
      <c r="D176" s="54"/>
    </row>
    <row r="177" spans="1:4" x14ac:dyDescent="0.3">
      <c r="A177" s="8">
        <v>38869</v>
      </c>
      <c r="B177" s="27">
        <f>'[8]Margen Ex-Post'!V190</f>
        <v>12.48047553209561</v>
      </c>
      <c r="C177" s="27">
        <f>'[8]Margen Ex-Post'!W190</f>
        <v>5.1225363438884255</v>
      </c>
      <c r="D177" s="54"/>
    </row>
    <row r="178" spans="1:4" x14ac:dyDescent="0.3">
      <c r="A178" s="8">
        <v>38899</v>
      </c>
      <c r="B178" s="27">
        <f>'[8]Margen Ex-Post'!V191</f>
        <v>12.302101092161317</v>
      </c>
      <c r="C178" s="27">
        <f>'[8]Margen Ex-Post'!W191</f>
        <v>5.133782652524661</v>
      </c>
      <c r="D178" s="54"/>
    </row>
    <row r="179" spans="1:4" x14ac:dyDescent="0.3">
      <c r="A179" s="8">
        <v>38930</v>
      </c>
      <c r="B179" s="27">
        <f>'[8]Margen Ex-Post'!V192</f>
        <v>12.182225507092607</v>
      </c>
      <c r="C179" s="27">
        <f>'[8]Margen Ex-Post'!W192</f>
        <v>5.0996940495451035</v>
      </c>
      <c r="D179" s="54"/>
    </row>
    <row r="180" spans="1:4" x14ac:dyDescent="0.3">
      <c r="A180" s="8">
        <v>38961</v>
      </c>
      <c r="B180" s="27">
        <f>'[8]Margen Ex-Post'!V193</f>
        <v>11.979415868665306</v>
      </c>
      <c r="C180" s="27">
        <f>'[8]Margen Ex-Post'!W193</f>
        <v>5.1541557807857696</v>
      </c>
      <c r="D180" s="54"/>
    </row>
    <row r="181" spans="1:4" x14ac:dyDescent="0.3">
      <c r="A181" s="8">
        <v>38991</v>
      </c>
      <c r="B181" s="27">
        <f>'[8]Margen Ex-Post'!V194</f>
        <v>11.951461257772481</v>
      </c>
      <c r="C181" s="27">
        <f>'[8]Margen Ex-Post'!W194</f>
        <v>5.0945139067728729</v>
      </c>
      <c r="D181" s="54"/>
    </row>
    <row r="182" spans="1:4" x14ac:dyDescent="0.3">
      <c r="A182" s="8">
        <v>39022</v>
      </c>
      <c r="B182" s="27">
        <f>'[8]Margen Ex-Post'!V195</f>
        <v>11.813779179865747</v>
      </c>
      <c r="C182" s="27">
        <f>'[8]Margen Ex-Post'!W195</f>
        <v>5.1194397256435664</v>
      </c>
      <c r="D182" s="54"/>
    </row>
    <row r="183" spans="1:4" x14ac:dyDescent="0.3">
      <c r="A183" s="8">
        <v>39052</v>
      </c>
      <c r="B183" s="27">
        <f>'[8]Margen Ex-Post'!V196</f>
        <v>11.807699335476455</v>
      </c>
      <c r="C183" s="27">
        <f>'[8]Margen Ex-Post'!W196</f>
        <v>5.2278951542645267</v>
      </c>
      <c r="D183" s="54"/>
    </row>
    <row r="184" spans="1:4" x14ac:dyDescent="0.3">
      <c r="A184" s="8">
        <v>39083</v>
      </c>
      <c r="B184" s="27">
        <f>'[8]Margen Ex-Post'!V197</f>
        <v>11.902262880934494</v>
      </c>
      <c r="C184" s="27">
        <f>'[8]Margen Ex-Post'!W197</f>
        <v>5.208893400969397</v>
      </c>
      <c r="D184" s="54"/>
    </row>
    <row r="185" spans="1:4" x14ac:dyDescent="0.3">
      <c r="A185" s="8">
        <v>39114</v>
      </c>
      <c r="B185" s="27">
        <f>'[8]Margen Ex-Post'!V198</f>
        <v>11.845580167708333</v>
      </c>
      <c r="C185" s="27">
        <f>'[8]Margen Ex-Post'!W198</f>
        <v>5.1388826718056873</v>
      </c>
      <c r="D185" s="54"/>
    </row>
    <row r="186" spans="1:4" x14ac:dyDescent="0.3">
      <c r="A186" s="8">
        <v>39142</v>
      </c>
      <c r="B186" s="27">
        <f>'[8]Margen Ex-Post'!V199</f>
        <v>11.809541663707519</v>
      </c>
      <c r="C186" s="27">
        <f>'[8]Margen Ex-Post'!W199</f>
        <v>5.2342995067849643</v>
      </c>
      <c r="D186" s="54"/>
    </row>
    <row r="187" spans="1:4" x14ac:dyDescent="0.3">
      <c r="A187" s="8">
        <v>39173</v>
      </c>
      <c r="B187" s="27">
        <f>'[8]Margen Ex-Post'!V200</f>
        <v>11.908177204665824</v>
      </c>
      <c r="C187" s="27">
        <f>'[8]Margen Ex-Post'!W200</f>
        <v>5.2370138059966278</v>
      </c>
      <c r="D187" s="54"/>
    </row>
    <row r="188" spans="1:4" x14ac:dyDescent="0.3">
      <c r="A188" s="8">
        <v>39203</v>
      </c>
      <c r="B188" s="27">
        <f>'[8]Margen Ex-Post'!V201</f>
        <v>11.898709123327357</v>
      </c>
      <c r="C188" s="27">
        <f>'[8]Margen Ex-Post'!W201</f>
        <v>5.5024510062732768</v>
      </c>
      <c r="D188" s="54"/>
    </row>
    <row r="189" spans="1:4" x14ac:dyDescent="0.3">
      <c r="A189" s="8">
        <v>39234</v>
      </c>
      <c r="B189" s="27">
        <f>'[8]Margen Ex-Post'!V202</f>
        <v>12.047520683335486</v>
      </c>
      <c r="C189" s="27">
        <f>'[8]Margen Ex-Post'!W202</f>
        <v>5.4170514850659952</v>
      </c>
      <c r="D189" s="54"/>
    </row>
    <row r="190" spans="1:4" x14ac:dyDescent="0.3">
      <c r="A190" s="8">
        <v>39264</v>
      </c>
      <c r="B190" s="27">
        <f>'[8]Margen Ex-Post'!V203</f>
        <v>12.193568160959115</v>
      </c>
      <c r="C190" s="27">
        <f>'[8]Margen Ex-Post'!W203</f>
        <v>5.5998393747302933</v>
      </c>
      <c r="D190" s="54"/>
    </row>
    <row r="191" spans="1:4" x14ac:dyDescent="0.3">
      <c r="A191" s="8">
        <v>39295</v>
      </c>
      <c r="B191" s="27">
        <f>'[8]Margen Ex-Post'!V204</f>
        <v>12.308524902539203</v>
      </c>
      <c r="C191" s="27">
        <f>'[8]Margen Ex-Post'!W204</f>
        <v>5.6347579735854429</v>
      </c>
      <c r="D191" s="54"/>
    </row>
    <row r="192" spans="1:4" x14ac:dyDescent="0.3">
      <c r="A192" s="8">
        <v>39326</v>
      </c>
      <c r="B192" s="27">
        <f>'[8]Margen Ex-Post'!V205</f>
        <v>12.170913756638372</v>
      </c>
      <c r="C192" s="27">
        <f>'[8]Margen Ex-Post'!W205</f>
        <v>5.6950261937934057</v>
      </c>
      <c r="D192" s="54"/>
    </row>
    <row r="193" spans="1:4" x14ac:dyDescent="0.3">
      <c r="A193" s="8">
        <v>39356</v>
      </c>
      <c r="B193" s="27">
        <f>'[8]Margen Ex-Post'!V206</f>
        <v>12.319980762358016</v>
      </c>
      <c r="C193" s="27">
        <f>'[8]Margen Ex-Post'!W206</f>
        <v>5.6875579493612429</v>
      </c>
      <c r="D193" s="54"/>
    </row>
    <row r="194" spans="1:4" x14ac:dyDescent="0.3">
      <c r="A194" s="8">
        <v>39387</v>
      </c>
      <c r="B194" s="27">
        <f>'[8]Margen Ex-Post'!V207</f>
        <v>12.472818218126342</v>
      </c>
      <c r="C194" s="27">
        <f>'[8]Margen Ex-Post'!W207</f>
        <v>5.8035089207486141</v>
      </c>
      <c r="D194" s="54"/>
    </row>
    <row r="195" spans="1:4" x14ac:dyDescent="0.3">
      <c r="A195" s="8">
        <v>39417</v>
      </c>
      <c r="B195" s="27">
        <f>'[8]Margen Ex-Post'!V208</f>
        <v>12.843268410534394</v>
      </c>
      <c r="C195" s="27">
        <f>'[8]Margen Ex-Post'!W208</f>
        <v>6.078407850604556</v>
      </c>
      <c r="D195" s="54"/>
    </row>
    <row r="196" spans="1:4" x14ac:dyDescent="0.3">
      <c r="A196" s="8">
        <v>39448</v>
      </c>
      <c r="B196" s="27">
        <f>'[8]Margen Ex-Post'!V209</f>
        <v>13.263401495569619</v>
      </c>
      <c r="C196" s="27">
        <f>'[8]Margen Ex-Post'!W209</f>
        <v>6.1650060693237352</v>
      </c>
      <c r="D196" s="54"/>
    </row>
    <row r="197" spans="1:4" x14ac:dyDescent="0.3">
      <c r="A197" s="8">
        <v>39479</v>
      </c>
      <c r="B197" s="27">
        <f>'[8]Margen Ex-Post'!V210</f>
        <v>13.544214749414552</v>
      </c>
      <c r="C197" s="27">
        <f>'[8]Margen Ex-Post'!W210</f>
        <v>6.1852278016243298</v>
      </c>
      <c r="D197" s="54"/>
    </row>
    <row r="198" spans="1:4" x14ac:dyDescent="0.3">
      <c r="A198" s="8">
        <v>39508</v>
      </c>
      <c r="B198" s="27">
        <f>'[8]Margen Ex-Post'!V211</f>
        <v>13.833497593744273</v>
      </c>
      <c r="C198" s="27">
        <f>'[8]Margen Ex-Post'!W211</f>
        <v>6.4378182869586578</v>
      </c>
      <c r="D198" s="54"/>
    </row>
    <row r="199" spans="1:4" x14ac:dyDescent="0.3">
      <c r="A199" s="8">
        <v>39539</v>
      </c>
      <c r="B199" s="27">
        <f>'[8]Margen Ex-Post'!V212</f>
        <v>14.129163821995414</v>
      </c>
      <c r="C199" s="27">
        <f>'[8]Margen Ex-Post'!W212</f>
        <v>6.5522854260988712</v>
      </c>
      <c r="D199" s="54"/>
    </row>
    <row r="200" spans="1:4" x14ac:dyDescent="0.3">
      <c r="A200" s="8">
        <v>39569</v>
      </c>
      <c r="B200" s="27">
        <f>'[8]Margen Ex-Post'!V213</f>
        <v>14.383034228609315</v>
      </c>
      <c r="C200" s="27">
        <f>'[8]Margen Ex-Post'!W213</f>
        <v>6.7902354171270591</v>
      </c>
      <c r="D200" s="54"/>
    </row>
    <row r="201" spans="1:4" x14ac:dyDescent="0.3">
      <c r="A201" s="8">
        <v>39600</v>
      </c>
      <c r="B201" s="27">
        <f>'[8]Margen Ex-Post'!V214</f>
        <v>14.369741579451043</v>
      </c>
      <c r="C201" s="27">
        <f>'[8]Margen Ex-Post'!W214</f>
        <v>6.7421665747183761</v>
      </c>
      <c r="D201" s="54"/>
    </row>
    <row r="202" spans="1:4" x14ac:dyDescent="0.3">
      <c r="A202" s="8">
        <v>39630</v>
      </c>
      <c r="B202" s="27">
        <f>'[8]Margen Ex-Post'!V215</f>
        <v>14.571277581029246</v>
      </c>
      <c r="C202" s="27">
        <f>'[8]Margen Ex-Post'!W215</f>
        <v>6.8942998580747066</v>
      </c>
      <c r="D202" s="54"/>
    </row>
    <row r="203" spans="1:4" x14ac:dyDescent="0.3">
      <c r="A203" s="8">
        <v>39661</v>
      </c>
      <c r="B203" s="27">
        <f>'[8]Margen Ex-Post'!V216</f>
        <v>14.738671234711681</v>
      </c>
      <c r="C203" s="27">
        <f>'[8]Margen Ex-Post'!W216</f>
        <v>6.9324226795591972</v>
      </c>
      <c r="D203" s="54"/>
    </row>
    <row r="204" spans="1:4" x14ac:dyDescent="0.3">
      <c r="A204" s="8">
        <v>39692</v>
      </c>
      <c r="B204" s="27">
        <f>'[8]Margen Ex-Post'!V217</f>
        <v>14.951638311371696</v>
      </c>
      <c r="C204" s="27">
        <f>'[8]Margen Ex-Post'!W217</f>
        <v>7.1001820597954524</v>
      </c>
      <c r="D204" s="54"/>
    </row>
    <row r="205" spans="1:4" x14ac:dyDescent="0.3">
      <c r="A205" s="8">
        <v>39722</v>
      </c>
      <c r="B205" s="27">
        <f>'[8]Margen Ex-Post'!V218</f>
        <v>14.88216838290718</v>
      </c>
      <c r="C205" s="27">
        <f>'[8]Margen Ex-Post'!W218</f>
        <v>7.0489652850991042</v>
      </c>
      <c r="D205" s="54"/>
    </row>
    <row r="206" spans="1:4" x14ac:dyDescent="0.3">
      <c r="A206" s="8">
        <v>39753</v>
      </c>
      <c r="B206" s="27">
        <f>'[8]Margen Ex-Post'!V219</f>
        <v>14.973963616096842</v>
      </c>
      <c r="C206" s="27">
        <f>'[8]Margen Ex-Post'!W219</f>
        <v>7.1753569523321588</v>
      </c>
      <c r="D206" s="54"/>
    </row>
    <row r="207" spans="1:4" x14ac:dyDescent="0.3">
      <c r="A207" s="8">
        <v>39783</v>
      </c>
      <c r="B207" s="27">
        <f>'[8]Margen Ex-Post'!V220</f>
        <v>15.349295135565768</v>
      </c>
      <c r="C207" s="27">
        <f>'[8]Margen Ex-Post'!W220</f>
        <v>7.4025227939536631</v>
      </c>
      <c r="D207" s="54"/>
    </row>
    <row r="208" spans="1:4" x14ac:dyDescent="0.3">
      <c r="A208" s="8">
        <v>39814</v>
      </c>
      <c r="B208" s="27">
        <f>'[8]Margen Ex-Post'!V221</f>
        <v>15.653682726987197</v>
      </c>
      <c r="C208" s="27">
        <f>'[8]Margen Ex-Post'!W221</f>
        <v>7.3383964090423426</v>
      </c>
      <c r="D208" s="54"/>
    </row>
    <row r="209" spans="1:4" x14ac:dyDescent="0.3">
      <c r="A209" s="8">
        <v>39845</v>
      </c>
      <c r="B209" s="27">
        <f>'[8]Margen Ex-Post'!V222</f>
        <v>15.844112359286274</v>
      </c>
      <c r="C209" s="27">
        <f>'[8]Margen Ex-Post'!W222</f>
        <v>7.3383784160620618</v>
      </c>
      <c r="D209" s="54"/>
    </row>
    <row r="210" spans="1:4" x14ac:dyDescent="0.3">
      <c r="A210" s="8">
        <v>39873</v>
      </c>
      <c r="B210" s="27">
        <f>'[8]Margen Ex-Post'!V223</f>
        <v>16.084675870076801</v>
      </c>
      <c r="C210" s="27">
        <f>'[8]Margen Ex-Post'!W223</f>
        <v>7.4823438156656863</v>
      </c>
      <c r="D210" s="54"/>
    </row>
    <row r="211" spans="1:4" x14ac:dyDescent="0.3">
      <c r="A211" s="8">
        <v>39904</v>
      </c>
      <c r="B211" s="27">
        <f>'[8]Margen Ex-Post'!V224</f>
        <v>16.230191262000972</v>
      </c>
      <c r="C211" s="27">
        <f>'[8]Margen Ex-Post'!W224</f>
        <v>7.5716244279967801</v>
      </c>
      <c r="D211" s="54"/>
    </row>
    <row r="212" spans="1:4" x14ac:dyDescent="0.3">
      <c r="A212" s="8">
        <v>39934</v>
      </c>
      <c r="B212" s="27">
        <f>'[8]Margen Ex-Post'!V225</f>
        <v>16.08892129549352</v>
      </c>
      <c r="C212" s="27">
        <f>'[8]Margen Ex-Post'!W225</f>
        <v>7.6198349679825892</v>
      </c>
      <c r="D212" s="54"/>
    </row>
    <row r="213" spans="1:4" x14ac:dyDescent="0.3">
      <c r="A213" s="8">
        <v>39965</v>
      </c>
      <c r="B213" s="27">
        <f>'[8]Margen Ex-Post'!V226</f>
        <v>16.075995053169585</v>
      </c>
      <c r="C213" s="27">
        <f>'[8]Margen Ex-Post'!W226</f>
        <v>7.4460573521525228</v>
      </c>
      <c r="D213" s="54"/>
    </row>
    <row r="214" spans="1:4" x14ac:dyDescent="0.3">
      <c r="A214" s="8">
        <v>39995</v>
      </c>
      <c r="B214" s="27">
        <f>'[8]Margen Ex-Post'!V227</f>
        <v>16.033824380456828</v>
      </c>
      <c r="C214" s="27">
        <f>'[8]Margen Ex-Post'!W227</f>
        <v>7.31258808420273</v>
      </c>
      <c r="D214" s="54"/>
    </row>
    <row r="215" spans="1:4" x14ac:dyDescent="0.3">
      <c r="A215" s="8">
        <v>40026</v>
      </c>
      <c r="B215" s="27">
        <f>'[8]Margen Ex-Post'!V228</f>
        <v>16.142158712297562</v>
      </c>
      <c r="C215" s="27">
        <f>'[8]Margen Ex-Post'!W228</f>
        <v>7.2421311099422088</v>
      </c>
      <c r="D215" s="54"/>
    </row>
    <row r="216" spans="1:4" x14ac:dyDescent="0.3">
      <c r="A216" s="8">
        <v>40057</v>
      </c>
      <c r="B216" s="27">
        <f>'[8]Margen Ex-Post'!V229</f>
        <v>15.963737911197503</v>
      </c>
      <c r="C216" s="27">
        <f>'[8]Margen Ex-Post'!W229</f>
        <v>7.0836455238678795</v>
      </c>
      <c r="D216" s="54"/>
    </row>
    <row r="217" spans="1:4" x14ac:dyDescent="0.3">
      <c r="A217" s="8">
        <v>40087</v>
      </c>
      <c r="B217" s="27">
        <f>'[8]Margen Ex-Post'!V230</f>
        <v>15.641147710284024</v>
      </c>
      <c r="C217" s="27">
        <f>'[8]Margen Ex-Post'!W230</f>
        <v>6.711205877582886</v>
      </c>
      <c r="D217" s="54"/>
    </row>
    <row r="218" spans="1:4" x14ac:dyDescent="0.3">
      <c r="A218" s="8">
        <v>40118</v>
      </c>
      <c r="B218" s="27">
        <f>'[8]Margen Ex-Post'!V231</f>
        <v>15.283211698678901</v>
      </c>
      <c r="C218" s="27">
        <f>'[8]Margen Ex-Post'!W231</f>
        <v>6.4922060984237469</v>
      </c>
      <c r="D218" s="54"/>
    </row>
    <row r="219" spans="1:4" x14ac:dyDescent="0.3">
      <c r="A219" s="8">
        <v>40148</v>
      </c>
      <c r="B219" s="27">
        <f>'[8]Margen Ex-Post'!V232</f>
        <v>14.835025115395165</v>
      </c>
      <c r="C219" s="27">
        <f>'[8]Margen Ex-Post'!W232</f>
        <v>6.2747209118468037</v>
      </c>
      <c r="D219" s="54"/>
    </row>
    <row r="220" spans="1:4" x14ac:dyDescent="0.3">
      <c r="A220" s="8">
        <v>40179</v>
      </c>
      <c r="B220" s="27">
        <f>'[8]Margen Ex-Post'!V233</f>
        <v>14.544023604848997</v>
      </c>
      <c r="C220" s="27">
        <f>'[8]Margen Ex-Post'!W233</f>
        <v>5.8528205574986867</v>
      </c>
      <c r="D220" s="54"/>
    </row>
    <row r="221" spans="1:4" x14ac:dyDescent="0.3">
      <c r="A221" s="8">
        <v>40210</v>
      </c>
      <c r="B221" s="27">
        <f>'[8]Margen Ex-Post'!V234</f>
        <v>14.146697873598999</v>
      </c>
      <c r="C221" s="27">
        <f>'[8]Margen Ex-Post'!W234</f>
        <v>5.4703505032928357</v>
      </c>
      <c r="D221" s="54"/>
    </row>
    <row r="222" spans="1:4" x14ac:dyDescent="0.3">
      <c r="A222" s="8">
        <v>40238</v>
      </c>
      <c r="B222" s="27">
        <f>'[8]Margen Ex-Post'!V235</f>
        <v>13.795498448677895</v>
      </c>
      <c r="C222" s="27">
        <f>'[8]Margen Ex-Post'!W235</f>
        <v>5.1796204612924033</v>
      </c>
      <c r="D222" s="54"/>
    </row>
    <row r="223" spans="1:4" x14ac:dyDescent="0.3">
      <c r="A223" s="8">
        <v>40269</v>
      </c>
      <c r="B223" s="27">
        <f>'[8]Margen Ex-Post'!V236</f>
        <v>13.443230091265704</v>
      </c>
      <c r="C223" s="27">
        <f>'[8]Margen Ex-Post'!W236</f>
        <v>4.9062397389075372</v>
      </c>
      <c r="D223" s="54"/>
    </row>
    <row r="224" spans="1:4" x14ac:dyDescent="0.3">
      <c r="A224" s="8">
        <v>40299</v>
      </c>
      <c r="B224" s="27">
        <f>'[8]Margen Ex-Post'!V237</f>
        <v>13.017493199745777</v>
      </c>
      <c r="C224" s="27">
        <f>'[8]Margen Ex-Post'!W237</f>
        <v>4.7602869749192633</v>
      </c>
      <c r="D224" s="54"/>
    </row>
    <row r="225" spans="1:4" x14ac:dyDescent="0.3">
      <c r="A225" s="8">
        <v>40330</v>
      </c>
      <c r="B225" s="27">
        <f>'[8]Margen Ex-Post'!V238</f>
        <v>12.576858549082722</v>
      </c>
      <c r="C225" s="27">
        <f>'[8]Margen Ex-Post'!W238</f>
        <v>4.383366284566768</v>
      </c>
      <c r="D225" s="54"/>
    </row>
    <row r="226" spans="1:4" x14ac:dyDescent="0.3">
      <c r="A226" s="8">
        <v>40360</v>
      </c>
      <c r="B226" s="27">
        <f>'[8]Margen Ex-Post'!V239</f>
        <v>12.259643890847052</v>
      </c>
      <c r="C226" s="27">
        <f>'[8]Margen Ex-Post'!W239</f>
        <v>4.1496065396420239</v>
      </c>
      <c r="D226" s="54"/>
    </row>
    <row r="227" spans="1:4" x14ac:dyDescent="0.3">
      <c r="A227" s="8">
        <v>40391</v>
      </c>
      <c r="B227" s="27">
        <f>'[8]Margen Ex-Post'!V240</f>
        <v>11.931967183118743</v>
      </c>
      <c r="C227" s="27">
        <f>'[8]Margen Ex-Post'!W240</f>
        <v>3.9744835711595492</v>
      </c>
      <c r="D227" s="54"/>
    </row>
    <row r="228" spans="1:4" x14ac:dyDescent="0.3">
      <c r="A228" s="8">
        <v>40422</v>
      </c>
      <c r="B228" s="27">
        <f>'[8]Margen Ex-Post'!V241</f>
        <v>11.549872221047428</v>
      </c>
      <c r="C228" s="27">
        <f>'[8]Margen Ex-Post'!W241</f>
        <v>3.7973521152252707</v>
      </c>
      <c r="D228" s="54"/>
    </row>
    <row r="229" spans="1:4" x14ac:dyDescent="0.3">
      <c r="A229" s="8">
        <v>40452</v>
      </c>
      <c r="B229" s="27">
        <f>'[8]Margen Ex-Post'!V242</f>
        <v>11.287433422185815</v>
      </c>
      <c r="C229" s="27">
        <f>'[8]Margen Ex-Post'!W242</f>
        <v>3.6347963830475014</v>
      </c>
      <c r="D229" s="54"/>
    </row>
    <row r="230" spans="1:4" x14ac:dyDescent="0.3">
      <c r="A230" s="8">
        <v>40483</v>
      </c>
      <c r="B230" s="27">
        <f>'[8]Margen Ex-Post'!V243</f>
        <v>10.893438470429073</v>
      </c>
      <c r="C230" s="27">
        <f>'[8]Margen Ex-Post'!W243</f>
        <v>3.5540285954917441</v>
      </c>
      <c r="D230" s="54"/>
    </row>
    <row r="231" spans="1:4" x14ac:dyDescent="0.3">
      <c r="A231" s="8">
        <v>40513</v>
      </c>
      <c r="B231" s="27">
        <f>'[8]Margen Ex-Post'!V244</f>
        <v>10.753551083589679</v>
      </c>
      <c r="C231" s="27">
        <f>'[8]Margen Ex-Post'!W244</f>
        <v>3.5099724563572963</v>
      </c>
      <c r="D231" s="54"/>
    </row>
    <row r="232" spans="1:4" x14ac:dyDescent="0.3">
      <c r="A232" s="8">
        <v>40544</v>
      </c>
      <c r="B232" s="27">
        <f>'[8]Margen Ex-Post'!V245</f>
        <v>10.7625813769254</v>
      </c>
      <c r="C232" s="27">
        <f>'[8]Margen Ex-Post'!W245</f>
        <v>3.3943355314743262</v>
      </c>
      <c r="D232" s="54"/>
    </row>
    <row r="233" spans="1:4" x14ac:dyDescent="0.3">
      <c r="A233" s="8">
        <v>40575</v>
      </c>
      <c r="B233" s="27">
        <f>'[8]Margen Ex-Post'!V246</f>
        <v>10.560871581289275</v>
      </c>
      <c r="C233" s="27">
        <f>'[8]Margen Ex-Post'!W246</f>
        <v>3.2936146914867437</v>
      </c>
      <c r="D233" s="54"/>
    </row>
    <row r="234" spans="1:4" x14ac:dyDescent="0.3">
      <c r="A234" s="8">
        <v>40603</v>
      </c>
      <c r="B234" s="27">
        <f>'[8]Margen Ex-Post'!V247</f>
        <v>10.436213094290599</v>
      </c>
      <c r="C234" s="27">
        <f>'[8]Margen Ex-Post'!W247</f>
        <v>3.2189255872062539</v>
      </c>
      <c r="D234" s="54"/>
    </row>
    <row r="235" spans="1:4" x14ac:dyDescent="0.3">
      <c r="A235" s="8">
        <v>40634</v>
      </c>
      <c r="B235" s="27">
        <f>'[8]Margen Ex-Post'!V248</f>
        <v>10.326919176311968</v>
      </c>
      <c r="C235" s="27">
        <f>'[8]Margen Ex-Post'!W248</f>
        <v>3.2222567078194757</v>
      </c>
      <c r="D235" s="54"/>
    </row>
    <row r="236" spans="1:4" x14ac:dyDescent="0.3">
      <c r="A236" s="8">
        <v>40664</v>
      </c>
      <c r="B236" s="27">
        <f>'[8]Margen Ex-Post'!V249</f>
        <v>10.19703272845096</v>
      </c>
      <c r="C236" s="27">
        <f>'[8]Margen Ex-Post'!W249</f>
        <v>3.2312439268736699</v>
      </c>
      <c r="D236" s="54"/>
    </row>
    <row r="237" spans="1:4" x14ac:dyDescent="0.3">
      <c r="A237" s="8">
        <v>40695</v>
      </c>
      <c r="B237" s="27">
        <f>'[8]Margen Ex-Post'!V250</f>
        <v>10.178091587930897</v>
      </c>
      <c r="C237" s="27">
        <f>'[8]Margen Ex-Post'!W250</f>
        <v>3.2334098239356464</v>
      </c>
      <c r="D237" s="54"/>
    </row>
    <row r="238" spans="1:4" x14ac:dyDescent="0.3">
      <c r="A238" s="8">
        <v>40725</v>
      </c>
      <c r="B238" s="27">
        <f>'[8]Margen Ex-Post'!V251</f>
        <v>10.240963172897603</v>
      </c>
      <c r="C238" s="27">
        <f>'[8]Margen Ex-Post'!W251</f>
        <v>3.3258176391182213</v>
      </c>
      <c r="D238" s="54"/>
    </row>
    <row r="239" spans="1:4" x14ac:dyDescent="0.3">
      <c r="A239" s="8">
        <v>40756</v>
      </c>
      <c r="B239" s="27">
        <f>'[8]Margen Ex-Post'!V252</f>
        <v>10.242678014971759</v>
      </c>
      <c r="C239" s="27">
        <f>'[8]Margen Ex-Post'!W252</f>
        <v>3.312595274621676</v>
      </c>
      <c r="D239" s="54"/>
    </row>
    <row r="240" spans="1:4" x14ac:dyDescent="0.3">
      <c r="A240" s="8">
        <v>40787</v>
      </c>
      <c r="B240" s="27">
        <f>'[8]Margen Ex-Post'!V253</f>
        <v>10.235065524119454</v>
      </c>
      <c r="C240" s="27">
        <f>'[8]Margen Ex-Post'!W253</f>
        <v>3.3693412565028447</v>
      </c>
      <c r="D240" s="54"/>
    </row>
    <row r="241" spans="1:5" x14ac:dyDescent="0.3">
      <c r="A241" s="8">
        <v>40817</v>
      </c>
      <c r="B241" s="27">
        <f>'[8]Margen Ex-Post'!V254</f>
        <v>10.344678085742029</v>
      </c>
      <c r="C241" s="27">
        <f>'[8]Margen Ex-Post'!W254</f>
        <v>3.4577977995277434</v>
      </c>
      <c r="D241" s="54"/>
    </row>
    <row r="242" spans="1:5" x14ac:dyDescent="0.3">
      <c r="A242" s="8">
        <v>40848</v>
      </c>
      <c r="B242" s="27">
        <f>'[8]Margen Ex-Post'!V255</f>
        <v>10.294254739372349</v>
      </c>
      <c r="C242" s="27">
        <f>'[8]Margen Ex-Post'!W255</f>
        <v>3.4947077161474258</v>
      </c>
      <c r="D242" s="54"/>
    </row>
    <row r="243" spans="1:5" x14ac:dyDescent="0.3">
      <c r="A243" s="8">
        <v>40878</v>
      </c>
      <c r="B243" s="27">
        <f>'[8]Margen Ex-Post'!V256</f>
        <v>10.445550527668331</v>
      </c>
      <c r="C243" s="27">
        <f>'[8]Margen Ex-Post'!W256</f>
        <v>3.6322395528814972</v>
      </c>
      <c r="D243" s="54"/>
      <c r="E243" s="32"/>
    </row>
    <row r="244" spans="1:5" x14ac:dyDescent="0.3">
      <c r="A244" s="8">
        <v>40909</v>
      </c>
      <c r="B244" s="27">
        <f>'[8]Margen Ex-Post'!V257</f>
        <v>10.736051809821044</v>
      </c>
      <c r="C244" s="27">
        <f>'[8]Margen Ex-Post'!W257</f>
        <v>3.7352732097760253</v>
      </c>
      <c r="D244" s="54"/>
      <c r="E244" s="32"/>
    </row>
    <row r="245" spans="1:5" x14ac:dyDescent="0.3">
      <c r="A245" s="8">
        <v>40940</v>
      </c>
      <c r="B245" s="27">
        <f>'[8]Margen Ex-Post'!V258</f>
        <v>10.893999618343614</v>
      </c>
      <c r="C245" s="27">
        <f>'[8]Margen Ex-Post'!W258</f>
        <v>3.8415889872047693</v>
      </c>
      <c r="D245" s="54"/>
      <c r="E245" s="32"/>
    </row>
    <row r="246" spans="1:5" x14ac:dyDescent="0.3">
      <c r="A246" s="8">
        <v>40969</v>
      </c>
      <c r="B246" s="27">
        <f>'[8]Margen Ex-Post'!V259</f>
        <v>11.014165036865608</v>
      </c>
      <c r="C246" s="27">
        <f>'[8]Margen Ex-Post'!W259</f>
        <v>3.974840480996753</v>
      </c>
      <c r="D246" s="54"/>
      <c r="E246" s="32"/>
    </row>
    <row r="247" spans="1:5" x14ac:dyDescent="0.3">
      <c r="A247" s="8">
        <v>41000</v>
      </c>
      <c r="B247" s="27">
        <f>'[8]Margen Ex-Post'!V260</f>
        <v>11.185254070601411</v>
      </c>
      <c r="C247" s="27">
        <f>'[8]Margen Ex-Post'!W260</f>
        <v>4.1317582567087694</v>
      </c>
      <c r="D247" s="54"/>
      <c r="E247" s="32"/>
    </row>
    <row r="248" spans="1:5" x14ac:dyDescent="0.3">
      <c r="A248" s="8">
        <v>41030</v>
      </c>
      <c r="B248" s="27">
        <f>'[8]Margen Ex-Post'!V261</f>
        <v>11.280677370232842</v>
      </c>
      <c r="C248" s="27">
        <f>'[8]Margen Ex-Post'!W261</f>
        <v>4.2388465744022286</v>
      </c>
      <c r="D248" s="54"/>
      <c r="E248" s="32"/>
    </row>
    <row r="249" spans="1:5" x14ac:dyDescent="0.3">
      <c r="A249" s="8">
        <v>41061</v>
      </c>
      <c r="B249" s="27">
        <f>'[8]Margen Ex-Post'!V262</f>
        <v>11.383005029409841</v>
      </c>
      <c r="C249" s="27">
        <f>'[8]Margen Ex-Post'!W262</f>
        <v>4.2692637958532824</v>
      </c>
      <c r="D249" s="54"/>
      <c r="E249" s="32"/>
    </row>
    <row r="250" spans="1:5" x14ac:dyDescent="0.3">
      <c r="A250" s="8">
        <v>41091</v>
      </c>
      <c r="B250" s="27">
        <f>'[8]Margen Ex-Post'!V263</f>
        <v>11.520818660598156</v>
      </c>
      <c r="C250" s="27">
        <f>'[8]Margen Ex-Post'!W263</f>
        <v>4.3684852135326286</v>
      </c>
      <c r="D250" s="54"/>
      <c r="E250" s="32"/>
    </row>
    <row r="251" spans="1:5" x14ac:dyDescent="0.3">
      <c r="A251" s="8">
        <v>41122</v>
      </c>
      <c r="B251" s="27">
        <f>'[8]Margen Ex-Post'!V264</f>
        <v>11.646801488379086</v>
      </c>
      <c r="C251" s="27">
        <f>'[8]Margen Ex-Post'!W264</f>
        <v>4.4495227080980353</v>
      </c>
      <c r="D251" s="54"/>
      <c r="E251" s="32"/>
    </row>
    <row r="252" spans="1:5" x14ac:dyDescent="0.3">
      <c r="A252" s="8">
        <v>41153</v>
      </c>
      <c r="B252" s="27">
        <f>'[8]Margen Ex-Post'!V265</f>
        <v>11.711631698075548</v>
      </c>
      <c r="C252" s="27">
        <f>'[8]Margen Ex-Post'!W265</f>
        <v>4.4430815700746384</v>
      </c>
      <c r="D252" s="54"/>
      <c r="E252" s="32"/>
    </row>
    <row r="253" spans="1:5" x14ac:dyDescent="0.3">
      <c r="A253" s="8">
        <v>41183</v>
      </c>
      <c r="B253" s="27">
        <f>'[8]Margen Ex-Post'!V266</f>
        <v>11.768849871897803</v>
      </c>
      <c r="C253" s="27">
        <f>'[8]Margen Ex-Post'!W266</f>
        <v>4.4889337047162954</v>
      </c>
      <c r="D253" s="54"/>
      <c r="E253" s="32"/>
    </row>
    <row r="254" spans="1:5" x14ac:dyDescent="0.3">
      <c r="A254" s="8">
        <v>41214</v>
      </c>
      <c r="B254" s="27">
        <f>'[8]Margen Ex-Post'!V267</f>
        <v>11.687314460751756</v>
      </c>
      <c r="C254" s="27">
        <f>'[8]Margen Ex-Post'!W267</f>
        <v>4.5952999105169585</v>
      </c>
      <c r="D254" s="54"/>
      <c r="E254" s="32"/>
    </row>
    <row r="255" spans="1:5" x14ac:dyDescent="0.3">
      <c r="A255" s="8">
        <v>41244</v>
      </c>
      <c r="B255" s="27">
        <f>'[8]Margen Ex-Post'!V268</f>
        <v>11.64199678752191</v>
      </c>
      <c r="C255" s="27">
        <f>'[8]Margen Ex-Post'!W268</f>
        <v>4.6256015653263916</v>
      </c>
      <c r="D255" s="54"/>
      <c r="E255" s="32"/>
    </row>
    <row r="256" spans="1:5" x14ac:dyDescent="0.3">
      <c r="A256" s="8">
        <v>41275</v>
      </c>
      <c r="B256" s="27">
        <f>'[8]Margen Ex-Post'!V269</f>
        <v>11.789323111189564</v>
      </c>
      <c r="C256" s="27">
        <f>'[8]Margen Ex-Post'!W269</f>
        <v>4.60428144275975</v>
      </c>
      <c r="D256" s="54"/>
      <c r="E256" s="32"/>
    </row>
    <row r="257" spans="1:5" x14ac:dyDescent="0.3">
      <c r="A257" s="8">
        <v>41306</v>
      </c>
      <c r="B257" s="27">
        <f>'[8]Margen Ex-Post'!V270</f>
        <v>11.792780035533386</v>
      </c>
      <c r="C257" s="27">
        <f>'[8]Margen Ex-Post'!W270</f>
        <v>4.5528260300460675</v>
      </c>
      <c r="D257" s="54"/>
      <c r="E257" s="32"/>
    </row>
    <row r="258" spans="1:5" x14ac:dyDescent="0.3">
      <c r="A258" s="8">
        <v>41334</v>
      </c>
      <c r="B258" s="27">
        <f>'[8]Margen Ex-Post'!V271</f>
        <v>11.795845604665228</v>
      </c>
      <c r="C258" s="27">
        <f>'[8]Margen Ex-Post'!W271</f>
        <v>4.5218390034505411</v>
      </c>
      <c r="D258" s="54"/>
      <c r="E258" s="32"/>
    </row>
    <row r="259" spans="1:5" x14ac:dyDescent="0.3">
      <c r="A259" s="8">
        <v>41365</v>
      </c>
      <c r="B259" s="27">
        <f>'[8]Margen Ex-Post'!V272</f>
        <v>11.748336622448639</v>
      </c>
      <c r="C259" s="27">
        <f>'[8]Margen Ex-Post'!W272</f>
        <v>4.4366425826033149</v>
      </c>
      <c r="D259" s="54"/>
      <c r="E259" s="32"/>
    </row>
    <row r="260" spans="1:5" x14ac:dyDescent="0.3">
      <c r="A260" s="8">
        <v>41395</v>
      </c>
      <c r="B260" s="27">
        <f>'[8]Margen Ex-Post'!V273</f>
        <v>11.626399530131112</v>
      </c>
      <c r="C260" s="27">
        <f>'[8]Margen Ex-Post'!W273</f>
        <v>4.3196026982377029</v>
      </c>
      <c r="D260" s="54"/>
      <c r="E260" s="32"/>
    </row>
    <row r="261" spans="1:5" x14ac:dyDescent="0.3">
      <c r="A261" s="8">
        <v>41426</v>
      </c>
      <c r="B261" s="27">
        <f>'[8]Margen Ex-Post'!V274</f>
        <v>11.45981131717768</v>
      </c>
      <c r="C261" s="27">
        <f>'[8]Margen Ex-Post'!W274</f>
        <v>4.2967545087223771</v>
      </c>
      <c r="D261" s="54"/>
      <c r="E261" s="32"/>
    </row>
    <row r="262" spans="1:5" x14ac:dyDescent="0.3">
      <c r="A262" s="8">
        <v>41456</v>
      </c>
      <c r="B262" s="27">
        <f>'[8]Margen Ex-Post'!V275</f>
        <v>11.417691641841127</v>
      </c>
      <c r="C262" s="27">
        <f>'[8]Margen Ex-Post'!W275</f>
        <v>4.2007646739976243</v>
      </c>
      <c r="D262" s="54"/>
    </row>
    <row r="263" spans="1:5" x14ac:dyDescent="0.3">
      <c r="A263" s="8">
        <v>41487</v>
      </c>
      <c r="B263" s="27">
        <f>'[8]Margen Ex-Post'!V276</f>
        <v>11.309537291452687</v>
      </c>
      <c r="C263" s="27">
        <f>'[8]Margen Ex-Post'!W276</f>
        <v>4.1256980668300516</v>
      </c>
      <c r="D263" s="54"/>
    </row>
    <row r="264" spans="1:5" x14ac:dyDescent="0.3">
      <c r="A264" s="8">
        <v>41518</v>
      </c>
      <c r="B264" s="27">
        <f>'[8]Margen Ex-Post'!V277</f>
        <v>11.191443623567109</v>
      </c>
      <c r="C264" s="27">
        <f>'[8]Margen Ex-Post'!W277</f>
        <v>4.0613793967130585</v>
      </c>
      <c r="D264" s="54"/>
    </row>
    <row r="265" spans="1:5" x14ac:dyDescent="0.3">
      <c r="A265" s="8">
        <v>41548</v>
      </c>
      <c r="B265" s="27">
        <f>'[8]Margen Ex-Post'!V278</f>
        <v>11.138762376967907</v>
      </c>
      <c r="C265" s="27">
        <f>'[8]Margen Ex-Post'!W278</f>
        <v>3.9639158469830766</v>
      </c>
      <c r="D265" s="54"/>
    </row>
    <row r="266" spans="1:5" x14ac:dyDescent="0.3">
      <c r="A266" s="8">
        <v>41579</v>
      </c>
      <c r="B266" s="27">
        <f>'[8]Margen Ex-Post'!V279</f>
        <v>11.021402419305499</v>
      </c>
      <c r="C266" s="27">
        <f>'[8]Margen Ex-Post'!W279</f>
        <v>3.919801882614911</v>
      </c>
      <c r="D266" s="54"/>
    </row>
    <row r="267" spans="1:5" x14ac:dyDescent="0.3">
      <c r="A267" s="8">
        <v>41609</v>
      </c>
      <c r="B267" s="27">
        <f>'[8]Margen Ex-Post'!V280</f>
        <v>10.952438772081218</v>
      </c>
      <c r="C267" s="27">
        <f>'[8]Margen Ex-Post'!W280</f>
        <v>3.9052041596692142</v>
      </c>
      <c r="D267" s="54"/>
    </row>
    <row r="268" spans="1:5" x14ac:dyDescent="0.3">
      <c r="A268" s="8">
        <v>41640</v>
      </c>
      <c r="B268" s="27">
        <f>'[8]Margen Ex-Post'!V281</f>
        <v>10.914113868056154</v>
      </c>
      <c r="C268" s="27">
        <f>'[8]Margen Ex-Post'!W281</f>
        <v>3.8209218913546312</v>
      </c>
      <c r="D268" s="54"/>
    </row>
    <row r="269" spans="1:5" x14ac:dyDescent="0.3">
      <c r="A269" s="8">
        <v>41671</v>
      </c>
      <c r="B269" s="27">
        <f>'[8]Margen Ex-Post'!V282</f>
        <v>10.797652522971987</v>
      </c>
      <c r="C269" s="27">
        <f>'[8]Margen Ex-Post'!W282</f>
        <v>3.6785585241921188</v>
      </c>
      <c r="D269" s="54"/>
    </row>
    <row r="270" spans="1:5" x14ac:dyDescent="0.3">
      <c r="A270" s="8">
        <v>41699</v>
      </c>
      <c r="B270" s="27">
        <f>'[8]Margen Ex-Post'!V283</f>
        <v>10.74063255066174</v>
      </c>
      <c r="C270" s="27">
        <f>'[8]Margen Ex-Post'!W283</f>
        <v>3.6804805821057087</v>
      </c>
      <c r="D270" s="54"/>
    </row>
    <row r="271" spans="1:5" x14ac:dyDescent="0.3">
      <c r="A271" s="8">
        <v>41730</v>
      </c>
      <c r="B271" s="27">
        <f>'[8]Margen Ex-Post'!V284</f>
        <v>10.643432372124888</v>
      </c>
      <c r="C271" s="27">
        <f>'[8]Margen Ex-Post'!W284</f>
        <v>3.6301506141727593</v>
      </c>
      <c r="D271" s="54"/>
    </row>
    <row r="272" spans="1:5" x14ac:dyDescent="0.3">
      <c r="A272" s="8">
        <v>41760</v>
      </c>
      <c r="B272" s="27">
        <f>'[8]Margen Ex-Post'!V285</f>
        <v>10.551208684105346</v>
      </c>
      <c r="C272" s="27">
        <f>'[8]Margen Ex-Post'!W285</f>
        <v>3.6497943533244288</v>
      </c>
      <c r="D272" s="54"/>
    </row>
    <row r="273" spans="1:4" x14ac:dyDescent="0.3">
      <c r="A273" s="8">
        <v>41791</v>
      </c>
      <c r="B273" s="27">
        <f>'[8]Margen Ex-Post'!V286</f>
        <v>10.482875744715594</v>
      </c>
      <c r="C273" s="27">
        <f>'[8]Margen Ex-Post'!W286</f>
        <v>3.6715296098951211</v>
      </c>
      <c r="D273" s="54"/>
    </row>
    <row r="274" spans="1:4" x14ac:dyDescent="0.3">
      <c r="A274" s="8">
        <v>41821</v>
      </c>
      <c r="B274" s="27">
        <f>'[8]Margen Ex-Post'!V287</f>
        <v>10.49523679964123</v>
      </c>
      <c r="C274" s="27">
        <f>'[8]Margen Ex-Post'!W287</f>
        <v>3.6501869958305018</v>
      </c>
      <c r="D274" s="54"/>
    </row>
    <row r="275" spans="1:4" x14ac:dyDescent="0.3">
      <c r="A275" s="8">
        <v>41852</v>
      </c>
      <c r="B275" s="27">
        <f>'[8]Margen Ex-Post'!V288</f>
        <v>10.499360969429931</v>
      </c>
      <c r="C275" s="27">
        <f>'[8]Margen Ex-Post'!W288</f>
        <v>3.6513132262537837</v>
      </c>
      <c r="D275" s="54"/>
    </row>
    <row r="276" spans="1:4" x14ac:dyDescent="0.3">
      <c r="A276" s="8">
        <v>41883</v>
      </c>
      <c r="B276" s="27">
        <f>'[8]Margen Ex-Post'!V289</f>
        <v>10.495606029817294</v>
      </c>
      <c r="C276" s="27">
        <f>'[8]Margen Ex-Post'!W289</f>
        <v>3.684180436949601</v>
      </c>
      <c r="D276" s="54"/>
    </row>
    <row r="277" spans="1:4" x14ac:dyDescent="0.3">
      <c r="A277" s="8">
        <v>41913</v>
      </c>
      <c r="B277" s="27">
        <f>'[8]Margen Ex-Post'!V290</f>
        <v>10.433343106780784</v>
      </c>
      <c r="C277" s="27">
        <f>'[8]Margen Ex-Post'!W290</f>
        <v>3.62677140322945</v>
      </c>
      <c r="D277" s="54"/>
    </row>
    <row r="278" spans="1:4" x14ac:dyDescent="0.3">
      <c r="A278" s="8">
        <v>41944</v>
      </c>
      <c r="B278" s="27">
        <f>'[8]Margen Ex-Post'!V291</f>
        <v>10.311865375668441</v>
      </c>
      <c r="C278" s="27">
        <f>'[8]Margen Ex-Post'!W291</f>
        <v>3.6175904678664503</v>
      </c>
      <c r="D278" s="54"/>
    </row>
    <row r="279" spans="1:4" x14ac:dyDescent="0.3">
      <c r="A279" s="8">
        <v>41974</v>
      </c>
      <c r="B279" s="27">
        <f>'[8]Margen Ex-Post'!V292</f>
        <v>10.272896495145019</v>
      </c>
      <c r="C279" s="27">
        <f>'[8]Margen Ex-Post'!W292</f>
        <v>3.677933476443461</v>
      </c>
      <c r="D279" s="54"/>
    </row>
    <row r="280" spans="1:4" x14ac:dyDescent="0.3">
      <c r="A280" s="8">
        <v>42005</v>
      </c>
      <c r="B280" s="27">
        <f>'[8]Margen Ex-Post'!V293</f>
        <v>10.222320058677761</v>
      </c>
      <c r="C280" s="27">
        <f>'[8]Margen Ex-Post'!W293</f>
        <v>3.6197737105286238</v>
      </c>
      <c r="D280" s="54"/>
    </row>
    <row r="281" spans="1:4" x14ac:dyDescent="0.3">
      <c r="A281" s="8">
        <v>42036</v>
      </c>
      <c r="B281" s="27">
        <f>'[8]Margen Ex-Post'!V294</f>
        <v>10.180767656352025</v>
      </c>
      <c r="C281" s="27">
        <f>'[8]Margen Ex-Post'!W294</f>
        <v>3.5955667675122092</v>
      </c>
      <c r="D281" s="54"/>
    </row>
    <row r="282" spans="1:4" x14ac:dyDescent="0.3">
      <c r="A282" s="8">
        <v>42064</v>
      </c>
      <c r="B282" s="27">
        <f>'[8]Margen Ex-Post'!V295</f>
        <v>10.21987327906724</v>
      </c>
      <c r="C282" s="27">
        <f>'[8]Margen Ex-Post'!W295</f>
        <v>3.6216427953484351</v>
      </c>
      <c r="D282" s="54"/>
    </row>
    <row r="283" spans="1:4" x14ac:dyDescent="0.3">
      <c r="A283" s="8">
        <v>42095</v>
      </c>
      <c r="B283" s="27">
        <f>'[8]Margen Ex-Post'!V296</f>
        <v>10.321369294651493</v>
      </c>
      <c r="C283" s="27">
        <f>'[8]Margen Ex-Post'!W296</f>
        <v>3.669678424514681</v>
      </c>
      <c r="D283" s="54"/>
    </row>
    <row r="284" spans="1:4" x14ac:dyDescent="0.3">
      <c r="A284" s="8">
        <v>42125</v>
      </c>
      <c r="B284" s="27">
        <f>'[8]Margen Ex-Post'!V297</f>
        <v>10.281424419551053</v>
      </c>
      <c r="C284" s="27">
        <f>'[8]Margen Ex-Post'!W297</f>
        <v>3.7232353356380585</v>
      </c>
      <c r="D284" s="54"/>
    </row>
    <row r="285" spans="1:4" x14ac:dyDescent="0.3">
      <c r="A285" s="8">
        <v>42156</v>
      </c>
      <c r="B285" s="27">
        <f>'[8]Margen Ex-Post'!V298</f>
        <v>10.281709531663791</v>
      </c>
      <c r="C285" s="27">
        <f>'[8]Margen Ex-Post'!W298</f>
        <v>3.7743507961227585</v>
      </c>
      <c r="D285" s="54"/>
    </row>
    <row r="286" spans="1:4" x14ac:dyDescent="0.3">
      <c r="A286" s="8">
        <v>42186</v>
      </c>
      <c r="B286" s="27">
        <f>'[8]Margen Ex-Post'!V299</f>
        <v>10.274009389442732</v>
      </c>
      <c r="C286" s="27">
        <f>'[8]Margen Ex-Post'!W299</f>
        <v>3.7803327611628337</v>
      </c>
      <c r="D286" s="54"/>
    </row>
    <row r="287" spans="1:4" x14ac:dyDescent="0.3">
      <c r="A287" s="8">
        <v>42217</v>
      </c>
      <c r="B287" s="27">
        <f>'[8]Margen Ex-Post'!V300</f>
        <v>10.17152821265018</v>
      </c>
      <c r="C287" s="27">
        <f>'[8]Margen Ex-Post'!W300</f>
        <v>3.7463868257633424</v>
      </c>
      <c r="D287" s="54"/>
    </row>
    <row r="288" spans="1:4" x14ac:dyDescent="0.3">
      <c r="A288" s="8">
        <v>42248</v>
      </c>
      <c r="B288" s="27">
        <f>'[8]Margen Ex-Post'!V301</f>
        <v>10.26227437364569</v>
      </c>
      <c r="C288" s="27">
        <f>'[8]Margen Ex-Post'!W301</f>
        <v>3.7919026371649776</v>
      </c>
      <c r="D288" s="54"/>
    </row>
    <row r="289" spans="1:6" x14ac:dyDescent="0.3">
      <c r="A289" s="8">
        <v>42278</v>
      </c>
      <c r="B289" s="27">
        <f>'[8]Margen Ex-Post'!V302</f>
        <v>10.369994236020588</v>
      </c>
      <c r="C289" s="27">
        <f>'[8]Margen Ex-Post'!W302</f>
        <v>3.8390316842438752</v>
      </c>
      <c r="D289" s="54"/>
    </row>
    <row r="290" spans="1:6" x14ac:dyDescent="0.3">
      <c r="A290" s="8">
        <v>42309</v>
      </c>
      <c r="B290" s="27">
        <f>'[8]Margen Ex-Post'!V303</f>
        <v>10.3540699770038</v>
      </c>
      <c r="C290" s="27">
        <f>'[8]Margen Ex-Post'!W303</f>
        <v>3.8823820683215375</v>
      </c>
      <c r="D290" s="54"/>
    </row>
    <row r="291" spans="1:6" x14ac:dyDescent="0.3">
      <c r="A291" s="8">
        <v>42339</v>
      </c>
      <c r="B291" s="27">
        <f>'[8]Margen Ex-Post'!V304</f>
        <v>10.464172588052801</v>
      </c>
      <c r="C291" s="27">
        <f>'[8]Margen Ex-Post'!W304</f>
        <v>3.9842781189726102</v>
      </c>
      <c r="D291" s="54"/>
    </row>
    <row r="292" spans="1:6" x14ac:dyDescent="0.3">
      <c r="A292" s="8">
        <v>42370</v>
      </c>
      <c r="B292" s="27">
        <f>'[8]Margen Ex-Post'!V305</f>
        <v>10.60476619057415</v>
      </c>
      <c r="C292" s="27">
        <f>'[8]Margen Ex-Post'!W305</f>
        <v>4.0537592201988843</v>
      </c>
      <c r="D292" s="54"/>
    </row>
    <row r="293" spans="1:6" x14ac:dyDescent="0.3">
      <c r="A293" s="8">
        <v>42401</v>
      </c>
      <c r="B293" s="27">
        <f>'[8]Margen Ex-Post'!V306</f>
        <v>10.661786642837745</v>
      </c>
      <c r="C293" s="27">
        <f>'[8]Margen Ex-Post'!W306</f>
        <v>4.0803655635174598</v>
      </c>
      <c r="D293" s="54"/>
    </row>
    <row r="294" spans="1:6" x14ac:dyDescent="0.3">
      <c r="A294" s="8">
        <v>42430</v>
      </c>
      <c r="B294" s="27">
        <f>'[8]Margen Ex-Post'!V307</f>
        <v>10.851692417055297</v>
      </c>
      <c r="C294" s="27">
        <f>'[8]Margen Ex-Post'!W307</f>
        <v>4.2516272528269266</v>
      </c>
      <c r="D294" s="54"/>
    </row>
    <row r="295" spans="1:6" x14ac:dyDescent="0.3">
      <c r="A295" s="8">
        <v>42461</v>
      </c>
      <c r="B295" s="27">
        <f>'[8]Margen Ex-Post'!V308</f>
        <v>11.004637940287786</v>
      </c>
      <c r="C295" s="27">
        <f>'[8]Margen Ex-Post'!W308</f>
        <v>4.353244015989195</v>
      </c>
      <c r="D295" s="54"/>
    </row>
    <row r="296" spans="1:6" x14ac:dyDescent="0.3">
      <c r="A296" s="8">
        <v>42491</v>
      </c>
      <c r="B296" s="27">
        <f>'[8]Margen Ex-Post'!V309</f>
        <v>11.068071487871748</v>
      </c>
      <c r="C296" s="27">
        <f>'[8]Margen Ex-Post'!W309</f>
        <v>4.4521710277457789</v>
      </c>
      <c r="D296" s="54"/>
    </row>
    <row r="297" spans="1:6" x14ac:dyDescent="0.3">
      <c r="A297" s="8">
        <v>42522</v>
      </c>
      <c r="B297" s="27">
        <f>'[8]Margen Ex-Post'!V310</f>
        <v>11.223818909059153</v>
      </c>
      <c r="C297" s="27">
        <f>'[8]Margen Ex-Post'!W310</f>
        <v>4.7092177187893123</v>
      </c>
      <c r="D297" s="54"/>
      <c r="E297" s="57"/>
      <c r="F297" s="57"/>
    </row>
    <row r="298" spans="1:6" x14ac:dyDescent="0.3">
      <c r="A298" s="8">
        <v>42552</v>
      </c>
      <c r="B298" s="27">
        <f>'[8]Margen Ex-Post'!V311</f>
        <v>11.341106209777466</v>
      </c>
      <c r="C298" s="27">
        <f>'[8]Margen Ex-Post'!W311</f>
        <v>4.8931232274162575</v>
      </c>
      <c r="D298" s="54"/>
    </row>
    <row r="299" spans="1:6" x14ac:dyDescent="0.3">
      <c r="A299" s="8">
        <v>42583</v>
      </c>
      <c r="B299" s="27">
        <f>'[8]Margen Ex-Post'!V312</f>
        <v>11.544652109920996</v>
      </c>
      <c r="C299" s="27">
        <f>'[8]Margen Ex-Post'!W312</f>
        <v>5.0802585896740684</v>
      </c>
      <c r="D299" s="54"/>
    </row>
    <row r="300" spans="1:6" x14ac:dyDescent="0.3">
      <c r="A300" s="8">
        <v>42614</v>
      </c>
      <c r="B300" s="27">
        <f>'[8]Margen Ex-Post'!V313</f>
        <v>11.743909563839141</v>
      </c>
      <c r="C300" s="27">
        <f>'[8]Margen Ex-Post'!W313</f>
        <v>5.2684261618458885</v>
      </c>
      <c r="D300" s="54"/>
    </row>
    <row r="301" spans="1:6" x14ac:dyDescent="0.3">
      <c r="A301" s="8">
        <v>42644</v>
      </c>
      <c r="B301" s="27">
        <f>'[8]Margen Ex-Post'!V314</f>
        <v>11.872832235078807</v>
      </c>
      <c r="C301" s="27">
        <f>'[8]Margen Ex-Post'!W314</f>
        <v>5.4439252477441462</v>
      </c>
      <c r="D301" s="54"/>
    </row>
    <row r="302" spans="1:6" x14ac:dyDescent="0.3">
      <c r="A302" s="8">
        <v>42675</v>
      </c>
      <c r="B302" s="27">
        <f>'[8]Margen Ex-Post'!V315</f>
        <v>11.957721203284017</v>
      </c>
      <c r="C302" s="27">
        <f>'[8]Margen Ex-Post'!W315</f>
        <v>5.534149611705697</v>
      </c>
      <c r="D302" s="54"/>
    </row>
    <row r="303" spans="1:6" x14ac:dyDescent="0.3">
      <c r="A303" s="8">
        <v>42705</v>
      </c>
      <c r="B303" s="27">
        <f>'[8]Margen Ex-Post'!V316</f>
        <v>12.143223383707198</v>
      </c>
      <c r="C303" s="27">
        <f>'[8]Margen Ex-Post'!W316</f>
        <v>5.7864780116084811</v>
      </c>
      <c r="D303" s="54"/>
    </row>
    <row r="304" spans="1:6" x14ac:dyDescent="0.3">
      <c r="A304" s="8">
        <v>42736</v>
      </c>
      <c r="B304" s="27">
        <f>'[8]Margen Ex-Post'!V317</f>
        <v>12.394040324502392</v>
      </c>
      <c r="C304" s="27">
        <f>'[8]Margen Ex-Post'!W317</f>
        <v>5.8383382759531521</v>
      </c>
    </row>
    <row r="305" spans="1:3" x14ac:dyDescent="0.3">
      <c r="A305" s="8">
        <v>42767</v>
      </c>
      <c r="B305" s="27">
        <f>'[8]Margen Ex-Post'!V318</f>
        <v>12.430112831064566</v>
      </c>
      <c r="C305" s="27">
        <f>'[8]Margen Ex-Post'!W318</f>
        <v>5.9079429572341455</v>
      </c>
    </row>
    <row r="306" spans="1:3" x14ac:dyDescent="0.3">
      <c r="A306" s="8">
        <v>42795</v>
      </c>
      <c r="B306" s="27">
        <f>'[8]Margen Ex-Post'!V319</f>
        <v>12.545999051483333</v>
      </c>
      <c r="C306" s="27">
        <f>'[8]Margen Ex-Post'!W319</f>
        <v>5.9366321220975475</v>
      </c>
    </row>
    <row r="307" spans="1:3" x14ac:dyDescent="0.3">
      <c r="A307" s="8">
        <v>42826</v>
      </c>
      <c r="B307" s="27">
        <f>'[8]Margen Ex-Post'!V320</f>
        <v>12.577225677256235</v>
      </c>
      <c r="C307" s="27">
        <f>'[8]Margen Ex-Post'!W320</f>
        <v>5.941425729931634</v>
      </c>
    </row>
    <row r="308" spans="1:3" x14ac:dyDescent="0.3">
      <c r="A308" s="8">
        <v>42856</v>
      </c>
      <c r="B308" s="27">
        <f>'[8]Margen Ex-Post'!V321</f>
        <v>12.596978259607393</v>
      </c>
      <c r="C308" s="27">
        <f>'[8]Margen Ex-Post'!W321</f>
        <v>5.8744573642235913</v>
      </c>
    </row>
    <row r="309" spans="1:3" x14ac:dyDescent="0.3">
      <c r="A309" s="8">
        <v>42887</v>
      </c>
      <c r="B309" s="27">
        <f>'[8]Margen Ex-Post'!V322</f>
        <v>12.565198268181415</v>
      </c>
      <c r="C309" s="27">
        <f>'[8]Margen Ex-Post'!W322</f>
        <v>5.8313595164579644</v>
      </c>
    </row>
    <row r="310" spans="1:3" x14ac:dyDescent="0.3">
      <c r="A310" s="8">
        <v>42917</v>
      </c>
      <c r="B310" s="27">
        <f>'[8]Margen Ex-Post'!V323</f>
        <v>12.616928404073258</v>
      </c>
      <c r="C310" s="27">
        <f>'[8]Margen Ex-Post'!W323</f>
        <v>5.7823602612607434</v>
      </c>
    </row>
    <row r="311" spans="1:3" x14ac:dyDescent="0.3">
      <c r="A311" s="8">
        <v>42948</v>
      </c>
      <c r="B311" s="27">
        <f>'[8]Margen Ex-Post'!V324</f>
        <v>12.601268481854898</v>
      </c>
      <c r="C311" s="27">
        <f>'[8]Margen Ex-Post'!W324</f>
        <v>5.701231738722683</v>
      </c>
    </row>
    <row r="312" spans="1:3" x14ac:dyDescent="0.3">
      <c r="A312" s="8">
        <v>42979</v>
      </c>
      <c r="B312" s="27">
        <f>'[8]Margen Ex-Post'!V325</f>
        <v>12.514308518233754</v>
      </c>
      <c r="C312" s="27">
        <f>'[8]Margen Ex-Post'!W325</f>
        <v>5.6500132850404947</v>
      </c>
    </row>
    <row r="313" spans="1:3" x14ac:dyDescent="0.3">
      <c r="A313" s="8">
        <v>43009</v>
      </c>
      <c r="B313" s="27">
        <f>'[8]Margen Ex-Post'!V326</f>
        <v>12.515953219798989</v>
      </c>
      <c r="C313" s="27">
        <f>'[8]Margen Ex-Post'!W326</f>
        <v>5.5643595580999428</v>
      </c>
    </row>
    <row r="314" spans="1:3" x14ac:dyDescent="0.3">
      <c r="A314" s="8">
        <v>43040</v>
      </c>
      <c r="B314" s="27">
        <f>'[8]Margen Ex-Post'!V327</f>
        <v>12.40834649285468</v>
      </c>
      <c r="C314" s="27">
        <f>'[8]Margen Ex-Post'!W327</f>
        <v>5.44686496025263</v>
      </c>
    </row>
    <row r="315" spans="1:3" x14ac:dyDescent="0.3">
      <c r="A315" s="8">
        <v>43070</v>
      </c>
      <c r="B315" s="27">
        <f>'[8]Margen Ex-Post'!V328</f>
        <v>12.351789493334699</v>
      </c>
      <c r="C315" s="27">
        <f>'[8]Margen Ex-Post'!W328</f>
        <v>5.4069236462897265</v>
      </c>
    </row>
    <row r="316" spans="1:3" x14ac:dyDescent="0.3">
      <c r="A316" s="8">
        <v>43101</v>
      </c>
      <c r="B316" s="27">
        <f>'[8]Margen Ex-Post'!V329</f>
        <v>12.398734222418998</v>
      </c>
      <c r="C316" s="27">
        <f>'[8]Margen Ex-Post'!W329</f>
        <v>5.3051876126305872</v>
      </c>
    </row>
    <row r="317" spans="1:3" x14ac:dyDescent="0.3">
      <c r="A317" s="8">
        <v>43132</v>
      </c>
      <c r="B317" s="27">
        <f>'[8]Margen Ex-Post'!V330</f>
        <v>12.280921187955048</v>
      </c>
      <c r="C317" s="27">
        <f>'[8]Margen Ex-Post'!W330</f>
        <v>5.2099672017481682</v>
      </c>
    </row>
    <row r="318" spans="1:3" x14ac:dyDescent="0.3">
      <c r="A318" s="8">
        <v>43160</v>
      </c>
      <c r="B318" s="27">
        <f>'[8]Margen Ex-Post'!V331</f>
        <v>12.151277492532962</v>
      </c>
      <c r="C318" s="27">
        <f>'[8]Margen Ex-Post'!W331</f>
        <v>5.1239277639588003</v>
      </c>
    </row>
    <row r="319" spans="1:3" x14ac:dyDescent="0.3">
      <c r="A319" s="8">
        <v>43191</v>
      </c>
      <c r="B319" s="27">
        <f>'[8]Margen Ex-Post'!V332</f>
        <v>12.081146555929037</v>
      </c>
      <c r="C319" s="27">
        <f>'[8]Margen Ex-Post'!W332</f>
        <v>4.9913809676039911</v>
      </c>
    </row>
    <row r="320" spans="1:3" x14ac:dyDescent="0.3">
      <c r="A320" s="8">
        <v>43221</v>
      </c>
      <c r="B320" s="27">
        <f>'[8]Margen Ex-Post'!V333</f>
        <v>11.983963663838775</v>
      </c>
      <c r="C320" s="27">
        <f>'[8]Margen Ex-Post'!W333</f>
        <v>4.8679026670955903</v>
      </c>
    </row>
    <row r="321" spans="1:3" x14ac:dyDescent="0.3">
      <c r="A321" s="8">
        <v>43252</v>
      </c>
      <c r="B321" s="27">
        <f>'[8]Margen Ex-Post'!V334</f>
        <v>11.90504971315643</v>
      </c>
      <c r="C321" s="27">
        <f>'[8]Margen Ex-Post'!W334</f>
        <v>4.821590809855766</v>
      </c>
    </row>
    <row r="322" spans="1:3" x14ac:dyDescent="0.3">
      <c r="A322" s="8">
        <v>43282</v>
      </c>
      <c r="B322" s="27">
        <f>'[8]Margen Ex-Post'!V335</f>
        <v>11.892290100882819</v>
      </c>
      <c r="C322" s="27">
        <f>'[8]Margen Ex-Post'!W335</f>
        <v>4.677227572850998</v>
      </c>
    </row>
    <row r="323" spans="1:3" x14ac:dyDescent="0.3">
      <c r="A323" s="8">
        <v>43313</v>
      </c>
      <c r="B323" s="27">
        <f>'[8]Margen Ex-Post'!V336</f>
        <v>11.860907861668064</v>
      </c>
      <c r="C323" s="27">
        <f>'[8]Margen Ex-Post'!W336</f>
        <v>4.593346182228788</v>
      </c>
    </row>
    <row r="324" spans="1:3" x14ac:dyDescent="0.3">
      <c r="A324" s="8">
        <v>43344</v>
      </c>
      <c r="B324" s="27">
        <f>'[8]Margen Ex-Post'!V337</f>
        <v>11.779582509445943</v>
      </c>
      <c r="C324" s="27">
        <f>'[8]Margen Ex-Post'!W337</f>
        <v>4.6259728182036639</v>
      </c>
    </row>
    <row r="325" spans="1:3" x14ac:dyDescent="0.3">
      <c r="A325" s="8">
        <v>43374</v>
      </c>
      <c r="B325" s="27">
        <f>'[8]Margen Ex-Post'!V338</f>
        <v>11.625488679140529</v>
      </c>
      <c r="C325" s="27">
        <f>'[8]Margen Ex-Post'!W338</f>
        <v>4.4977123776877166</v>
      </c>
    </row>
    <row r="326" spans="1:3" x14ac:dyDescent="0.3">
      <c r="A326" s="8">
        <v>43405</v>
      </c>
      <c r="B326" s="27">
        <f>'[8]Margen Ex-Post'!V339</f>
        <v>11.515637992509365</v>
      </c>
      <c r="C326" s="27">
        <f>'[8]Margen Ex-Post'!W339</f>
        <v>4.4042484200636194</v>
      </c>
    </row>
    <row r="327" spans="1:3" x14ac:dyDescent="0.3">
      <c r="A327" s="8">
        <v>43435</v>
      </c>
      <c r="B327" s="27">
        <f>'[8]Margen Ex-Post'!V340</f>
        <v>11.457194392409772</v>
      </c>
      <c r="C327" s="27">
        <f>'[8]Margen Ex-Post'!W340</f>
        <v>4.4218688855058605</v>
      </c>
    </row>
    <row r="328" spans="1:3" x14ac:dyDescent="0.3">
      <c r="A328" s="8">
        <v>43466</v>
      </c>
      <c r="B328" s="27">
        <f>'[8]Margen Ex-Post'!V341</f>
        <v>11.559962085573078</v>
      </c>
      <c r="C328" s="27">
        <f>'[8]Margen Ex-Post'!W341</f>
        <v>4.3662682645558357</v>
      </c>
    </row>
    <row r="329" spans="1:3" x14ac:dyDescent="0.3">
      <c r="A329" s="8">
        <v>43497</v>
      </c>
      <c r="B329" s="27">
        <f>'[8]Margen Ex-Post'!V342</f>
        <v>11.461886692294708</v>
      </c>
      <c r="C329" s="27">
        <f>'[8]Margen Ex-Post'!W342</f>
        <v>4.3368220762808818</v>
      </c>
    </row>
    <row r="330" spans="1:3" x14ac:dyDescent="0.3">
      <c r="A330" s="8">
        <v>43525</v>
      </c>
      <c r="B330" s="27">
        <f>'[8]Margen Ex-Post'!V343</f>
        <v>11.372854529637355</v>
      </c>
      <c r="C330" s="27">
        <f>'[8]Margen Ex-Post'!W343</f>
        <v>4.3374586169642235</v>
      </c>
    </row>
    <row r="331" spans="1:3" x14ac:dyDescent="0.3">
      <c r="A331" s="8">
        <v>43556</v>
      </c>
      <c r="B331" s="27">
        <f>'[8]Margen Ex-Post'!V344</f>
        <v>11.341301699907262</v>
      </c>
      <c r="C331" s="27">
        <f>'[8]Margen Ex-Post'!W344</f>
        <v>4.3286363204466189</v>
      </c>
    </row>
    <row r="332" spans="1:3" x14ac:dyDescent="0.3">
      <c r="A332" s="8">
        <v>43586</v>
      </c>
      <c r="B332" s="27">
        <f>'[8]Margen Ex-Post'!V345</f>
        <v>11.280917209320844</v>
      </c>
      <c r="C332" s="27">
        <f>'[8]Margen Ex-Post'!W345</f>
        <v>4.2094734731001973</v>
      </c>
    </row>
    <row r="333" spans="1:3" x14ac:dyDescent="0.3">
      <c r="A333" s="8">
        <v>43617</v>
      </c>
      <c r="B333" s="27">
        <f>'[8]Margen Ex-Post'!V346</f>
        <v>11.273498163587643</v>
      </c>
      <c r="C333" s="27">
        <f>'[8]Margen Ex-Post'!W346</f>
        <v>4.234278921443865</v>
      </c>
    </row>
    <row r="334" spans="1:3" x14ac:dyDescent="0.3">
      <c r="A334" s="8">
        <v>43647</v>
      </c>
      <c r="B334" s="27">
        <f>'[8]Margen Ex-Post'!V347</f>
        <v>11.272375040382633</v>
      </c>
      <c r="C334" s="27">
        <f>'[8]Margen Ex-Post'!W347</f>
        <v>4.2630349611033553</v>
      </c>
    </row>
    <row r="335" spans="1:3" x14ac:dyDescent="0.3">
      <c r="A335" s="8">
        <v>43678</v>
      </c>
      <c r="B335" s="27">
        <f>'[8]Margen Ex-Post'!V348</f>
        <v>11.232772401283912</v>
      </c>
      <c r="C335" s="27">
        <f>'[8]Margen Ex-Post'!W348</f>
        <v>4.2638115569606327</v>
      </c>
    </row>
    <row r="336" spans="1:3" x14ac:dyDescent="0.3">
      <c r="A336" s="8">
        <v>43709</v>
      </c>
      <c r="B336" s="27">
        <f>'[8]Margen Ex-Post'!V349</f>
        <v>11.180082201089867</v>
      </c>
      <c r="C336" s="27">
        <f>'[8]Margen Ex-Post'!W349</f>
        <v>4.3052536039895815</v>
      </c>
    </row>
    <row r="337" spans="1:3" x14ac:dyDescent="0.3">
      <c r="A337" s="8">
        <v>43739</v>
      </c>
      <c r="B337" s="27">
        <f>'[8]Margen Ex-Post'!V350</f>
        <v>11.169957562599608</v>
      </c>
      <c r="C337" s="27">
        <f>'[8]Margen Ex-Post'!W350</f>
        <v>4.3032137565560964</v>
      </c>
    </row>
    <row r="338" spans="1:3" x14ac:dyDescent="0.3">
      <c r="A338" s="8">
        <v>43770</v>
      </c>
      <c r="B338" s="27">
        <f>'[8]Margen Ex-Post'!V351</f>
        <v>11.069618740241211</v>
      </c>
      <c r="C338" s="27">
        <f>'[8]Margen Ex-Post'!W351</f>
        <v>4.2956815639732291</v>
      </c>
    </row>
    <row r="339" spans="1:3" x14ac:dyDescent="0.3">
      <c r="A339" s="8">
        <v>43800</v>
      </c>
      <c r="B339" s="27">
        <f>'[8]Margen Ex-Post'!V352</f>
        <v>11.136337014006779</v>
      </c>
      <c r="C339" s="27">
        <f>'[8]Margen Ex-Post'!W352</f>
        <v>4.328110937571088</v>
      </c>
    </row>
    <row r="340" spans="1:3" x14ac:dyDescent="0.3">
      <c r="A340" s="8">
        <v>43831</v>
      </c>
      <c r="B340" s="27">
        <f>'[8]Margen Ex-Post'!V353</f>
        <v>11.181629820079781</v>
      </c>
      <c r="C340" s="27">
        <f>'[8]Margen Ex-Post'!W353</f>
        <v>4.2648368839914133</v>
      </c>
    </row>
    <row r="341" spans="1:3" x14ac:dyDescent="0.3">
      <c r="A341" s="8">
        <v>43862</v>
      </c>
      <c r="B341" s="27">
        <f>'[8]Margen Ex-Post'!V354</f>
        <v>11.085031328543636</v>
      </c>
      <c r="C341" s="27">
        <f>'[8]Margen Ex-Post'!W354</f>
        <v>4.2263091541082671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 tint="0.79998168889431442"/>
  </sheetPr>
  <dimension ref="A1:L303"/>
  <sheetViews>
    <sheetView view="pageBreakPreview" topLeftCell="A5" zoomScaleNormal="100" zoomScaleSheetLayoutView="100" workbookViewId="0">
      <selection activeCell="M12" sqref="M12"/>
    </sheetView>
  </sheetViews>
  <sheetFormatPr baseColWidth="10" defaultRowHeight="16.5" x14ac:dyDescent="0.3"/>
  <cols>
    <col min="1" max="3" width="18.7109375" style="22" customWidth="1"/>
    <col min="4" max="4" width="12.5703125" style="22" bestFit="1" customWidth="1"/>
    <col min="5" max="16384" width="11.42578125" style="22"/>
  </cols>
  <sheetData>
    <row r="1" spans="1:12" ht="17.25" thickBot="1" x14ac:dyDescent="0.35">
      <c r="B1" s="22" t="s">
        <v>137</v>
      </c>
    </row>
    <row r="2" spans="1:12" ht="38.25" customHeight="1" thickBot="1" x14ac:dyDescent="0.35">
      <c r="A2" s="4" t="s">
        <v>5</v>
      </c>
      <c r="B2" s="5" t="s">
        <v>6</v>
      </c>
      <c r="C2" s="5" t="s">
        <v>2</v>
      </c>
      <c r="D2" s="23"/>
      <c r="E2" s="25" t="s">
        <v>7</v>
      </c>
      <c r="F2" s="26"/>
      <c r="G2" s="26"/>
      <c r="H2" s="26"/>
      <c r="I2" s="26"/>
      <c r="J2" s="26"/>
      <c r="K2" s="26"/>
      <c r="L2" s="26"/>
    </row>
    <row r="3" spans="1:12" x14ac:dyDescent="0.3">
      <c r="A3" s="8">
        <v>36130</v>
      </c>
      <c r="B3" s="265">
        <f>'[8]Activos '!K6/10^9</f>
        <v>25.136617137422853</v>
      </c>
      <c r="C3" s="24"/>
      <c r="E3" s="26"/>
      <c r="F3" s="26"/>
      <c r="G3" s="26"/>
      <c r="H3" s="26"/>
      <c r="I3" s="26"/>
      <c r="J3" s="26"/>
      <c r="K3" s="26"/>
      <c r="L3" s="26"/>
    </row>
    <row r="4" spans="1:12" x14ac:dyDescent="0.3">
      <c r="A4" s="8">
        <v>36161</v>
      </c>
      <c r="B4" s="265">
        <f>'[8]Activos '!K7/10^9</f>
        <v>25.617750366273984</v>
      </c>
      <c r="C4" s="24"/>
      <c r="E4" s="26"/>
      <c r="F4" s="26"/>
      <c r="G4" s="26"/>
      <c r="H4" s="26"/>
      <c r="I4" s="26"/>
      <c r="J4" s="26"/>
      <c r="K4" s="26"/>
      <c r="L4" s="26"/>
    </row>
    <row r="5" spans="1:12" x14ac:dyDescent="0.3">
      <c r="A5" s="8">
        <v>36192</v>
      </c>
      <c r="B5" s="265">
        <f>'[8]Activos '!K8/10^9</f>
        <v>25.103271918111581</v>
      </c>
      <c r="C5" s="24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36220</v>
      </c>
      <c r="B6" s="265">
        <f>'[8]Activos '!K9/10^9</f>
        <v>22.589927656339867</v>
      </c>
      <c r="C6" s="24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36251</v>
      </c>
      <c r="B7" s="265">
        <f>'[8]Activos '!K10/10^9</f>
        <v>24.280767276998503</v>
      </c>
      <c r="C7" s="24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36281</v>
      </c>
      <c r="B8" s="265">
        <f>'[8]Activos '!K11/10^9</f>
        <v>22.279885144250052</v>
      </c>
      <c r="C8" s="24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36312</v>
      </c>
      <c r="B9" s="265">
        <f>'[8]Activos '!K12/10^9</f>
        <v>20.664883936034073</v>
      </c>
      <c r="C9" s="24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36342</v>
      </c>
      <c r="B10" s="265">
        <f>'[8]Activos '!K13/10^9</f>
        <v>22.050240416576159</v>
      </c>
      <c r="C10" s="24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36373</v>
      </c>
      <c r="B11" s="265">
        <f>'[8]Activos '!K14/10^9</f>
        <v>25.2348696740051</v>
      </c>
      <c r="C11" s="24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36404</v>
      </c>
      <c r="B12" s="265">
        <f>'[8]Activos '!K15/10^9</f>
        <v>27.245509499352309</v>
      </c>
      <c r="C12" s="24"/>
      <c r="E12" s="26"/>
      <c r="F12" s="26"/>
      <c r="G12" s="26"/>
      <c r="H12" s="26"/>
      <c r="I12" s="26"/>
      <c r="J12" s="26"/>
      <c r="K12" s="26"/>
      <c r="L12" s="26"/>
    </row>
    <row r="13" spans="1:12" ht="15.75" customHeight="1" x14ac:dyDescent="0.3">
      <c r="A13" s="8">
        <v>36434</v>
      </c>
      <c r="B13" s="265">
        <f>'[8]Activos '!K16/10^9</f>
        <v>28.012398735870978</v>
      </c>
      <c r="C13" s="24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36465</v>
      </c>
      <c r="B14" s="265">
        <f>'[8]Activos '!K17/10^9</f>
        <v>28.957663799249328</v>
      </c>
      <c r="C14" s="24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36495</v>
      </c>
      <c r="B15" s="265">
        <f>'[8]Activos '!K18/10^9</f>
        <v>29.421570768301947</v>
      </c>
      <c r="C15" s="12">
        <f>((B15/B3)-1)*100</f>
        <v>17.046659888453132</v>
      </c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36526</v>
      </c>
      <c r="B16" s="265">
        <f>'[8]Activos '!K19/10^9</f>
        <v>32.17592659447638</v>
      </c>
      <c r="C16" s="12">
        <f t="shared" ref="C16:C79" si="0">((B16/B4)-1)*100</f>
        <v>25.600125438166099</v>
      </c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36557</v>
      </c>
      <c r="B17" s="265">
        <f>'[8]Activos '!K20/10^9</f>
        <v>29.025734128111758</v>
      </c>
      <c r="C17" s="12">
        <f t="shared" si="0"/>
        <v>15.625302641008275</v>
      </c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36586</v>
      </c>
      <c r="B18" s="265">
        <f>'[8]Activos '!K21/10^9</f>
        <v>30.615469731592196</v>
      </c>
      <c r="C18" s="12">
        <f t="shared" si="0"/>
        <v>35.527081792136507</v>
      </c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36617</v>
      </c>
      <c r="B19" s="265">
        <f>'[8]Activos '!K22/10^9</f>
        <v>32.103392683384776</v>
      </c>
      <c r="C19" s="12">
        <f t="shared" si="0"/>
        <v>32.217373187365261</v>
      </c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36647</v>
      </c>
      <c r="B20" s="265">
        <f>'[8]Activos '!K23/10^9</f>
        <v>33.165321035396516</v>
      </c>
      <c r="C20" s="12">
        <f t="shared" si="0"/>
        <v>48.857684052988738</v>
      </c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36678</v>
      </c>
      <c r="B21" s="265">
        <f>'[8]Activos '!K24/10^9</f>
        <v>32.051075261930414</v>
      </c>
      <c r="C21" s="12">
        <f t="shared" si="0"/>
        <v>55.099227080786292</v>
      </c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36708</v>
      </c>
      <c r="B22" s="265">
        <f>'[8]Activos '!K25/10^9</f>
        <v>32.999650270903118</v>
      </c>
      <c r="C22" s="12">
        <f t="shared" si="0"/>
        <v>49.656646129335599</v>
      </c>
      <c r="E22" s="15" t="s">
        <v>4</v>
      </c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36739</v>
      </c>
      <c r="B23" s="265">
        <f>'[8]Activos '!K26/10^9</f>
        <v>34.315632676937845</v>
      </c>
      <c r="C23" s="12">
        <f t="shared" si="0"/>
        <v>35.984980783502941</v>
      </c>
    </row>
    <row r="24" spans="1:12" x14ac:dyDescent="0.3">
      <c r="A24" s="8">
        <v>36770</v>
      </c>
      <c r="B24" s="265">
        <f>'[8]Activos '!K27/10^9</f>
        <v>34.343110077653861</v>
      </c>
      <c r="C24" s="12">
        <f t="shared" si="0"/>
        <v>26.050533496062101</v>
      </c>
    </row>
    <row r="25" spans="1:12" x14ac:dyDescent="0.3">
      <c r="A25" s="8">
        <v>36800</v>
      </c>
      <c r="B25" s="265">
        <f>'[8]Activos '!K28/10^9</f>
        <v>37.274420723410188</v>
      </c>
      <c r="C25" s="12">
        <f t="shared" si="0"/>
        <v>33.064008815777804</v>
      </c>
    </row>
    <row r="26" spans="1:12" x14ac:dyDescent="0.3">
      <c r="A26" s="8">
        <v>36831</v>
      </c>
      <c r="B26" s="265">
        <f>'[8]Activos '!K29/10^9</f>
        <v>36.610269771203725</v>
      </c>
      <c r="C26" s="12">
        <f t="shared" si="0"/>
        <v>26.42687623216613</v>
      </c>
    </row>
    <row r="27" spans="1:12" x14ac:dyDescent="0.3">
      <c r="A27" s="8">
        <v>36861</v>
      </c>
      <c r="B27" s="265">
        <f>'[8]Activos '!K30/10^9</f>
        <v>37.649662100002864</v>
      </c>
      <c r="C27" s="12">
        <f t="shared" si="0"/>
        <v>27.966186430010922</v>
      </c>
    </row>
    <row r="28" spans="1:12" x14ac:dyDescent="0.3">
      <c r="A28" s="8">
        <v>36892</v>
      </c>
      <c r="B28" s="265">
        <f>'[8]Activos '!K31/10^9</f>
        <v>37.842678307006999</v>
      </c>
      <c r="C28" s="12">
        <f t="shared" si="0"/>
        <v>17.611774740633045</v>
      </c>
    </row>
    <row r="29" spans="1:12" x14ac:dyDescent="0.3">
      <c r="A29" s="8">
        <v>36923</v>
      </c>
      <c r="B29" s="265">
        <f>'[8]Activos '!K32/10^9</f>
        <v>37.602786390377183</v>
      </c>
      <c r="C29" s="12">
        <f t="shared" si="0"/>
        <v>29.54982025401538</v>
      </c>
    </row>
    <row r="30" spans="1:12" x14ac:dyDescent="0.3">
      <c r="A30" s="8">
        <v>36951</v>
      </c>
      <c r="B30" s="265">
        <f>'[8]Activos '!K33/10^9</f>
        <v>37.978705686918083</v>
      </c>
      <c r="C30" s="12">
        <f t="shared" si="0"/>
        <v>24.05070384312198</v>
      </c>
    </row>
    <row r="31" spans="1:12" x14ac:dyDescent="0.3">
      <c r="A31" s="8">
        <v>36982</v>
      </c>
      <c r="B31" s="265">
        <f>'[8]Activos '!K34/10^9</f>
        <v>38.572842804291213</v>
      </c>
      <c r="C31" s="12">
        <f t="shared" si="0"/>
        <v>20.151920342845031</v>
      </c>
    </row>
    <row r="32" spans="1:12" x14ac:dyDescent="0.3">
      <c r="A32" s="8">
        <v>37012</v>
      </c>
      <c r="B32" s="265">
        <f>'[8]Activos '!K35/10^9</f>
        <v>38.928208904258724</v>
      </c>
      <c r="C32" s="12">
        <f t="shared" si="0"/>
        <v>17.376246298691413</v>
      </c>
    </row>
    <row r="33" spans="1:3" x14ac:dyDescent="0.3">
      <c r="A33" s="8">
        <v>37043</v>
      </c>
      <c r="B33" s="265">
        <f>'[8]Activos '!K36/10^9</f>
        <v>38.299037479369623</v>
      </c>
      <c r="C33" s="12">
        <f t="shared" si="0"/>
        <v>19.493767888843362</v>
      </c>
    </row>
    <row r="34" spans="1:3" x14ac:dyDescent="0.3">
      <c r="A34" s="8">
        <v>37073</v>
      </c>
      <c r="B34" s="265">
        <f>'[8]Activos '!K37/10^9</f>
        <v>38.439450658407743</v>
      </c>
      <c r="C34" s="12">
        <f t="shared" si="0"/>
        <v>16.484418297914736</v>
      </c>
    </row>
    <row r="35" spans="1:3" x14ac:dyDescent="0.3">
      <c r="A35" s="8">
        <v>37104</v>
      </c>
      <c r="B35" s="265">
        <f>'[8]Activos '!K38/10^9</f>
        <v>39.634149174444822</v>
      </c>
      <c r="C35" s="12">
        <f t="shared" si="0"/>
        <v>15.49881521223222</v>
      </c>
    </row>
    <row r="36" spans="1:3" x14ac:dyDescent="0.3">
      <c r="A36" s="8">
        <v>37135</v>
      </c>
      <c r="B36" s="265">
        <f>'[8]Activos '!K39/10^9</f>
        <v>41.096459254661958</v>
      </c>
      <c r="C36" s="12">
        <f t="shared" si="0"/>
        <v>19.664349448078443</v>
      </c>
    </row>
    <row r="37" spans="1:3" x14ac:dyDescent="0.3">
      <c r="A37" s="8">
        <v>37165</v>
      </c>
      <c r="B37" s="265">
        <f>'[8]Activos '!K40/10^9</f>
        <v>42.533979946946744</v>
      </c>
      <c r="C37" s="12">
        <f t="shared" si="0"/>
        <v>14.110371459732152</v>
      </c>
    </row>
    <row r="38" spans="1:3" x14ac:dyDescent="0.3">
      <c r="A38" s="8">
        <v>37196</v>
      </c>
      <c r="B38" s="265">
        <f>'[8]Activos '!K41/10^9</f>
        <v>43.877312878675156</v>
      </c>
      <c r="C38" s="12">
        <f t="shared" si="0"/>
        <v>19.84973930235121</v>
      </c>
    </row>
    <row r="39" spans="1:3" x14ac:dyDescent="0.3">
      <c r="A39" s="8">
        <v>37226</v>
      </c>
      <c r="B39" s="265">
        <f>'[8]Activos '!K42/10^9</f>
        <v>46.14735304505313</v>
      </c>
      <c r="C39" s="12">
        <f t="shared" si="0"/>
        <v>22.570430838075485</v>
      </c>
    </row>
    <row r="40" spans="1:3" x14ac:dyDescent="0.3">
      <c r="A40" s="8">
        <v>37257</v>
      </c>
      <c r="B40" s="265">
        <f>'[8]Activos '!K43/10^9</f>
        <v>45.653065641763689</v>
      </c>
      <c r="C40" s="12">
        <f t="shared" si="0"/>
        <v>20.639097664793216</v>
      </c>
    </row>
    <row r="41" spans="1:3" x14ac:dyDescent="0.3">
      <c r="A41" s="8">
        <v>37288</v>
      </c>
      <c r="B41" s="265">
        <f>'[8]Activos '!K44/10^9</f>
        <v>46.670421370142343</v>
      </c>
      <c r="C41" s="12">
        <f t="shared" si="0"/>
        <v>24.114263463426823</v>
      </c>
    </row>
    <row r="42" spans="1:3" x14ac:dyDescent="0.3">
      <c r="A42" s="8">
        <v>37316</v>
      </c>
      <c r="B42" s="265">
        <f>'[8]Activos '!K45/10^9</f>
        <v>46.496042357541306</v>
      </c>
      <c r="C42" s="12">
        <f t="shared" si="0"/>
        <v>22.426611219552584</v>
      </c>
    </row>
    <row r="43" spans="1:3" x14ac:dyDescent="0.3">
      <c r="A43" s="8">
        <v>37347</v>
      </c>
      <c r="B43" s="265">
        <f>'[8]Activos '!K46/10^9</f>
        <v>46.497355533979047</v>
      </c>
      <c r="C43" s="12">
        <f t="shared" si="0"/>
        <v>20.544279740787562</v>
      </c>
    </row>
    <row r="44" spans="1:3" x14ac:dyDescent="0.3">
      <c r="A44" s="8">
        <v>37377</v>
      </c>
      <c r="B44" s="265">
        <f>'[8]Activos '!K47/10^9</f>
        <v>48.764764945460122</v>
      </c>
      <c r="C44" s="12">
        <f t="shared" si="0"/>
        <v>25.268452667302867</v>
      </c>
    </row>
    <row r="45" spans="1:3" x14ac:dyDescent="0.3">
      <c r="A45" s="8">
        <v>37408</v>
      </c>
      <c r="B45" s="265">
        <f>'[8]Activos '!K48/10^9</f>
        <v>49.209496077582152</v>
      </c>
      <c r="C45" s="12">
        <f t="shared" si="0"/>
        <v>28.487552994222433</v>
      </c>
    </row>
    <row r="46" spans="1:3" x14ac:dyDescent="0.3">
      <c r="A46" s="8">
        <v>37438</v>
      </c>
      <c r="B46" s="265">
        <f>'[8]Activos '!K49/10^9</f>
        <v>46.531420443596652</v>
      </c>
      <c r="C46" s="12">
        <f t="shared" si="0"/>
        <v>21.051210791481424</v>
      </c>
    </row>
    <row r="47" spans="1:3" x14ac:dyDescent="0.3">
      <c r="A47" s="8">
        <v>37469</v>
      </c>
      <c r="B47" s="265">
        <f>'[8]Activos '!K50/10^9</f>
        <v>45.988814951541229</v>
      </c>
      <c r="C47" s="12">
        <f t="shared" si="0"/>
        <v>16.033309430024921</v>
      </c>
    </row>
    <row r="48" spans="1:3" x14ac:dyDescent="0.3">
      <c r="A48" s="8">
        <v>37500</v>
      </c>
      <c r="B48" s="265">
        <f>'[8]Activos '!K51/10^9</f>
        <v>45.799541557980533</v>
      </c>
      <c r="C48" s="12">
        <f t="shared" si="0"/>
        <v>11.444008531671891</v>
      </c>
    </row>
    <row r="49" spans="1:3" x14ac:dyDescent="0.3">
      <c r="A49" s="8">
        <v>37530</v>
      </c>
      <c r="B49" s="265">
        <f>'[8]Activos '!K52/10^9</f>
        <v>45.948868807359766</v>
      </c>
      <c r="C49" s="12">
        <f t="shared" si="0"/>
        <v>8.028613510121696</v>
      </c>
    </row>
    <row r="50" spans="1:3" x14ac:dyDescent="0.3">
      <c r="A50" s="8">
        <v>37561</v>
      </c>
      <c r="B50" s="265">
        <f>'[8]Activos '!K53/10^9</f>
        <v>47.841255884626335</v>
      </c>
      <c r="C50" s="12">
        <f t="shared" si="0"/>
        <v>9.0341516968275748</v>
      </c>
    </row>
    <row r="51" spans="1:3" x14ac:dyDescent="0.3">
      <c r="A51" s="8">
        <v>37591</v>
      </c>
      <c r="B51" s="265">
        <f>'[8]Activos '!K54/10^9</f>
        <v>49.51639852282613</v>
      </c>
      <c r="C51" s="12">
        <f t="shared" si="0"/>
        <v>7.3006256165631944</v>
      </c>
    </row>
    <row r="52" spans="1:3" x14ac:dyDescent="0.3">
      <c r="A52" s="8">
        <v>37622</v>
      </c>
      <c r="B52" s="265">
        <f>'[8]Activos '!K55/10^9</f>
        <v>49.104713252944542</v>
      </c>
      <c r="C52" s="12">
        <f t="shared" si="0"/>
        <v>7.5606042281271657</v>
      </c>
    </row>
    <row r="53" spans="1:3" x14ac:dyDescent="0.3">
      <c r="A53" s="8">
        <v>37653</v>
      </c>
      <c r="B53" s="265">
        <f>'[8]Activos '!K56/10^9</f>
        <v>49.217235683755327</v>
      </c>
      <c r="C53" s="12">
        <f t="shared" si="0"/>
        <v>5.4570201828996634</v>
      </c>
    </row>
    <row r="54" spans="1:3" x14ac:dyDescent="0.3">
      <c r="A54" s="8">
        <v>37681</v>
      </c>
      <c r="B54" s="265">
        <f>'[8]Activos '!K57/10^9</f>
        <v>48.308903558248133</v>
      </c>
      <c r="C54" s="12">
        <f t="shared" si="0"/>
        <v>3.8989580807038182</v>
      </c>
    </row>
    <row r="55" spans="1:3" x14ac:dyDescent="0.3">
      <c r="A55" s="8">
        <v>37712</v>
      </c>
      <c r="B55" s="265">
        <f>'[8]Activos '!K58/10^9</f>
        <v>48.810304199326303</v>
      </c>
      <c r="C55" s="12">
        <f t="shared" si="0"/>
        <v>4.9743660446603499</v>
      </c>
    </row>
    <row r="56" spans="1:3" x14ac:dyDescent="0.3">
      <c r="A56" s="8">
        <v>37742</v>
      </c>
      <c r="B56" s="265">
        <f>'[8]Activos '!K59/10^9</f>
        <v>48.973304509766322</v>
      </c>
      <c r="C56" s="12">
        <f t="shared" si="0"/>
        <v>0.42764394443290943</v>
      </c>
    </row>
    <row r="57" spans="1:3" x14ac:dyDescent="0.3">
      <c r="A57" s="8">
        <v>37773</v>
      </c>
      <c r="B57" s="265">
        <f>'[8]Activos '!K60/10^9</f>
        <v>49.147962877943556</v>
      </c>
      <c r="C57" s="12">
        <f t="shared" si="0"/>
        <v>-0.12504334436098663</v>
      </c>
    </row>
    <row r="58" spans="1:3" x14ac:dyDescent="0.3">
      <c r="A58" s="8">
        <v>37803</v>
      </c>
      <c r="B58" s="265">
        <f>'[8]Activos '!K61/10^9</f>
        <v>49.491349230067314</v>
      </c>
      <c r="C58" s="12">
        <f t="shared" si="0"/>
        <v>6.3611399743503716</v>
      </c>
    </row>
    <row r="59" spans="1:3" x14ac:dyDescent="0.3">
      <c r="A59" s="8">
        <v>37834</v>
      </c>
      <c r="B59" s="265">
        <f>'[8]Activos '!K62/10^9</f>
        <v>49.596901412673944</v>
      </c>
      <c r="C59" s="12">
        <f t="shared" si="0"/>
        <v>7.8455738964671839</v>
      </c>
    </row>
    <row r="60" spans="1:3" x14ac:dyDescent="0.3">
      <c r="A60" s="8">
        <v>37865</v>
      </c>
      <c r="B60" s="265">
        <f>'[8]Activos '!K63/10^9</f>
        <v>49.082103887922813</v>
      </c>
      <c r="C60" s="12">
        <f t="shared" si="0"/>
        <v>7.16723840081821</v>
      </c>
    </row>
    <row r="61" spans="1:3" x14ac:dyDescent="0.3">
      <c r="A61" s="8">
        <v>37895</v>
      </c>
      <c r="B61" s="265">
        <f>'[8]Activos '!K64/10^9</f>
        <v>48.991684321838285</v>
      </c>
      <c r="C61" s="12">
        <f t="shared" si="0"/>
        <v>6.622177201435564</v>
      </c>
    </row>
    <row r="62" spans="1:3" x14ac:dyDescent="0.3">
      <c r="A62" s="8">
        <v>37926</v>
      </c>
      <c r="B62" s="265">
        <f>'[8]Activos '!K65/10^9</f>
        <v>52.004110624217084</v>
      </c>
      <c r="C62" s="12">
        <f t="shared" si="0"/>
        <v>8.7013910120375293</v>
      </c>
    </row>
    <row r="63" spans="1:3" x14ac:dyDescent="0.3">
      <c r="A63" s="8">
        <v>37956</v>
      </c>
      <c r="B63" s="265">
        <f>'[8]Activos '!K66/10^9</f>
        <v>53.463708953259449</v>
      </c>
      <c r="C63" s="12">
        <f t="shared" si="0"/>
        <v>7.9717236071070063</v>
      </c>
    </row>
    <row r="64" spans="1:3" x14ac:dyDescent="0.3">
      <c r="A64" s="8">
        <v>37987</v>
      </c>
      <c r="B64" s="265">
        <f>'[8]Activos '!K67/10^9</f>
        <v>53.626910620654073</v>
      </c>
      <c r="C64" s="12">
        <f t="shared" si="0"/>
        <v>9.2092939111875651</v>
      </c>
    </row>
    <row r="65" spans="1:3" x14ac:dyDescent="0.3">
      <c r="A65" s="8">
        <v>38018</v>
      </c>
      <c r="B65" s="265">
        <f>'[8]Activos '!K68/10^9</f>
        <v>55.247353070473473</v>
      </c>
      <c r="C65" s="12">
        <f t="shared" si="0"/>
        <v>12.252044030803733</v>
      </c>
    </row>
    <row r="66" spans="1:3" x14ac:dyDescent="0.3">
      <c r="A66" s="8">
        <v>38047</v>
      </c>
      <c r="B66" s="265">
        <f>'[8]Activos '!K69/10^9</f>
        <v>56.653983721663522</v>
      </c>
      <c r="C66" s="12">
        <f t="shared" si="0"/>
        <v>17.274414339280874</v>
      </c>
    </row>
    <row r="67" spans="1:3" x14ac:dyDescent="0.3">
      <c r="A67" s="8">
        <v>38078</v>
      </c>
      <c r="B67" s="265">
        <f>'[8]Activos '!K70/10^9</f>
        <v>56.746482621444372</v>
      </c>
      <c r="C67" s="12">
        <f t="shared" si="0"/>
        <v>16.259227538736809</v>
      </c>
    </row>
    <row r="68" spans="1:3" x14ac:dyDescent="0.3">
      <c r="A68" s="8">
        <v>38108</v>
      </c>
      <c r="B68" s="265">
        <f>'[8]Activos '!K71/10^9</f>
        <v>53.885469066466939</v>
      </c>
      <c r="C68" s="12">
        <f t="shared" si="0"/>
        <v>10.030290187424518</v>
      </c>
    </row>
    <row r="69" spans="1:3" x14ac:dyDescent="0.3">
      <c r="A69" s="8">
        <v>38139</v>
      </c>
      <c r="B69" s="265">
        <f>'[8]Activos '!K72/10^9</f>
        <v>55.005470266268567</v>
      </c>
      <c r="C69" s="12">
        <f t="shared" si="0"/>
        <v>11.918108188678801</v>
      </c>
    </row>
    <row r="70" spans="1:3" x14ac:dyDescent="0.3">
      <c r="A70" s="8">
        <v>38169</v>
      </c>
      <c r="B70" s="265">
        <f>'[8]Activos '!K73/10^9</f>
        <v>55.420802225917825</v>
      </c>
      <c r="C70" s="12">
        <f t="shared" si="0"/>
        <v>11.980786719486346</v>
      </c>
    </row>
    <row r="71" spans="1:3" x14ac:dyDescent="0.3">
      <c r="A71" s="8">
        <v>38200</v>
      </c>
      <c r="B71" s="265">
        <f>'[8]Activos '!K74/10^9</f>
        <v>56.861103753352459</v>
      </c>
      <c r="C71" s="12">
        <f t="shared" si="0"/>
        <v>14.646484223351553</v>
      </c>
    </row>
    <row r="72" spans="1:3" x14ac:dyDescent="0.3">
      <c r="A72" s="8">
        <v>38231</v>
      </c>
      <c r="B72" s="265">
        <f>'[8]Activos '!K75/10^9</f>
        <v>59.653833646766778</v>
      </c>
      <c r="C72" s="12">
        <f t="shared" si="0"/>
        <v>21.538868388739239</v>
      </c>
    </row>
    <row r="73" spans="1:3" x14ac:dyDescent="0.3">
      <c r="A73" s="8">
        <v>38261</v>
      </c>
      <c r="B73" s="265">
        <f>'[8]Activos '!K76/10^9</f>
        <v>61.150753651558269</v>
      </c>
      <c r="C73" s="12">
        <f t="shared" si="0"/>
        <v>24.818639118108486</v>
      </c>
    </row>
    <row r="74" spans="1:3" x14ac:dyDescent="0.3">
      <c r="A74" s="8">
        <v>38292</v>
      </c>
      <c r="B74" s="265">
        <f>'[8]Activos '!K77/10^9</f>
        <v>62.127271922452607</v>
      </c>
      <c r="C74" s="12">
        <f t="shared" si="0"/>
        <v>19.466079078605382</v>
      </c>
    </row>
    <row r="75" spans="1:3" x14ac:dyDescent="0.3">
      <c r="A75" s="8">
        <v>38322</v>
      </c>
      <c r="B75" s="265">
        <f>'[8]Activos '!K78/10^9</f>
        <v>64.95256974367345</v>
      </c>
      <c r="C75" s="12">
        <f t="shared" si="0"/>
        <v>21.489082997324637</v>
      </c>
    </row>
    <row r="76" spans="1:3" x14ac:dyDescent="0.3">
      <c r="A76" s="8">
        <v>38353</v>
      </c>
      <c r="B76" s="265">
        <f>'[8]Activos '!K79/10^9</f>
        <v>66.677030584283898</v>
      </c>
      <c r="C76" s="12">
        <f t="shared" si="0"/>
        <v>24.33502100455447</v>
      </c>
    </row>
    <row r="77" spans="1:3" x14ac:dyDescent="0.3">
      <c r="A77" s="8">
        <v>38384</v>
      </c>
      <c r="B77" s="265">
        <f>'[8]Activos '!K80/10^9</f>
        <v>63.614316764932312</v>
      </c>
      <c r="C77" s="12">
        <f t="shared" si="0"/>
        <v>15.144551239922666</v>
      </c>
    </row>
    <row r="78" spans="1:3" x14ac:dyDescent="0.3">
      <c r="A78" s="8">
        <v>38412</v>
      </c>
      <c r="B78" s="265">
        <f>'[8]Activos '!K81/10^9</f>
        <v>61.405548282311067</v>
      </c>
      <c r="C78" s="12">
        <f t="shared" si="0"/>
        <v>8.3869910790238542</v>
      </c>
    </row>
    <row r="79" spans="1:3" x14ac:dyDescent="0.3">
      <c r="A79" s="8">
        <v>38443</v>
      </c>
      <c r="B79" s="265">
        <f>'[8]Activos '!K82/10^9</f>
        <v>65.349307331689047</v>
      </c>
      <c r="C79" s="12">
        <f t="shared" si="0"/>
        <v>15.160102111762752</v>
      </c>
    </row>
    <row r="80" spans="1:3" x14ac:dyDescent="0.3">
      <c r="A80" s="8">
        <v>38473</v>
      </c>
      <c r="B80" s="265">
        <f>'[8]Activos '!K83/10^9</f>
        <v>64.772179740599327</v>
      </c>
      <c r="C80" s="12">
        <f t="shared" ref="C80:C143" si="1">((B80/B68)-1)*100</f>
        <v>20.203425640971574</v>
      </c>
    </row>
    <row r="81" spans="1:3" x14ac:dyDescent="0.3">
      <c r="A81" s="8">
        <v>38504</v>
      </c>
      <c r="B81" s="265">
        <f>'[8]Activos '!K84/10^9</f>
        <v>66.792065269572291</v>
      </c>
      <c r="C81" s="12">
        <f t="shared" si="1"/>
        <v>21.428041513412353</v>
      </c>
    </row>
    <row r="82" spans="1:3" x14ac:dyDescent="0.3">
      <c r="A82" s="8">
        <v>38534</v>
      </c>
      <c r="B82" s="265">
        <f>'[8]Activos '!K85/10^9</f>
        <v>66.391257675992136</v>
      </c>
      <c r="C82" s="12">
        <f t="shared" si="1"/>
        <v>19.794833364833387</v>
      </c>
    </row>
    <row r="83" spans="1:3" x14ac:dyDescent="0.3">
      <c r="A83" s="8">
        <v>38565</v>
      </c>
      <c r="B83" s="265">
        <f>'[8]Activos '!K86/10^9</f>
        <v>67.240874923579909</v>
      </c>
      <c r="C83" s="12">
        <f t="shared" si="1"/>
        <v>18.254607253584076</v>
      </c>
    </row>
    <row r="84" spans="1:3" x14ac:dyDescent="0.3">
      <c r="A84" s="8">
        <v>38596</v>
      </c>
      <c r="B84" s="265">
        <f>'[8]Activos '!K87/10^9</f>
        <v>68.601967185675548</v>
      </c>
      <c r="C84" s="12">
        <f t="shared" si="1"/>
        <v>15.000098052195776</v>
      </c>
    </row>
    <row r="85" spans="1:3" x14ac:dyDescent="0.3">
      <c r="A85" s="8">
        <v>38626</v>
      </c>
      <c r="B85" s="265">
        <f>'[8]Activos '!K88/10^9</f>
        <v>70.040421102628031</v>
      </c>
      <c r="C85" s="12">
        <f t="shared" si="1"/>
        <v>14.537298267366872</v>
      </c>
    </row>
    <row r="86" spans="1:3" x14ac:dyDescent="0.3">
      <c r="A86" s="8">
        <v>38657</v>
      </c>
      <c r="B86" s="265">
        <f>'[8]Activos '!K89/10^9</f>
        <v>71.802419239093894</v>
      </c>
      <c r="C86" s="12">
        <f t="shared" si="1"/>
        <v>15.573108261888313</v>
      </c>
    </row>
    <row r="87" spans="1:3" x14ac:dyDescent="0.3">
      <c r="A87" s="8">
        <v>38687</v>
      </c>
      <c r="B87" s="265">
        <f>'[8]Activos '!K90/10^9</f>
        <v>74.220552194519215</v>
      </c>
      <c r="C87" s="12">
        <f t="shared" si="1"/>
        <v>14.268846463535789</v>
      </c>
    </row>
    <row r="88" spans="1:3" x14ac:dyDescent="0.3">
      <c r="A88" s="8">
        <v>38718</v>
      </c>
      <c r="B88" s="265">
        <f>'[8]Activos '!K91/10^9</f>
        <v>75.477654609401881</v>
      </c>
      <c r="C88" s="12">
        <f t="shared" si="1"/>
        <v>13.198884155456581</v>
      </c>
    </row>
    <row r="89" spans="1:3" x14ac:dyDescent="0.3">
      <c r="A89" s="8">
        <v>38749</v>
      </c>
      <c r="B89" s="265">
        <f>'[8]Activos '!K92/10^9</f>
        <v>75.011085533825565</v>
      </c>
      <c r="C89" s="12">
        <f t="shared" si="1"/>
        <v>17.915414875878668</v>
      </c>
    </row>
    <row r="90" spans="1:3" x14ac:dyDescent="0.3">
      <c r="A90" s="8">
        <v>38777</v>
      </c>
      <c r="B90" s="265">
        <f>'[8]Activos '!K93/10^9</f>
        <v>75.846962260797511</v>
      </c>
      <c r="C90" s="12">
        <f t="shared" si="1"/>
        <v>23.518093042818002</v>
      </c>
    </row>
    <row r="91" spans="1:3" x14ac:dyDescent="0.3">
      <c r="A91" s="8">
        <v>38808</v>
      </c>
      <c r="B91" s="265">
        <f>'[8]Activos '!K94/10^9</f>
        <v>70.829545709639874</v>
      </c>
      <c r="C91" s="12">
        <f t="shared" si="1"/>
        <v>8.3860695724518486</v>
      </c>
    </row>
    <row r="92" spans="1:3" x14ac:dyDescent="0.3">
      <c r="A92" s="8">
        <v>38838</v>
      </c>
      <c r="B92" s="265">
        <f>'[8]Activos '!K95/10^9</f>
        <v>68.47537482546781</v>
      </c>
      <c r="C92" s="12">
        <f t="shared" si="1"/>
        <v>5.7172617931017689</v>
      </c>
    </row>
    <row r="93" spans="1:3" x14ac:dyDescent="0.3">
      <c r="A93" s="8">
        <v>38869</v>
      </c>
      <c r="B93" s="265">
        <f>'[8]Activos '!K96/10^9</f>
        <v>67.095893184346309</v>
      </c>
      <c r="C93" s="12">
        <f t="shared" si="1"/>
        <v>0.45488624067511196</v>
      </c>
    </row>
    <row r="94" spans="1:3" x14ac:dyDescent="0.3">
      <c r="A94" s="8">
        <v>38899</v>
      </c>
      <c r="B94" s="265">
        <f>'[8]Activos '!K97/10^9</f>
        <v>63.442093978751757</v>
      </c>
      <c r="C94" s="12">
        <f t="shared" si="1"/>
        <v>-4.4420964453379064</v>
      </c>
    </row>
    <row r="95" spans="1:3" x14ac:dyDescent="0.3">
      <c r="A95" s="8">
        <v>38930</v>
      </c>
      <c r="B95" s="265">
        <f>'[8]Activos '!K98/10^9</f>
        <v>63.683722909233474</v>
      </c>
      <c r="C95" s="12">
        <f t="shared" si="1"/>
        <v>-5.2901631907514286</v>
      </c>
    </row>
    <row r="96" spans="1:3" x14ac:dyDescent="0.3">
      <c r="A96" s="8">
        <v>38961</v>
      </c>
      <c r="B96" s="265">
        <f>'[8]Activos '!K99/10^9</f>
        <v>59.29352440874635</v>
      </c>
      <c r="C96" s="12">
        <f t="shared" si="1"/>
        <v>-13.568769466530473</v>
      </c>
    </row>
    <row r="97" spans="1:3" x14ac:dyDescent="0.3">
      <c r="A97" s="8">
        <v>38991</v>
      </c>
      <c r="B97" s="265">
        <f>'[8]Activos '!K100/10^9</f>
        <v>61.169748138518926</v>
      </c>
      <c r="C97" s="12">
        <f t="shared" si="1"/>
        <v>-12.665076572157075</v>
      </c>
    </row>
    <row r="98" spans="1:3" x14ac:dyDescent="0.3">
      <c r="A98" s="8">
        <v>39022</v>
      </c>
      <c r="B98" s="265">
        <f>'[8]Activos '!K101/10^9</f>
        <v>59.975856791798272</v>
      </c>
      <c r="C98" s="12">
        <f t="shared" si="1"/>
        <v>-16.470980466430408</v>
      </c>
    </row>
    <row r="99" spans="1:3" x14ac:dyDescent="0.3">
      <c r="A99" s="8">
        <v>39052</v>
      </c>
      <c r="B99" s="265">
        <f>'[8]Activos '!K102/10^9</f>
        <v>61.18645717904986</v>
      </c>
      <c r="C99" s="12">
        <f t="shared" si="1"/>
        <v>-17.56130159380821</v>
      </c>
    </row>
    <row r="100" spans="1:3" x14ac:dyDescent="0.3">
      <c r="A100" s="8">
        <v>39083</v>
      </c>
      <c r="B100" s="265">
        <f>'[8]Activos '!K103/10^9</f>
        <v>57.805067030624805</v>
      </c>
      <c r="C100" s="12">
        <f t="shared" si="1"/>
        <v>-23.414330599212452</v>
      </c>
    </row>
    <row r="101" spans="1:3" x14ac:dyDescent="0.3">
      <c r="A101" s="8">
        <v>39114</v>
      </c>
      <c r="B101" s="265">
        <f>'[8]Activos '!K104/10^9</f>
        <v>57.727081474315455</v>
      </c>
      <c r="C101" s="12">
        <f t="shared" si="1"/>
        <v>-23.04193298431343</v>
      </c>
    </row>
    <row r="102" spans="1:3" x14ac:dyDescent="0.3">
      <c r="A102" s="8">
        <v>39142</v>
      </c>
      <c r="B102" s="265">
        <f>'[8]Activos '!K105/10^9</f>
        <v>55.466963951707037</v>
      </c>
      <c r="C102" s="12">
        <f t="shared" si="1"/>
        <v>-26.869893930642153</v>
      </c>
    </row>
    <row r="103" spans="1:3" x14ac:dyDescent="0.3">
      <c r="A103" s="8">
        <v>39173</v>
      </c>
      <c r="B103" s="265">
        <f>'[8]Activos '!K106/10^9</f>
        <v>54.052206026855231</v>
      </c>
      <c r="C103" s="12">
        <f t="shared" si="1"/>
        <v>-23.686922617804186</v>
      </c>
    </row>
    <row r="104" spans="1:3" x14ac:dyDescent="0.3">
      <c r="A104" s="8">
        <v>39203</v>
      </c>
      <c r="B104" s="265">
        <f>'[8]Activos '!K107/10^9</f>
        <v>54.521969656157381</v>
      </c>
      <c r="C104" s="12">
        <f t="shared" si="1"/>
        <v>-20.377260007521404</v>
      </c>
    </row>
    <row r="105" spans="1:3" x14ac:dyDescent="0.3">
      <c r="A105" s="8">
        <v>39234</v>
      </c>
      <c r="B105" s="265">
        <f>'[8]Activos '!K108/10^9</f>
        <v>54.828622707873947</v>
      </c>
      <c r="C105" s="12">
        <f t="shared" si="1"/>
        <v>-18.283191256978981</v>
      </c>
    </row>
    <row r="106" spans="1:3" x14ac:dyDescent="0.3">
      <c r="A106" s="8">
        <v>39264</v>
      </c>
      <c r="B106" s="265">
        <f>'[8]Activos '!K109/10^9</f>
        <v>55.523647003263633</v>
      </c>
      <c r="C106" s="12">
        <f t="shared" si="1"/>
        <v>-12.481377077717825</v>
      </c>
    </row>
    <row r="107" spans="1:3" x14ac:dyDescent="0.3">
      <c r="A107" s="8">
        <v>39295</v>
      </c>
      <c r="B107" s="265">
        <f>'[8]Activos '!K110/10^9</f>
        <v>54.433055790792082</v>
      </c>
      <c r="C107" s="12">
        <f t="shared" si="1"/>
        <v>-14.52595215205319</v>
      </c>
    </row>
    <row r="108" spans="1:3" x14ac:dyDescent="0.3">
      <c r="A108" s="8">
        <v>39326</v>
      </c>
      <c r="B108" s="265">
        <f>'[8]Activos '!K111/10^9</f>
        <v>52.022180389438809</v>
      </c>
      <c r="C108" s="12">
        <f t="shared" si="1"/>
        <v>-12.263302092116746</v>
      </c>
    </row>
    <row r="109" spans="1:3" x14ac:dyDescent="0.3">
      <c r="A109" s="8">
        <v>39356</v>
      </c>
      <c r="B109" s="265">
        <f>'[8]Activos '!K112/10^9</f>
        <v>52.702877877795061</v>
      </c>
      <c r="C109" s="12">
        <f t="shared" si="1"/>
        <v>-13.84159738822307</v>
      </c>
    </row>
    <row r="110" spans="1:3" x14ac:dyDescent="0.3">
      <c r="A110" s="8">
        <v>39387</v>
      </c>
      <c r="B110" s="265">
        <f>'[8]Activos '!K113/10^9</f>
        <v>52.214320716096346</v>
      </c>
      <c r="C110" s="12">
        <f t="shared" si="1"/>
        <v>-12.941100787681147</v>
      </c>
    </row>
    <row r="111" spans="1:3" x14ac:dyDescent="0.3">
      <c r="A111" s="8">
        <v>39417</v>
      </c>
      <c r="B111" s="265">
        <f>'[8]Activos '!K114/10^9</f>
        <v>54.397099105738306</v>
      </c>
      <c r="C111" s="12">
        <f t="shared" si="1"/>
        <v>-11.096177792160544</v>
      </c>
    </row>
    <row r="112" spans="1:3" x14ac:dyDescent="0.3">
      <c r="A112" s="8">
        <v>39448</v>
      </c>
      <c r="B112" s="265">
        <f>'[8]Activos '!K115/10^9</f>
        <v>54.116626019884059</v>
      </c>
      <c r="C112" s="12">
        <f t="shared" si="1"/>
        <v>-6.3808264572838063</v>
      </c>
    </row>
    <row r="113" spans="1:3" x14ac:dyDescent="0.3">
      <c r="A113" s="8">
        <v>39479</v>
      </c>
      <c r="B113" s="265">
        <f>'[8]Activos '!K116/10^9</f>
        <v>53.072036062808799</v>
      </c>
      <c r="C113" s="12">
        <f t="shared" si="1"/>
        <v>-8.0638849091614446</v>
      </c>
    </row>
    <row r="114" spans="1:3" x14ac:dyDescent="0.3">
      <c r="A114" s="8">
        <v>39508</v>
      </c>
      <c r="B114" s="265">
        <f>'[8]Activos '!K117/10^9</f>
        <v>53.450598636610273</v>
      </c>
      <c r="C114" s="12">
        <f t="shared" si="1"/>
        <v>-3.6352545216867038</v>
      </c>
    </row>
    <row r="115" spans="1:3" x14ac:dyDescent="0.3">
      <c r="A115" s="8">
        <v>39539</v>
      </c>
      <c r="B115" s="265">
        <f>'[8]Activos '!K118/10^9</f>
        <v>53.211883356669233</v>
      </c>
      <c r="C115" s="12">
        <f t="shared" si="1"/>
        <v>-1.5546500910036731</v>
      </c>
    </row>
    <row r="116" spans="1:3" x14ac:dyDescent="0.3">
      <c r="A116" s="8">
        <v>39569</v>
      </c>
      <c r="B116" s="265">
        <f>'[8]Activos '!K119/10^9</f>
        <v>53.801647481618829</v>
      </c>
      <c r="C116" s="12">
        <f t="shared" si="1"/>
        <v>-1.3211594868660526</v>
      </c>
    </row>
    <row r="117" spans="1:3" x14ac:dyDescent="0.3">
      <c r="A117" s="8">
        <v>39600</v>
      </c>
      <c r="B117" s="265">
        <f>'[8]Activos '!K120/10^9</f>
        <v>53.444090299728892</v>
      </c>
      <c r="C117" s="12">
        <f t="shared" si="1"/>
        <v>-2.52520005020338</v>
      </c>
    </row>
    <row r="118" spans="1:3" x14ac:dyDescent="0.3">
      <c r="A118" s="8">
        <v>39630</v>
      </c>
      <c r="B118" s="265">
        <f>'[8]Activos '!K121/10^9</f>
        <v>52.683847177762608</v>
      </c>
      <c r="C118" s="12">
        <f t="shared" si="1"/>
        <v>-5.1145772635109887</v>
      </c>
    </row>
    <row r="119" spans="1:3" x14ac:dyDescent="0.3">
      <c r="A119" s="8">
        <v>39661</v>
      </c>
      <c r="B119" s="265">
        <f>'[8]Activos '!K122/10^9</f>
        <v>51.171798356907537</v>
      </c>
      <c r="C119" s="12">
        <f t="shared" si="1"/>
        <v>-5.9913179344897589</v>
      </c>
    </row>
    <row r="120" spans="1:3" x14ac:dyDescent="0.3">
      <c r="A120" s="8">
        <v>39692</v>
      </c>
      <c r="B120" s="265">
        <f>'[8]Activos '!K123/10^9</f>
        <v>51.422781188477977</v>
      </c>
      <c r="C120" s="12">
        <f t="shared" si="1"/>
        <v>-1.1521993051304635</v>
      </c>
    </row>
    <row r="121" spans="1:3" x14ac:dyDescent="0.3">
      <c r="A121" s="8">
        <v>39722</v>
      </c>
      <c r="B121" s="265">
        <f>'[8]Activos '!K124/10^9</f>
        <v>50.669437884282651</v>
      </c>
      <c r="C121" s="12">
        <f t="shared" si="1"/>
        <v>-3.8583092145887288</v>
      </c>
    </row>
    <row r="122" spans="1:3" x14ac:dyDescent="0.3">
      <c r="A122" s="8">
        <v>39753</v>
      </c>
      <c r="B122" s="265">
        <f>'[8]Activos '!K125/10^9</f>
        <v>52.465849079911536</v>
      </c>
      <c r="C122" s="12">
        <f t="shared" si="1"/>
        <v>0.48172294567006002</v>
      </c>
    </row>
    <row r="123" spans="1:3" x14ac:dyDescent="0.3">
      <c r="A123" s="8">
        <v>39783</v>
      </c>
      <c r="B123" s="265">
        <f>'[8]Activos '!K126/10^9</f>
        <v>57.37621867713986</v>
      </c>
      <c r="C123" s="12">
        <f t="shared" si="1"/>
        <v>5.4766147834660828</v>
      </c>
    </row>
    <row r="124" spans="1:3" x14ac:dyDescent="0.3">
      <c r="A124" s="8">
        <v>39814</v>
      </c>
      <c r="B124" s="265">
        <f>'[8]Activos '!K127/10^9</f>
        <v>60.358525832398115</v>
      </c>
      <c r="C124" s="12">
        <f t="shared" si="1"/>
        <v>11.534162921059776</v>
      </c>
    </row>
    <row r="125" spans="1:3" x14ac:dyDescent="0.3">
      <c r="A125" s="8">
        <v>39845</v>
      </c>
      <c r="B125" s="265">
        <f>'[8]Activos '!K128/10^9</f>
        <v>61.642170522908856</v>
      </c>
      <c r="C125" s="12">
        <f t="shared" si="1"/>
        <v>16.148116966829051</v>
      </c>
    </row>
    <row r="126" spans="1:3" x14ac:dyDescent="0.3">
      <c r="A126" s="8">
        <v>39873</v>
      </c>
      <c r="B126" s="265">
        <f>'[8]Activos '!K129/10^9</f>
        <v>63.973987450742946</v>
      </c>
      <c r="C126" s="12">
        <f t="shared" si="1"/>
        <v>19.688065396006294</v>
      </c>
    </row>
    <row r="127" spans="1:3" x14ac:dyDescent="0.3">
      <c r="A127" s="8">
        <v>39904</v>
      </c>
      <c r="B127" s="265">
        <f>'[8]Activos '!K130/10^9</f>
        <v>65.686137341808148</v>
      </c>
      <c r="C127" s="12">
        <f t="shared" si="1"/>
        <v>23.442609429037375</v>
      </c>
    </row>
    <row r="128" spans="1:3" x14ac:dyDescent="0.3">
      <c r="A128" s="8">
        <v>39934</v>
      </c>
      <c r="B128" s="265">
        <f>'[8]Activos '!K131/10^9</f>
        <v>64.552197511196894</v>
      </c>
      <c r="C128" s="12">
        <f t="shared" si="1"/>
        <v>19.981823109136123</v>
      </c>
    </row>
    <row r="129" spans="1:3" x14ac:dyDescent="0.3">
      <c r="A129" s="8">
        <v>39965</v>
      </c>
      <c r="B129" s="265">
        <f>'[8]Activos '!K132/10^9</f>
        <v>65.857871351890083</v>
      </c>
      <c r="C129" s="12">
        <f t="shared" si="1"/>
        <v>23.227602869730511</v>
      </c>
    </row>
    <row r="130" spans="1:3" x14ac:dyDescent="0.3">
      <c r="A130" s="8">
        <v>39995</v>
      </c>
      <c r="B130" s="265">
        <f>'[8]Activos '!K133/10^9</f>
        <v>65.228027083866934</v>
      </c>
      <c r="C130" s="12">
        <f t="shared" si="1"/>
        <v>23.810295902989999</v>
      </c>
    </row>
    <row r="131" spans="1:3" x14ac:dyDescent="0.3">
      <c r="A131" s="8">
        <v>40026</v>
      </c>
      <c r="B131" s="265">
        <f>'[8]Activos '!K134/10^9</f>
        <v>66.791990238082704</v>
      </c>
      <c r="C131" s="12">
        <f t="shared" si="1"/>
        <v>30.525000845639894</v>
      </c>
    </row>
    <row r="132" spans="1:3" x14ac:dyDescent="0.3">
      <c r="A132" s="8">
        <v>40057</v>
      </c>
      <c r="B132" s="265">
        <f>'[8]Activos '!K135/10^9</f>
        <v>68.300964549582986</v>
      </c>
      <c r="C132" s="12">
        <f t="shared" si="1"/>
        <v>32.822385275588339</v>
      </c>
    </row>
    <row r="133" spans="1:3" x14ac:dyDescent="0.3">
      <c r="A133" s="8">
        <v>40087</v>
      </c>
      <c r="B133" s="265">
        <f>'[8]Activos '!K136/10^9</f>
        <v>71.702349582334449</v>
      </c>
      <c r="C133" s="12">
        <f t="shared" si="1"/>
        <v>41.510055323854459</v>
      </c>
    </row>
    <row r="134" spans="1:3" x14ac:dyDescent="0.3">
      <c r="A134" s="8">
        <v>40118</v>
      </c>
      <c r="B134" s="265">
        <f>'[8]Activos '!K137/10^9</f>
        <v>72.477091292865836</v>
      </c>
      <c r="C134" s="12">
        <f t="shared" si="1"/>
        <v>38.141462615948285</v>
      </c>
    </row>
    <row r="135" spans="1:3" x14ac:dyDescent="0.3">
      <c r="A135" s="8">
        <v>40148</v>
      </c>
      <c r="B135" s="265">
        <f>'[8]Activos '!K138/10^9</f>
        <v>73.039752095668305</v>
      </c>
      <c r="C135" s="12">
        <f t="shared" si="1"/>
        <v>27.299696249884086</v>
      </c>
    </row>
    <row r="136" spans="1:3" x14ac:dyDescent="0.3">
      <c r="A136" s="8">
        <v>40179</v>
      </c>
      <c r="B136" s="265">
        <f>'[8]Activos '!K139/10^9</f>
        <v>73.926312408442953</v>
      </c>
      <c r="C136" s="12">
        <f t="shared" si="1"/>
        <v>22.478657967425342</v>
      </c>
    </row>
    <row r="137" spans="1:3" x14ac:dyDescent="0.3">
      <c r="A137" s="8">
        <v>40210</v>
      </c>
      <c r="B137" s="265">
        <f>'[8]Activos '!K140/10^9</f>
        <v>72.18895688979832</v>
      </c>
      <c r="C137" s="12">
        <f t="shared" si="1"/>
        <v>17.109693376176338</v>
      </c>
    </row>
    <row r="138" spans="1:3" x14ac:dyDescent="0.3">
      <c r="A138" s="8">
        <v>40238</v>
      </c>
      <c r="B138" s="265">
        <f>'[8]Activos '!K141/10^9</f>
        <v>75.440074139684413</v>
      </c>
      <c r="C138" s="12">
        <f t="shared" si="1"/>
        <v>17.923045202973832</v>
      </c>
    </row>
    <row r="139" spans="1:3" x14ac:dyDescent="0.3">
      <c r="A139" s="8">
        <v>40269</v>
      </c>
      <c r="B139" s="265">
        <f>'[8]Activos '!K142/10^9</f>
        <v>78.751087285914181</v>
      </c>
      <c r="C139" s="12">
        <f t="shared" si="1"/>
        <v>19.889965330310886</v>
      </c>
    </row>
    <row r="140" spans="1:3" x14ac:dyDescent="0.3">
      <c r="A140" s="8">
        <v>40299</v>
      </c>
      <c r="B140" s="265">
        <f>'[8]Activos '!K143/10^9</f>
        <v>75.677826861954586</v>
      </c>
      <c r="C140" s="12">
        <f t="shared" si="1"/>
        <v>17.235090019712949</v>
      </c>
    </row>
    <row r="141" spans="1:3" x14ac:dyDescent="0.3">
      <c r="A141" s="8">
        <v>40330</v>
      </c>
      <c r="B141" s="265">
        <f>'[8]Activos '!K144/10^9</f>
        <v>76.654243197615472</v>
      </c>
      <c r="C141" s="12">
        <f t="shared" si="1"/>
        <v>16.393441853045164</v>
      </c>
    </row>
    <row r="142" spans="1:3" x14ac:dyDescent="0.3">
      <c r="A142" s="8">
        <v>40360</v>
      </c>
      <c r="B142" s="265">
        <f>'[8]Activos '!K145/10^9</f>
        <v>80.025456364678305</v>
      </c>
      <c r="C142" s="12">
        <f t="shared" si="1"/>
        <v>22.685691936973008</v>
      </c>
    </row>
    <row r="143" spans="1:3" x14ac:dyDescent="0.3">
      <c r="A143" s="8">
        <v>40391</v>
      </c>
      <c r="B143" s="265">
        <f>'[8]Activos '!K146/10^9</f>
        <v>80.9466824073276</v>
      </c>
      <c r="C143" s="12">
        <f t="shared" si="1"/>
        <v>21.192200020975459</v>
      </c>
    </row>
    <row r="144" spans="1:3" x14ac:dyDescent="0.3">
      <c r="A144" s="8">
        <v>40422</v>
      </c>
      <c r="B144" s="265">
        <f>'[8]Activos '!K147/10^9</f>
        <v>78.249593652691019</v>
      </c>
      <c r="C144" s="12">
        <f t="shared" ref="C144:C207" si="2">((B144/B132)-1)*100</f>
        <v>14.565869118708918</v>
      </c>
    </row>
    <row r="145" spans="1:3" x14ac:dyDescent="0.3">
      <c r="A145" s="8">
        <v>40452</v>
      </c>
      <c r="B145" s="265">
        <f>'[8]Activos '!K148/10^9</f>
        <v>80.075373621119439</v>
      </c>
      <c r="C145" s="12">
        <f t="shared" si="2"/>
        <v>11.67747512816215</v>
      </c>
    </row>
    <row r="146" spans="1:3" x14ac:dyDescent="0.3">
      <c r="A146" s="8">
        <v>40483</v>
      </c>
      <c r="B146" s="265">
        <f>'[8]Activos '!K149/10^9</f>
        <v>78.6115987693275</v>
      </c>
      <c r="C146" s="12">
        <f t="shared" si="2"/>
        <v>8.4640641160298671</v>
      </c>
    </row>
    <row r="147" spans="1:3" x14ac:dyDescent="0.3">
      <c r="A147" s="8">
        <v>40513</v>
      </c>
      <c r="B147" s="265">
        <f>'[8]Activos '!K150/10^9</f>
        <v>84.426639288654556</v>
      </c>
      <c r="C147" s="12">
        <f t="shared" si="2"/>
        <v>15.589986091507502</v>
      </c>
    </row>
    <row r="148" spans="1:3" x14ac:dyDescent="0.3">
      <c r="A148" s="8">
        <v>40544</v>
      </c>
      <c r="B148" s="265">
        <f>'[8]Activos '!K151/10^9</f>
        <v>85.711678641791963</v>
      </c>
      <c r="C148" s="12">
        <f t="shared" si="2"/>
        <v>15.942045327832455</v>
      </c>
    </row>
    <row r="149" spans="1:3" x14ac:dyDescent="0.3">
      <c r="A149" s="8">
        <v>40575</v>
      </c>
      <c r="B149" s="265">
        <f>'[8]Activos '!K152/10^9</f>
        <v>88.235578034206995</v>
      </c>
      <c r="C149" s="12">
        <f t="shared" si="2"/>
        <v>22.228636949145852</v>
      </c>
    </row>
    <row r="150" spans="1:3" x14ac:dyDescent="0.3">
      <c r="A150" s="8">
        <v>40603</v>
      </c>
      <c r="B150" s="265">
        <f>'[8]Activos '!K153/10^9</f>
        <v>88.968898325611221</v>
      </c>
      <c r="C150" s="12">
        <f t="shared" si="2"/>
        <v>17.933206376331114</v>
      </c>
    </row>
    <row r="151" spans="1:3" x14ac:dyDescent="0.3">
      <c r="A151" s="8">
        <v>40634</v>
      </c>
      <c r="B151" s="265">
        <f>'[8]Activos '!K154/10^9</f>
        <v>89.130599563503935</v>
      </c>
      <c r="C151" s="12">
        <f t="shared" si="2"/>
        <v>13.180151075128443</v>
      </c>
    </row>
    <row r="152" spans="1:3" x14ac:dyDescent="0.3">
      <c r="A152" s="8">
        <v>40664</v>
      </c>
      <c r="B152" s="265">
        <f>'[8]Activos '!K155/10^9</f>
        <v>82.838307702995223</v>
      </c>
      <c r="C152" s="12">
        <f t="shared" si="2"/>
        <v>9.4617950038420329</v>
      </c>
    </row>
    <row r="153" spans="1:3" x14ac:dyDescent="0.3">
      <c r="A153" s="8">
        <v>40695</v>
      </c>
      <c r="B153" s="265">
        <f>'[8]Activos '!K156/10^9</f>
        <v>85.25103550264177</v>
      </c>
      <c r="C153" s="12">
        <f t="shared" si="2"/>
        <v>11.215024695845832</v>
      </c>
    </row>
    <row r="154" spans="1:3" x14ac:dyDescent="0.3">
      <c r="A154" s="8">
        <v>40725</v>
      </c>
      <c r="B154" s="265">
        <f>'[8]Activos '!K157/10^9</f>
        <v>83.871345074074469</v>
      </c>
      <c r="C154" s="12">
        <f t="shared" si="2"/>
        <v>4.8058316492071373</v>
      </c>
    </row>
    <row r="155" spans="1:3" x14ac:dyDescent="0.3">
      <c r="A155" s="8">
        <v>40756</v>
      </c>
      <c r="B155" s="265">
        <f>'[8]Activos '!K158/10^9</f>
        <v>87.794873967947055</v>
      </c>
      <c r="C155" s="12">
        <f t="shared" si="2"/>
        <v>8.4601262917225242</v>
      </c>
    </row>
    <row r="156" spans="1:3" x14ac:dyDescent="0.3">
      <c r="A156" s="8">
        <v>40787</v>
      </c>
      <c r="B156" s="265">
        <f>'[8]Activos '!K159/10^9</f>
        <v>87.55544606451393</v>
      </c>
      <c r="C156" s="12">
        <f t="shared" si="2"/>
        <v>11.89252490323045</v>
      </c>
    </row>
    <row r="157" spans="1:3" x14ac:dyDescent="0.3">
      <c r="A157" s="8">
        <v>40817</v>
      </c>
      <c r="B157" s="265">
        <f>'[8]Activos '!K160/10^9</f>
        <v>86.658984358128905</v>
      </c>
      <c r="C157" s="12">
        <f t="shared" si="2"/>
        <v>8.2217671167669426</v>
      </c>
    </row>
    <row r="158" spans="1:3" x14ac:dyDescent="0.3">
      <c r="A158" s="8">
        <v>40848</v>
      </c>
      <c r="B158" s="265">
        <f>'[8]Activos '!K161/10^9</f>
        <v>87.794072736102777</v>
      </c>
      <c r="C158" s="12">
        <f t="shared" si="2"/>
        <v>11.680813150384717</v>
      </c>
    </row>
    <row r="159" spans="1:3" x14ac:dyDescent="0.3">
      <c r="A159" s="8">
        <v>40878</v>
      </c>
      <c r="B159" s="265">
        <f>'[8]Activos '!K162/10^9</f>
        <v>86.828579783319796</v>
      </c>
      <c r="C159" s="12">
        <f t="shared" si="2"/>
        <v>2.8450030877730459</v>
      </c>
    </row>
    <row r="160" spans="1:3" x14ac:dyDescent="0.3">
      <c r="A160" s="8">
        <v>40909</v>
      </c>
      <c r="B160" s="265">
        <f>'[8]Activos '!K163/10^9</f>
        <v>87.677979653666029</v>
      </c>
      <c r="C160" s="12">
        <f t="shared" si="2"/>
        <v>2.2940876238017438</v>
      </c>
    </row>
    <row r="161" spans="1:3" x14ac:dyDescent="0.3">
      <c r="A161" s="8">
        <v>40940</v>
      </c>
      <c r="B161" s="265">
        <f>'[8]Activos '!K164/10^9</f>
        <v>86.93754764894004</v>
      </c>
      <c r="C161" s="12">
        <f t="shared" si="2"/>
        <v>-1.4710963697248447</v>
      </c>
    </row>
    <row r="162" spans="1:3" x14ac:dyDescent="0.3">
      <c r="A162" s="8">
        <v>40969</v>
      </c>
      <c r="B162" s="265">
        <f>'[8]Activos '!K165/10^9</f>
        <v>88.226145451424699</v>
      </c>
      <c r="C162" s="12">
        <f t="shared" si="2"/>
        <v>-0.83484553384955973</v>
      </c>
    </row>
    <row r="163" spans="1:3" x14ac:dyDescent="0.3">
      <c r="A163" s="8">
        <v>41000</v>
      </c>
      <c r="B163" s="265">
        <f>'[8]Activos '!K166/10^9</f>
        <v>87.830045677453953</v>
      </c>
      <c r="C163" s="12">
        <f t="shared" si="2"/>
        <v>-1.4591553208652686</v>
      </c>
    </row>
    <row r="164" spans="1:3" x14ac:dyDescent="0.3">
      <c r="A164" s="8">
        <v>41030</v>
      </c>
      <c r="B164" s="265">
        <f>'[8]Activos '!K167/10^9</f>
        <v>88.707440181083371</v>
      </c>
      <c r="C164" s="12">
        <f t="shared" si="2"/>
        <v>7.0850463279996889</v>
      </c>
    </row>
    <row r="165" spans="1:3" x14ac:dyDescent="0.3">
      <c r="A165" s="8">
        <v>41061</v>
      </c>
      <c r="B165" s="265">
        <f>'[8]Activos '!K168/10^9</f>
        <v>90.126082080599318</v>
      </c>
      <c r="C165" s="12">
        <f t="shared" si="2"/>
        <v>5.7184602500300219</v>
      </c>
    </row>
    <row r="166" spans="1:3" x14ac:dyDescent="0.3">
      <c r="A166" s="8">
        <v>41091</v>
      </c>
      <c r="B166" s="265">
        <f>'[8]Activos '!K169/10^9</f>
        <v>91.275130208889124</v>
      </c>
      <c r="C166" s="12">
        <f t="shared" si="2"/>
        <v>8.8275502536363284</v>
      </c>
    </row>
    <row r="167" spans="1:3" x14ac:dyDescent="0.3">
      <c r="A167" s="8">
        <v>41122</v>
      </c>
      <c r="B167" s="265">
        <f>'[8]Activos '!K170/10^9</f>
        <v>90.545098092846004</v>
      </c>
      <c r="C167" s="12">
        <f t="shared" si="2"/>
        <v>3.1325566067821109</v>
      </c>
    </row>
    <row r="168" spans="1:3" x14ac:dyDescent="0.3">
      <c r="A168" s="8">
        <v>41153</v>
      </c>
      <c r="B168" s="265">
        <f>'[8]Activos '!K171/10^9</f>
        <v>92.314228901544453</v>
      </c>
      <c r="C168" s="12">
        <f t="shared" si="2"/>
        <v>5.4351648594469948</v>
      </c>
    </row>
    <row r="169" spans="1:3" x14ac:dyDescent="0.3">
      <c r="A169" s="8">
        <v>41183</v>
      </c>
      <c r="B169" s="265">
        <f>'[8]Activos '!K172/10^9</f>
        <v>91.952641278360474</v>
      </c>
      <c r="C169" s="12">
        <f t="shared" si="2"/>
        <v>6.1086071564777189</v>
      </c>
    </row>
    <row r="170" spans="1:3" x14ac:dyDescent="0.3">
      <c r="A170" s="8">
        <v>41214</v>
      </c>
      <c r="B170" s="265">
        <f>'[8]Activos '!K173/10^9</f>
        <v>93.992756425470532</v>
      </c>
      <c r="C170" s="12">
        <f t="shared" si="2"/>
        <v>7.0604808458996526</v>
      </c>
    </row>
    <row r="171" spans="1:3" x14ac:dyDescent="0.3">
      <c r="A171" s="8">
        <v>41244</v>
      </c>
      <c r="B171" s="265">
        <f>'[8]Activos '!K174/10^9</f>
        <v>96.125632511723211</v>
      </c>
      <c r="C171" s="12">
        <f t="shared" si="2"/>
        <v>10.707364731294877</v>
      </c>
    </row>
    <row r="172" spans="1:3" x14ac:dyDescent="0.3">
      <c r="A172" s="8">
        <v>41275</v>
      </c>
      <c r="B172" s="265">
        <f>'[8]Activos '!K175/10^9</f>
        <v>98.714213493265035</v>
      </c>
      <c r="C172" s="12">
        <f t="shared" si="2"/>
        <v>12.587235567234645</v>
      </c>
    </row>
    <row r="173" spans="1:3" x14ac:dyDescent="0.3">
      <c r="A173" s="8">
        <v>41306</v>
      </c>
      <c r="B173" s="265">
        <f>'[8]Activos '!K176/10^9</f>
        <v>100.93581975634379</v>
      </c>
      <c r="C173" s="12">
        <f t="shared" si="2"/>
        <v>16.101526309356885</v>
      </c>
    </row>
    <row r="174" spans="1:3" x14ac:dyDescent="0.3">
      <c r="A174" s="8">
        <v>41334</v>
      </c>
      <c r="B174" s="265">
        <f>'[8]Activos '!K177/10^9</f>
        <v>100.14418675184695</v>
      </c>
      <c r="C174" s="12">
        <f t="shared" si="2"/>
        <v>13.508514102527624</v>
      </c>
    </row>
    <row r="175" spans="1:3" x14ac:dyDescent="0.3">
      <c r="A175" s="8">
        <v>41365</v>
      </c>
      <c r="B175" s="265">
        <f>'[8]Activos '!K178/10^9</f>
        <v>104.33397870950193</v>
      </c>
      <c r="C175" s="12">
        <f t="shared" si="2"/>
        <v>18.79075993271919</v>
      </c>
    </row>
    <row r="176" spans="1:3" x14ac:dyDescent="0.3">
      <c r="A176" s="8">
        <v>41395</v>
      </c>
      <c r="B176" s="265">
        <f>'[8]Activos '!K179/10^9</f>
        <v>104.28890505805049</v>
      </c>
      <c r="C176" s="12">
        <f t="shared" si="2"/>
        <v>17.56500339222935</v>
      </c>
    </row>
    <row r="177" spans="1:3" x14ac:dyDescent="0.3">
      <c r="A177" s="8">
        <v>41426</v>
      </c>
      <c r="B177" s="265">
        <f>'[8]Activos '!K180/10^9</f>
        <v>101.22454704622743</v>
      </c>
      <c r="C177" s="12">
        <f t="shared" si="2"/>
        <v>12.314376381858928</v>
      </c>
    </row>
    <row r="178" spans="1:3" x14ac:dyDescent="0.3">
      <c r="A178" s="8">
        <v>41456</v>
      </c>
      <c r="B178" s="265">
        <f>'[8]Activos '!K181/10^9</f>
        <v>103.60004441944942</v>
      </c>
      <c r="C178" s="12">
        <f t="shared" si="2"/>
        <v>13.503036569056558</v>
      </c>
    </row>
    <row r="179" spans="1:3" x14ac:dyDescent="0.3">
      <c r="A179" s="8">
        <v>41487</v>
      </c>
      <c r="B179" s="265">
        <f>'[8]Activos '!K182/10^9</f>
        <v>106.49963066674874</v>
      </c>
      <c r="C179" s="12">
        <f t="shared" si="2"/>
        <v>17.620537069320719</v>
      </c>
    </row>
    <row r="180" spans="1:3" x14ac:dyDescent="0.3">
      <c r="A180" s="8">
        <v>41518</v>
      </c>
      <c r="B180" s="265">
        <f>'[8]Activos '!K183/10^9</f>
        <v>107.59178950913893</v>
      </c>
      <c r="C180" s="12">
        <f t="shared" si="2"/>
        <v>16.549518735501103</v>
      </c>
    </row>
    <row r="181" spans="1:3" x14ac:dyDescent="0.3">
      <c r="A181" s="8">
        <v>41548</v>
      </c>
      <c r="B181" s="265">
        <f>'[8]Activos '!K184/10^9</f>
        <v>104.846149352078</v>
      </c>
      <c r="C181" s="12">
        <f t="shared" si="2"/>
        <v>14.021900724619861</v>
      </c>
    </row>
    <row r="182" spans="1:3" x14ac:dyDescent="0.3">
      <c r="A182" s="8">
        <v>41579</v>
      </c>
      <c r="B182" s="265">
        <f>'[8]Activos '!K185/10^9</f>
        <v>104.47576381259246</v>
      </c>
      <c r="C182" s="12">
        <f t="shared" si="2"/>
        <v>11.152994960238448</v>
      </c>
    </row>
    <row r="183" spans="1:3" x14ac:dyDescent="0.3">
      <c r="A183" s="8">
        <v>41609</v>
      </c>
      <c r="B183" s="265">
        <f>'[8]Activos '!K186/10^9</f>
        <v>108.42443883666868</v>
      </c>
      <c r="C183" s="12">
        <f t="shared" si="2"/>
        <v>12.794512767908749</v>
      </c>
    </row>
    <row r="184" spans="1:3" x14ac:dyDescent="0.3">
      <c r="A184" s="8">
        <v>41640</v>
      </c>
      <c r="B184" s="265">
        <f>'[8]Activos '!K187/10^9</f>
        <v>110.58877049657866</v>
      </c>
      <c r="C184" s="12">
        <f t="shared" si="2"/>
        <v>12.029227183300994</v>
      </c>
    </row>
    <row r="185" spans="1:3" x14ac:dyDescent="0.3">
      <c r="A185" s="8">
        <v>41671</v>
      </c>
      <c r="B185" s="265">
        <f>'[8]Activos '!K188/10^9</f>
        <v>112.71882845314006</v>
      </c>
      <c r="C185" s="12">
        <f t="shared" si="2"/>
        <v>11.673763313400665</v>
      </c>
    </row>
    <row r="186" spans="1:3" x14ac:dyDescent="0.3">
      <c r="A186" s="8">
        <v>41699</v>
      </c>
      <c r="B186" s="265">
        <f>'[8]Activos '!K189/10^9</f>
        <v>115.15847804905705</v>
      </c>
      <c r="C186" s="12">
        <f t="shared" si="2"/>
        <v>14.992673847773986</v>
      </c>
    </row>
    <row r="187" spans="1:3" x14ac:dyDescent="0.3">
      <c r="A187" s="8">
        <v>41730</v>
      </c>
      <c r="B187" s="265">
        <f>'[8]Activos '!K190/10^9</f>
        <v>113.97788929002164</v>
      </c>
      <c r="C187" s="12">
        <f t="shared" si="2"/>
        <v>9.2433075972031311</v>
      </c>
    </row>
    <row r="188" spans="1:3" x14ac:dyDescent="0.3">
      <c r="A188" s="8">
        <v>41760</v>
      </c>
      <c r="B188" s="265">
        <f>'[8]Activos '!K191/10^9</f>
        <v>104.66595343156095</v>
      </c>
      <c r="C188" s="12">
        <f t="shared" si="2"/>
        <v>0.36154217296708868</v>
      </c>
    </row>
    <row r="189" spans="1:3" x14ac:dyDescent="0.3">
      <c r="A189" s="8">
        <v>41791</v>
      </c>
      <c r="B189" s="265">
        <f>'[8]Activos '!K192/10^9</f>
        <v>101.71539906665531</v>
      </c>
      <c r="C189" s="12">
        <f t="shared" si="2"/>
        <v>0.48491402011778817</v>
      </c>
    </row>
    <row r="190" spans="1:3" x14ac:dyDescent="0.3">
      <c r="A190" s="8">
        <v>41821</v>
      </c>
      <c r="B190" s="265">
        <f>'[8]Activos '!K193/10^9</f>
        <v>97.473381902405961</v>
      </c>
      <c r="C190" s="12">
        <f t="shared" si="2"/>
        <v>-5.9137643727624312</v>
      </c>
    </row>
    <row r="191" spans="1:3" x14ac:dyDescent="0.3">
      <c r="A191" s="8">
        <v>41852</v>
      </c>
      <c r="B191" s="265">
        <f>'[8]Activos '!K194/10^9</f>
        <v>101.36668574371126</v>
      </c>
      <c r="C191" s="12">
        <f t="shared" si="2"/>
        <v>-4.8196833086671775</v>
      </c>
    </row>
    <row r="192" spans="1:3" x14ac:dyDescent="0.3">
      <c r="A192" s="8">
        <v>41883</v>
      </c>
      <c r="B192" s="265">
        <f>'[8]Activos '!K195/10^9</f>
        <v>100.66821249247106</v>
      </c>
      <c r="C192" s="12">
        <f t="shared" si="2"/>
        <v>-6.435042160981796</v>
      </c>
    </row>
    <row r="193" spans="1:3" x14ac:dyDescent="0.3">
      <c r="A193" s="8">
        <v>41913</v>
      </c>
      <c r="B193" s="265">
        <f>'[8]Activos '!K196/10^9</f>
        <v>104.71724986079046</v>
      </c>
      <c r="C193" s="12">
        <f t="shared" si="2"/>
        <v>-0.12294155968922693</v>
      </c>
    </row>
    <row r="194" spans="1:3" x14ac:dyDescent="0.3">
      <c r="A194" s="8">
        <v>41944</v>
      </c>
      <c r="B194" s="265">
        <f>'[8]Activos '!K197/10^9</f>
        <v>109.06991635515075</v>
      </c>
      <c r="C194" s="12">
        <f t="shared" si="2"/>
        <v>4.3973380762252434</v>
      </c>
    </row>
    <row r="195" spans="1:3" x14ac:dyDescent="0.3">
      <c r="A195" s="8">
        <v>41974</v>
      </c>
      <c r="B195" s="265">
        <f>'[8]Activos '!K198/10^9</f>
        <v>108.95627002092583</v>
      </c>
      <c r="C195" s="12">
        <f t="shared" si="2"/>
        <v>0.49050858825130383</v>
      </c>
    </row>
    <row r="196" spans="1:3" x14ac:dyDescent="0.3">
      <c r="A196" s="8">
        <v>42005</v>
      </c>
      <c r="B196" s="265">
        <f>'[8]Activos '!K199/10^9</f>
        <v>122.44235687498487</v>
      </c>
      <c r="C196" s="12">
        <f t="shared" si="2"/>
        <v>10.718616659883139</v>
      </c>
    </row>
    <row r="197" spans="1:3" x14ac:dyDescent="0.3">
      <c r="A197" s="8">
        <v>42036</v>
      </c>
      <c r="B197" s="265">
        <f>'[8]Activos '!K200/10^9</f>
        <v>121.50703061418658</v>
      </c>
      <c r="C197" s="12">
        <f t="shared" si="2"/>
        <v>7.7965698203650069</v>
      </c>
    </row>
    <row r="198" spans="1:3" x14ac:dyDescent="0.3">
      <c r="A198" s="8">
        <v>42064</v>
      </c>
      <c r="B198" s="265">
        <f>'[8]Activos '!K201/10^9</f>
        <v>124.46183412491168</v>
      </c>
      <c r="C198" s="12">
        <f t="shared" si="2"/>
        <v>8.0787417769549119</v>
      </c>
    </row>
    <row r="199" spans="1:3" x14ac:dyDescent="0.3">
      <c r="A199" s="8">
        <v>42095</v>
      </c>
      <c r="B199" s="265">
        <f>'[8]Activos '!K202/10^9</f>
        <v>125.73977892751542</v>
      </c>
      <c r="C199" s="12">
        <f t="shared" si="2"/>
        <v>10.319448544590216</v>
      </c>
    </row>
    <row r="200" spans="1:3" x14ac:dyDescent="0.3">
      <c r="A200" s="8">
        <v>42125</v>
      </c>
      <c r="B200" s="265">
        <f>'[8]Activos '!K203/10^9</f>
        <v>122.82143079015323</v>
      </c>
      <c r="C200" s="12">
        <f t="shared" si="2"/>
        <v>17.346115678833218</v>
      </c>
    </row>
    <row r="201" spans="1:3" x14ac:dyDescent="0.3">
      <c r="A201" s="8">
        <v>42156</v>
      </c>
      <c r="B201" s="265">
        <f>'[8]Activos '!K204/10^9</f>
        <v>124.38162818858635</v>
      </c>
      <c r="C201" s="12">
        <f t="shared" si="2"/>
        <v>22.283970106706839</v>
      </c>
    </row>
    <row r="202" spans="1:3" x14ac:dyDescent="0.3">
      <c r="A202" s="8">
        <v>42186</v>
      </c>
      <c r="B202" s="265">
        <f>'[8]Activos '!K205/10^9</f>
        <v>123.87836957659556</v>
      </c>
      <c r="C202" s="12">
        <f t="shared" si="2"/>
        <v>27.089434221772745</v>
      </c>
    </row>
    <row r="203" spans="1:3" x14ac:dyDescent="0.3">
      <c r="A203" s="8">
        <v>42217</v>
      </c>
      <c r="B203" s="265">
        <f>'[8]Activos '!K206/10^9</f>
        <v>126.65404409339338</v>
      </c>
      <c r="C203" s="12">
        <f t="shared" si="2"/>
        <v>24.94641919497791</v>
      </c>
    </row>
    <row r="204" spans="1:3" x14ac:dyDescent="0.3">
      <c r="A204" s="8">
        <v>42248</v>
      </c>
      <c r="B204" s="265">
        <f>'[8]Activos '!K207/10^9</f>
        <v>125.02025592967604</v>
      </c>
      <c r="C204" s="12">
        <f t="shared" si="2"/>
        <v>24.190400161348123</v>
      </c>
    </row>
    <row r="205" spans="1:3" x14ac:dyDescent="0.3">
      <c r="A205" s="8">
        <v>42278</v>
      </c>
      <c r="B205" s="265">
        <f>'[8]Activos '!K208/10^9</f>
        <v>121.15368981466406</v>
      </c>
      <c r="C205" s="12">
        <f t="shared" si="2"/>
        <v>15.696019496046688</v>
      </c>
    </row>
    <row r="206" spans="1:3" x14ac:dyDescent="0.3">
      <c r="A206" s="8">
        <v>42309</v>
      </c>
      <c r="B206" s="265">
        <f>'[8]Activos '!K209/10^9</f>
        <v>121.62982895261671</v>
      </c>
      <c r="C206" s="12">
        <f t="shared" si="2"/>
        <v>11.51546917535784</v>
      </c>
    </row>
    <row r="207" spans="1:3" x14ac:dyDescent="0.3">
      <c r="A207" s="8">
        <v>42339</v>
      </c>
      <c r="B207" s="265">
        <f>'[8]Activos '!K210/10^9</f>
        <v>122.1791985346288</v>
      </c>
      <c r="C207" s="12">
        <f t="shared" si="2"/>
        <v>12.13599594696424</v>
      </c>
    </row>
    <row r="208" spans="1:3" x14ac:dyDescent="0.3">
      <c r="A208" s="8">
        <v>42370</v>
      </c>
      <c r="B208" s="265">
        <f>'[8]Activos '!K211/10^9</f>
        <v>123.0197832879326</v>
      </c>
      <c r="C208" s="12">
        <f t="shared" ref="C208:C254" si="3">((B208/B196)-1)*100</f>
        <v>0.4715904101203261</v>
      </c>
    </row>
    <row r="209" spans="1:3" x14ac:dyDescent="0.3">
      <c r="A209" s="8">
        <v>42401</v>
      </c>
      <c r="B209" s="265">
        <f>'[8]Activos '!K212/10^9</f>
        <v>124.82858343317621</v>
      </c>
      <c r="C209" s="12">
        <f t="shared" si="3"/>
        <v>2.7336301465026747</v>
      </c>
    </row>
    <row r="210" spans="1:3" x14ac:dyDescent="0.3">
      <c r="A210" s="8">
        <v>42430</v>
      </c>
      <c r="B210" s="265">
        <f>'[8]Activos '!K213/10^9</f>
        <v>125.45486757790506</v>
      </c>
      <c r="C210" s="12">
        <f t="shared" si="3"/>
        <v>0.79786181842440573</v>
      </c>
    </row>
    <row r="211" spans="1:3" x14ac:dyDescent="0.3">
      <c r="A211" s="8">
        <v>42461</v>
      </c>
      <c r="B211" s="265">
        <f>'[8]Activos '!K214/10^9</f>
        <v>124.00464251459809</v>
      </c>
      <c r="C211" s="12">
        <f t="shared" si="3"/>
        <v>-1.3799423123827648</v>
      </c>
    </row>
    <row r="212" spans="1:3" x14ac:dyDescent="0.3">
      <c r="A212" s="8">
        <v>42491</v>
      </c>
      <c r="B212" s="265">
        <f>'[8]Activos '!K215/10^9</f>
        <v>120.68355848098248</v>
      </c>
      <c r="C212" s="12">
        <f t="shared" si="3"/>
        <v>-1.7406345907363785</v>
      </c>
    </row>
    <row r="213" spans="1:3" x14ac:dyDescent="0.3">
      <c r="A213" s="8">
        <v>42522</v>
      </c>
      <c r="B213" s="265">
        <f>'[8]Activos '!K216/10^9</f>
        <v>117.30445256192809</v>
      </c>
      <c r="C213" s="12">
        <f t="shared" si="3"/>
        <v>-5.6898882332750205</v>
      </c>
    </row>
    <row r="214" spans="1:3" x14ac:dyDescent="0.3">
      <c r="A214" s="8">
        <v>42552</v>
      </c>
      <c r="B214" s="265">
        <f>'[8]Activos '!K217/10^9</f>
        <v>115.32447142953714</v>
      </c>
      <c r="C214" s="12">
        <f t="shared" si="3"/>
        <v>-6.9050780828766367</v>
      </c>
    </row>
    <row r="215" spans="1:3" x14ac:dyDescent="0.3">
      <c r="A215" s="8">
        <v>42583</v>
      </c>
      <c r="B215" s="265">
        <f>'[8]Activos '!K218/10^9</f>
        <v>116.31620677355028</v>
      </c>
      <c r="C215" s="12">
        <f t="shared" si="3"/>
        <v>-8.1622639007247866</v>
      </c>
    </row>
    <row r="216" spans="1:3" x14ac:dyDescent="0.3">
      <c r="A216" s="8">
        <v>42614</v>
      </c>
      <c r="B216" s="265">
        <f>'[8]Activos '!K219/10^9</f>
        <v>116.90532764575489</v>
      </c>
      <c r="C216" s="12">
        <f t="shared" si="3"/>
        <v>-6.4908907949171031</v>
      </c>
    </row>
    <row r="217" spans="1:3" x14ac:dyDescent="0.3">
      <c r="A217" s="8">
        <v>42644</v>
      </c>
      <c r="B217" s="265">
        <f>'[8]Activos '!K220/10^9</f>
        <v>112.14571758417715</v>
      </c>
      <c r="C217" s="12">
        <f t="shared" si="3"/>
        <v>-7.4351612767774018</v>
      </c>
    </row>
    <row r="218" spans="1:3" x14ac:dyDescent="0.3">
      <c r="A218" s="8">
        <v>42675</v>
      </c>
      <c r="B218" s="265">
        <f>'[8]Activos '!K221/10^9</f>
        <v>114.66689737842773</v>
      </c>
      <c r="C218" s="12">
        <f t="shared" si="3"/>
        <v>-5.724690755671058</v>
      </c>
    </row>
    <row r="219" spans="1:3" x14ac:dyDescent="0.3">
      <c r="A219" s="8">
        <v>42705</v>
      </c>
      <c r="B219" s="265">
        <f>'[8]Activos '!K222/10^9</f>
        <v>113.25784172659381</v>
      </c>
      <c r="C219" s="12">
        <f t="shared" si="3"/>
        <v>-7.3018622769132291</v>
      </c>
    </row>
    <row r="220" spans="1:3" x14ac:dyDescent="0.3">
      <c r="A220" s="8">
        <v>42736</v>
      </c>
      <c r="B220" s="265">
        <f>'[8]Activos '!K223/10^9</f>
        <v>115.28655724241584</v>
      </c>
      <c r="C220" s="12">
        <f t="shared" si="3"/>
        <v>-6.286164581689146</v>
      </c>
    </row>
    <row r="221" spans="1:3" x14ac:dyDescent="0.3">
      <c r="A221" s="8">
        <v>42767</v>
      </c>
      <c r="B221" s="265">
        <f>'[8]Activos '!K224/10^9</f>
        <v>115.27660057416595</v>
      </c>
      <c r="C221" s="12">
        <f t="shared" si="3"/>
        <v>-7.6520798332408102</v>
      </c>
    </row>
    <row r="222" spans="1:3" x14ac:dyDescent="0.3">
      <c r="A222" s="8">
        <v>42795</v>
      </c>
      <c r="B222" s="265">
        <f>'[8]Activos '!K225/10^9</f>
        <v>114.6874542476863</v>
      </c>
      <c r="C222" s="12">
        <f t="shared" si="3"/>
        <v>-8.5826987330981037</v>
      </c>
    </row>
    <row r="223" spans="1:3" x14ac:dyDescent="0.3">
      <c r="A223" s="8">
        <v>42826</v>
      </c>
      <c r="B223" s="265">
        <f>'[8]Activos '!K226/10^9</f>
        <v>114.44915483666703</v>
      </c>
      <c r="C223" s="12">
        <f t="shared" si="3"/>
        <v>-7.7057499494877053</v>
      </c>
    </row>
    <row r="224" spans="1:3" x14ac:dyDescent="0.3">
      <c r="A224" s="8">
        <v>42856</v>
      </c>
      <c r="B224" s="265">
        <f>'[8]Activos '!K227/10^9</f>
        <v>112.58877938517956</v>
      </c>
      <c r="C224" s="12">
        <f t="shared" si="3"/>
        <v>-6.7074415087607031</v>
      </c>
    </row>
    <row r="225" spans="1:3" x14ac:dyDescent="0.3">
      <c r="A225" s="8">
        <v>42887</v>
      </c>
      <c r="B225" s="265">
        <f>'[8]Activos '!K228/10^9</f>
        <v>112.71162530000761</v>
      </c>
      <c r="C225" s="12">
        <f t="shared" si="3"/>
        <v>-3.9153051411205397</v>
      </c>
    </row>
    <row r="226" spans="1:3" x14ac:dyDescent="0.3">
      <c r="A226" s="8">
        <v>42917</v>
      </c>
      <c r="B226" s="265">
        <f>'[8]Activos '!K229/10^9</f>
        <v>115.37426654216999</v>
      </c>
      <c r="C226" s="12">
        <f t="shared" si="3"/>
        <v>4.3178270852317624E-2</v>
      </c>
    </row>
    <row r="227" spans="1:3" x14ac:dyDescent="0.3">
      <c r="A227" s="8">
        <v>42948</v>
      </c>
      <c r="B227" s="265">
        <f>'[8]Activos '!K230/10^9</f>
        <v>116.29914152491709</v>
      </c>
      <c r="C227" s="12">
        <f t="shared" si="3"/>
        <v>-1.4671428089474414E-2</v>
      </c>
    </row>
    <row r="228" spans="1:3" x14ac:dyDescent="0.3">
      <c r="A228" s="8">
        <v>42979</v>
      </c>
      <c r="B228" s="265">
        <f>'[8]Activos '!K231/10^9</f>
        <v>112.92789414441908</v>
      </c>
      <c r="C228" s="12">
        <f t="shared" si="3"/>
        <v>-3.402268811382303</v>
      </c>
    </row>
    <row r="229" spans="1:3" x14ac:dyDescent="0.3">
      <c r="A229" s="8">
        <v>43009</v>
      </c>
      <c r="B229" s="265">
        <f>'[8]Activos '!K232/10^9</f>
        <v>117.67305912905725</v>
      </c>
      <c r="C229" s="12">
        <f t="shared" si="3"/>
        <v>4.9287138768640437</v>
      </c>
    </row>
    <row r="230" spans="1:3" x14ac:dyDescent="0.3">
      <c r="A230" s="8">
        <v>43040</v>
      </c>
      <c r="B230" s="265">
        <f>'[8]Activos '!K233/10^9</f>
        <v>119.690371530101</v>
      </c>
      <c r="C230" s="12">
        <f t="shared" si="3"/>
        <v>4.3809279456604067</v>
      </c>
    </row>
    <row r="231" spans="1:3" x14ac:dyDescent="0.3">
      <c r="A231" s="8">
        <v>43070</v>
      </c>
      <c r="B231" s="265">
        <f>'[8]Activos '!K234/10^9</f>
        <v>119.40455713158059</v>
      </c>
      <c r="C231" s="12">
        <f t="shared" si="3"/>
        <v>5.4271874788370367</v>
      </c>
    </row>
    <row r="232" spans="1:3" x14ac:dyDescent="0.3">
      <c r="A232" s="8">
        <v>43101</v>
      </c>
      <c r="B232" s="265">
        <f>'[8]Activos '!K235/10^9</f>
        <v>121.6836954462179</v>
      </c>
      <c r="C232" s="12">
        <f t="shared" si="3"/>
        <v>5.5489021069044853</v>
      </c>
    </row>
    <row r="233" spans="1:3" x14ac:dyDescent="0.3">
      <c r="A233" s="8">
        <v>43132</v>
      </c>
      <c r="B233" s="265">
        <f>'[8]Activos '!K236/10^9</f>
        <v>120.44725963617827</v>
      </c>
      <c r="C233" s="12">
        <f t="shared" si="3"/>
        <v>4.4854367983254706</v>
      </c>
    </row>
    <row r="234" spans="1:3" x14ac:dyDescent="0.3">
      <c r="A234" s="8">
        <v>43160</v>
      </c>
      <c r="B234" s="265">
        <f>'[8]Activos '!K237/10^9</f>
        <v>118.86459295134988</v>
      </c>
      <c r="C234" s="12">
        <f t="shared" si="3"/>
        <v>3.6421932381918154</v>
      </c>
    </row>
    <row r="235" spans="1:3" x14ac:dyDescent="0.3">
      <c r="A235" s="8">
        <v>43191</v>
      </c>
      <c r="B235" s="265">
        <f>'[8]Activos '!K238/10^9</f>
        <v>119.05526033208601</v>
      </c>
      <c r="C235" s="12">
        <f t="shared" si="3"/>
        <v>4.0245867276105685</v>
      </c>
    </row>
    <row r="236" spans="1:3" x14ac:dyDescent="0.3">
      <c r="A236" s="8">
        <v>43221</v>
      </c>
      <c r="B236" s="265">
        <f>'[8]Activos '!K239/10^9</f>
        <v>119.75503127124263</v>
      </c>
      <c r="C236" s="12">
        <f t="shared" si="3"/>
        <v>6.3649787529416857</v>
      </c>
    </row>
    <row r="237" spans="1:3" x14ac:dyDescent="0.3">
      <c r="A237" s="8">
        <v>43252</v>
      </c>
      <c r="B237" s="265">
        <f>'[8]Activos '!K240/10^9</f>
        <v>120.01711263587428</v>
      </c>
      <c r="C237" s="12">
        <f t="shared" si="3"/>
        <v>6.4815739427245944</v>
      </c>
    </row>
    <row r="238" spans="1:3" x14ac:dyDescent="0.3">
      <c r="A238" s="8">
        <v>43282</v>
      </c>
      <c r="B238" s="265">
        <f>'[8]Activos '!K241/10^9</f>
        <v>123.81751631225239</v>
      </c>
      <c r="C238" s="12">
        <f t="shared" si="3"/>
        <v>7.3181394977677616</v>
      </c>
    </row>
    <row r="239" spans="1:3" x14ac:dyDescent="0.3">
      <c r="A239" s="8">
        <v>43313</v>
      </c>
      <c r="B239" s="265">
        <f>'[8]Activos '!K242/10^9</f>
        <v>126.53338584943496</v>
      </c>
      <c r="C239" s="12">
        <f t="shared" si="3"/>
        <v>8.7999311003728931</v>
      </c>
    </row>
    <row r="240" spans="1:3" x14ac:dyDescent="0.3">
      <c r="A240" s="8">
        <v>43344</v>
      </c>
      <c r="B240" s="265">
        <f>'[8]Activos '!K243/10^9</f>
        <v>124.48696920880643</v>
      </c>
      <c r="C240" s="12">
        <f t="shared" si="3"/>
        <v>10.23580148373695</v>
      </c>
    </row>
    <row r="241" spans="1:3" x14ac:dyDescent="0.3">
      <c r="A241" s="8">
        <v>43374</v>
      </c>
      <c r="B241" s="265">
        <f>'[8]Activos '!K244/10^9</f>
        <v>129.40719438200961</v>
      </c>
      <c r="C241" s="12">
        <f t="shared" si="3"/>
        <v>9.9718111688445354</v>
      </c>
    </row>
    <row r="242" spans="1:3" x14ac:dyDescent="0.3">
      <c r="A242" s="8">
        <v>43405</v>
      </c>
      <c r="B242" s="265">
        <f>'[8]Activos '!K245/10^9</f>
        <v>130.3754271538341</v>
      </c>
      <c r="C242" s="12">
        <f t="shared" si="3"/>
        <v>8.9272474361447696</v>
      </c>
    </row>
    <row r="243" spans="1:3" x14ac:dyDescent="0.3">
      <c r="A243" s="8">
        <v>43435</v>
      </c>
      <c r="B243" s="265">
        <f>'[8]Activos '!K246/10^9</f>
        <v>130.21995079784841</v>
      </c>
      <c r="C243" s="12">
        <f t="shared" si="3"/>
        <v>9.0577729410691976</v>
      </c>
    </row>
    <row r="244" spans="1:3" x14ac:dyDescent="0.3">
      <c r="A244" s="8">
        <v>43466</v>
      </c>
      <c r="B244" s="265">
        <f>'[8]Activos '!K247/10^9</f>
        <v>133.51168572409969</v>
      </c>
      <c r="C244" s="12">
        <f t="shared" si="3"/>
        <v>9.7202753700963651</v>
      </c>
    </row>
    <row r="245" spans="1:3" x14ac:dyDescent="0.3">
      <c r="A245" s="8">
        <v>43497</v>
      </c>
      <c r="B245" s="265">
        <f>'[8]Activos '!K248/10^9</f>
        <v>132.39023288523242</v>
      </c>
      <c r="C245" s="12">
        <f t="shared" si="3"/>
        <v>9.9155209384829135</v>
      </c>
    </row>
    <row r="246" spans="1:3" x14ac:dyDescent="0.3">
      <c r="A246" s="8">
        <v>43525</v>
      </c>
      <c r="B246" s="265">
        <f>'[8]Activos '!K249/10^9</f>
        <v>132.61232282599903</v>
      </c>
      <c r="C246" s="12">
        <f t="shared" si="3"/>
        <v>11.565874692622691</v>
      </c>
    </row>
    <row r="247" spans="1:3" x14ac:dyDescent="0.3">
      <c r="A247" s="8">
        <v>43556</v>
      </c>
      <c r="B247" s="265">
        <f>'[8]Activos '!K250/10^9</f>
        <v>131.33492805094846</v>
      </c>
      <c r="C247" s="12">
        <f t="shared" si="3"/>
        <v>10.314258844682911</v>
      </c>
    </row>
    <row r="248" spans="1:3" x14ac:dyDescent="0.3">
      <c r="A248" s="8">
        <v>43586</v>
      </c>
      <c r="B248" s="265">
        <f>'[8]Activos '!K251/10^9</f>
        <v>137.47285372839119</v>
      </c>
      <c r="C248" s="12">
        <f t="shared" si="3"/>
        <v>14.795054762265526</v>
      </c>
    </row>
    <row r="249" spans="1:3" x14ac:dyDescent="0.3">
      <c r="A249" s="8">
        <v>43617</v>
      </c>
      <c r="B249" s="265">
        <f>'[8]Activos '!K252/10^9</f>
        <v>136.88003570856492</v>
      </c>
      <c r="C249" s="12">
        <f t="shared" si="3"/>
        <v>14.050432227820608</v>
      </c>
    </row>
    <row r="250" spans="1:3" x14ac:dyDescent="0.3">
      <c r="A250" s="8">
        <v>43647</v>
      </c>
      <c r="B250" s="265">
        <f>'[8]Activos '!K253/10^9</f>
        <v>138.44688814699956</v>
      </c>
      <c r="C250" s="12">
        <f t="shared" si="3"/>
        <v>11.815268364658271</v>
      </c>
    </row>
    <row r="251" spans="1:3" x14ac:dyDescent="0.3">
      <c r="A251" s="8">
        <v>43678</v>
      </c>
      <c r="B251" s="265">
        <f>'[8]Activos '!K254/10^9</f>
        <v>142.7119111598451</v>
      </c>
      <c r="C251" s="12">
        <f t="shared" si="3"/>
        <v>12.785973600407207</v>
      </c>
    </row>
    <row r="252" spans="1:3" x14ac:dyDescent="0.3">
      <c r="A252" s="8">
        <v>43709</v>
      </c>
      <c r="B252" s="265">
        <f>'[8]Activos '!K255/10^9</f>
        <v>138.67602649281716</v>
      </c>
      <c r="C252" s="12">
        <f t="shared" si="3"/>
        <v>11.398026134133698</v>
      </c>
    </row>
    <row r="253" spans="1:3" x14ac:dyDescent="0.3">
      <c r="A253" s="8">
        <v>43739</v>
      </c>
      <c r="B253" s="265">
        <f>'[8]Activos '!K256/10^9</f>
        <v>138.92751431914911</v>
      </c>
      <c r="C253" s="12">
        <f t="shared" si="3"/>
        <v>7.3568706767844327</v>
      </c>
    </row>
    <row r="254" spans="1:3" x14ac:dyDescent="0.3">
      <c r="A254" s="8">
        <v>43770</v>
      </c>
      <c r="B254" s="265">
        <f>'[8]Activos '!K257/10^9</f>
        <v>139.15854572532336</v>
      </c>
      <c r="C254" s="12">
        <f t="shared" si="3"/>
        <v>6.7367898715497976</v>
      </c>
    </row>
    <row r="255" spans="1:3" x14ac:dyDescent="0.3">
      <c r="A255" s="8">
        <v>43800</v>
      </c>
      <c r="B255" s="265">
        <f>'[8]Activos '!K258/10^9</f>
        <v>137.75908607176908</v>
      </c>
      <c r="C255" s="12">
        <f>((B255/B243)-1)*100</f>
        <v>5.7895393353544655</v>
      </c>
    </row>
    <row r="256" spans="1:3" x14ac:dyDescent="0.3">
      <c r="A256" s="8">
        <v>43831</v>
      </c>
      <c r="B256" s="265">
        <f>'[8]Activos '!K259/10^9</f>
        <v>142.41735164542715</v>
      </c>
      <c r="C256" s="12">
        <f t="shared" ref="C256:C257" si="4">((B256/B244)-1)*100</f>
        <v>6.6703269253381325</v>
      </c>
    </row>
    <row r="257" spans="1:3" x14ac:dyDescent="0.3">
      <c r="A257" s="8">
        <v>43862</v>
      </c>
      <c r="B257" s="265">
        <f>'[8]Activos '!K260/10^9</f>
        <v>142.70664977624011</v>
      </c>
      <c r="C257" s="12">
        <f t="shared" si="4"/>
        <v>7.7924305035031338</v>
      </c>
    </row>
    <row r="258" spans="1:3" x14ac:dyDescent="0.3">
      <c r="A258" s="20"/>
      <c r="B258" s="29"/>
      <c r="C258" s="29"/>
    </row>
    <row r="259" spans="1:3" x14ac:dyDescent="0.3">
      <c r="A259" s="20"/>
      <c r="B259" s="29"/>
      <c r="C259" s="29"/>
    </row>
    <row r="260" spans="1:3" x14ac:dyDescent="0.3">
      <c r="A260" s="20"/>
      <c r="B260" s="29"/>
      <c r="C260" s="29"/>
    </row>
    <row r="261" spans="1:3" x14ac:dyDescent="0.3">
      <c r="A261" s="20"/>
      <c r="B261" s="29"/>
      <c r="C261" s="29"/>
    </row>
    <row r="262" spans="1:3" x14ac:dyDescent="0.3">
      <c r="A262" s="20"/>
      <c r="B262" s="29"/>
      <c r="C262" s="29"/>
    </row>
    <row r="263" spans="1:3" x14ac:dyDescent="0.3">
      <c r="A263" s="20"/>
      <c r="B263" s="29"/>
      <c r="C263" s="29"/>
    </row>
    <row r="264" spans="1:3" x14ac:dyDescent="0.3">
      <c r="A264" s="20"/>
      <c r="B264" s="29"/>
      <c r="C264" s="29"/>
    </row>
    <row r="265" spans="1:3" x14ac:dyDescent="0.3">
      <c r="A265" s="20"/>
      <c r="B265" s="29"/>
      <c r="C265" s="29"/>
    </row>
    <row r="266" spans="1:3" x14ac:dyDescent="0.3">
      <c r="A266" s="20"/>
      <c r="B266" s="29"/>
      <c r="C266" s="29"/>
    </row>
    <row r="267" spans="1:3" x14ac:dyDescent="0.3">
      <c r="A267" s="20"/>
      <c r="B267" s="29"/>
      <c r="C267" s="29"/>
    </row>
    <row r="268" spans="1:3" x14ac:dyDescent="0.3">
      <c r="A268" s="20"/>
      <c r="B268" s="29"/>
      <c r="C268" s="29"/>
    </row>
    <row r="269" spans="1:3" x14ac:dyDescent="0.3">
      <c r="A269" s="20"/>
      <c r="B269" s="29"/>
      <c r="C269" s="29"/>
    </row>
    <row r="270" spans="1:3" x14ac:dyDescent="0.3">
      <c r="A270" s="20"/>
      <c r="B270" s="29"/>
      <c r="C270" s="29"/>
    </row>
    <row r="271" spans="1:3" x14ac:dyDescent="0.3">
      <c r="A271" s="20"/>
      <c r="B271" s="29"/>
      <c r="C271" s="29"/>
    </row>
    <row r="272" spans="1:3" x14ac:dyDescent="0.3">
      <c r="A272" s="20"/>
      <c r="B272" s="29"/>
      <c r="C272" s="29"/>
    </row>
    <row r="273" spans="1:3" x14ac:dyDescent="0.3">
      <c r="A273" s="20"/>
      <c r="B273" s="29"/>
      <c r="C273" s="29"/>
    </row>
    <row r="274" spans="1:3" x14ac:dyDescent="0.3">
      <c r="A274" s="20"/>
      <c r="B274" s="29"/>
      <c r="C274" s="29"/>
    </row>
    <row r="275" spans="1:3" x14ac:dyDescent="0.3">
      <c r="A275" s="20"/>
      <c r="B275" s="29"/>
      <c r="C275" s="29"/>
    </row>
    <row r="276" spans="1:3" x14ac:dyDescent="0.3">
      <c r="A276" s="20"/>
      <c r="B276" s="29"/>
      <c r="C276" s="29"/>
    </row>
    <row r="277" spans="1:3" x14ac:dyDescent="0.3">
      <c r="A277" s="20"/>
      <c r="B277" s="29"/>
      <c r="C277" s="29"/>
    </row>
    <row r="278" spans="1:3" x14ac:dyDescent="0.3">
      <c r="A278" s="20"/>
      <c r="B278" s="29"/>
      <c r="C278" s="29"/>
    </row>
    <row r="279" spans="1:3" x14ac:dyDescent="0.3">
      <c r="A279" s="20"/>
      <c r="B279" s="29"/>
      <c r="C279" s="29"/>
    </row>
    <row r="280" spans="1:3" x14ac:dyDescent="0.3">
      <c r="A280" s="20"/>
      <c r="B280" s="29"/>
      <c r="C280" s="29"/>
    </row>
    <row r="281" spans="1:3" x14ac:dyDescent="0.3">
      <c r="A281" s="20"/>
      <c r="B281" s="29"/>
      <c r="C281" s="29"/>
    </row>
    <row r="282" spans="1:3" x14ac:dyDescent="0.3">
      <c r="A282" s="20"/>
      <c r="B282" s="29"/>
      <c r="C282" s="29"/>
    </row>
    <row r="283" spans="1:3" x14ac:dyDescent="0.3">
      <c r="A283" s="20"/>
      <c r="B283" s="29"/>
      <c r="C283" s="29"/>
    </row>
    <row r="284" spans="1:3" x14ac:dyDescent="0.3">
      <c r="A284" s="20"/>
      <c r="B284" s="29"/>
      <c r="C284" s="29"/>
    </row>
    <row r="285" spans="1:3" x14ac:dyDescent="0.3">
      <c r="A285" s="20"/>
      <c r="B285" s="29"/>
      <c r="C285" s="29"/>
    </row>
    <row r="286" spans="1:3" x14ac:dyDescent="0.3">
      <c r="A286" s="20"/>
      <c r="B286" s="29"/>
      <c r="C286" s="29"/>
    </row>
    <row r="287" spans="1:3" x14ac:dyDescent="0.3">
      <c r="A287" s="20"/>
      <c r="B287" s="29"/>
      <c r="C287" s="29"/>
    </row>
    <row r="288" spans="1:3" x14ac:dyDescent="0.3">
      <c r="A288" s="20"/>
      <c r="B288" s="29"/>
      <c r="C288" s="29"/>
    </row>
    <row r="289" spans="1:12" x14ac:dyDescent="0.3">
      <c r="A289" s="20"/>
      <c r="B289" s="29"/>
      <c r="C289" s="29"/>
    </row>
    <row r="290" spans="1:12" x14ac:dyDescent="0.3">
      <c r="A290" s="20"/>
      <c r="B290" s="29"/>
      <c r="C290" s="29"/>
    </row>
    <row r="291" spans="1:12" x14ac:dyDescent="0.3">
      <c r="A291" s="20"/>
      <c r="B291" s="29"/>
      <c r="C291" s="29"/>
    </row>
    <row r="292" spans="1:12" x14ac:dyDescent="0.3">
      <c r="A292" s="20"/>
      <c r="B292" s="29"/>
      <c r="C292" s="29"/>
    </row>
    <row r="293" spans="1:12" x14ac:dyDescent="0.3">
      <c r="A293" s="20"/>
      <c r="B293" s="29"/>
      <c r="C293" s="29"/>
    </row>
    <row r="294" spans="1:12" x14ac:dyDescent="0.3">
      <c r="A294" s="20"/>
      <c r="B294" s="29"/>
      <c r="C294" s="29"/>
    </row>
    <row r="295" spans="1:12" x14ac:dyDescent="0.3">
      <c r="A295" s="20"/>
      <c r="B295" s="29"/>
      <c r="C295" s="29"/>
      <c r="E295" s="3"/>
      <c r="F295" s="3"/>
      <c r="G295" s="3"/>
      <c r="H295" s="3"/>
      <c r="I295" s="3"/>
      <c r="J295" s="3"/>
      <c r="K295" s="3"/>
      <c r="L295" s="3"/>
    </row>
    <row r="296" spans="1:12" x14ac:dyDescent="0.3">
      <c r="A296" s="20"/>
      <c r="B296" s="29"/>
      <c r="C296" s="29"/>
    </row>
    <row r="297" spans="1:12" s="3" customFormat="1" x14ac:dyDescent="0.3">
      <c r="A297" s="20"/>
      <c r="B297" s="29"/>
      <c r="C297" s="29"/>
      <c r="E297" s="22"/>
      <c r="F297" s="22"/>
      <c r="G297" s="22"/>
      <c r="H297" s="22"/>
      <c r="I297" s="22"/>
      <c r="J297" s="22"/>
      <c r="K297" s="22"/>
      <c r="L297" s="22"/>
    </row>
    <row r="298" spans="1:12" x14ac:dyDescent="0.3">
      <c r="A298" s="20"/>
      <c r="B298" s="29"/>
      <c r="C298" s="29"/>
    </row>
    <row r="299" spans="1:12" x14ac:dyDescent="0.3">
      <c r="A299" s="20"/>
      <c r="B299" s="29"/>
      <c r="C299" s="29"/>
    </row>
    <row r="300" spans="1:12" x14ac:dyDescent="0.3">
      <c r="A300" s="20"/>
      <c r="B300" s="29"/>
      <c r="C300" s="29"/>
    </row>
    <row r="301" spans="1:12" x14ac:dyDescent="0.3">
      <c r="A301" s="20"/>
      <c r="B301" s="29"/>
      <c r="C301" s="29"/>
    </row>
    <row r="302" spans="1:12" x14ac:dyDescent="0.3">
      <c r="A302" s="20"/>
      <c r="B302" s="29"/>
      <c r="C302" s="29"/>
    </row>
    <row r="303" spans="1:12" x14ac:dyDescent="0.3">
      <c r="A303" s="20"/>
      <c r="B303" s="29"/>
      <c r="C303" s="29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B122" sqref="B122:F122"/>
    </sheetView>
  </sheetViews>
  <sheetFormatPr baseColWidth="10" defaultRowHeight="16.5" x14ac:dyDescent="0.3"/>
  <cols>
    <col min="1" max="1" width="11.42578125" style="81"/>
    <col min="2" max="4" width="11.42578125" style="83"/>
    <col min="5" max="5" width="12.5703125" style="83" customWidth="1"/>
    <col min="6" max="6" width="23.28515625" style="83" bestFit="1" customWidth="1"/>
    <col min="7" max="16384" width="11.42578125" style="83"/>
  </cols>
  <sheetData>
    <row r="1" spans="1:17" ht="17.25" thickBot="1" x14ac:dyDescent="0.35">
      <c r="B1" s="82"/>
      <c r="C1" s="82"/>
      <c r="D1" s="82"/>
      <c r="E1" s="82"/>
      <c r="F1" s="82"/>
      <c r="G1" s="82"/>
    </row>
    <row r="2" spans="1:17" ht="17.25" thickBot="1" x14ac:dyDescent="0.35">
      <c r="A2" s="344" t="s">
        <v>40</v>
      </c>
      <c r="B2" s="346" t="s">
        <v>41</v>
      </c>
      <c r="C2" s="346"/>
      <c r="D2" s="346"/>
      <c r="E2" s="346"/>
      <c r="F2" s="347"/>
      <c r="G2" s="84"/>
    </row>
    <row r="3" spans="1:17" ht="32.25" customHeight="1" thickBot="1" x14ac:dyDescent="0.35">
      <c r="A3" s="345"/>
      <c r="B3" s="225" t="s">
        <v>12</v>
      </c>
      <c r="C3" s="85" t="s">
        <v>13</v>
      </c>
      <c r="D3" s="85" t="s">
        <v>42</v>
      </c>
      <c r="E3" s="85" t="s">
        <v>43</v>
      </c>
      <c r="F3" s="86" t="s">
        <v>44</v>
      </c>
      <c r="G3" s="87"/>
    </row>
    <row r="4" spans="1:17" x14ac:dyDescent="0.3">
      <c r="A4" s="88">
        <v>33025</v>
      </c>
      <c r="B4" s="89">
        <f>[8]Profundizacion!H4</f>
        <v>10.169081921707223</v>
      </c>
      <c r="C4" s="89">
        <f>[8]Profundizacion!I4</f>
        <v>7.3248254500976957</v>
      </c>
      <c r="D4" s="89">
        <f>[8]Profundizacion!J4</f>
        <v>4.5319064897136121</v>
      </c>
      <c r="E4" s="89">
        <f>[8]Profundizacion!K4</f>
        <v>0</v>
      </c>
      <c r="F4" s="89">
        <f>[8]Profundizacion!L4</f>
        <v>22.025813861518532</v>
      </c>
      <c r="H4" s="25" t="s">
        <v>45</v>
      </c>
      <c r="I4" s="22"/>
      <c r="J4" s="22"/>
      <c r="K4" s="22"/>
      <c r="L4" s="22"/>
      <c r="M4" s="22"/>
      <c r="N4" s="22"/>
      <c r="O4" s="22"/>
      <c r="P4" s="22"/>
      <c r="Q4" s="90"/>
    </row>
    <row r="5" spans="1:17" x14ac:dyDescent="0.3">
      <c r="A5" s="88">
        <v>33117</v>
      </c>
      <c r="B5" s="89">
        <f>[8]Profundizacion!H5</f>
        <v>10.335475883279466</v>
      </c>
      <c r="C5" s="89">
        <f>[8]Profundizacion!I5</f>
        <v>7.4334729953701242</v>
      </c>
      <c r="D5" s="89">
        <f>[8]Profundizacion!J5</f>
        <v>4.5552903172911865</v>
      </c>
      <c r="E5" s="89">
        <f>[8]Profundizacion!K5</f>
        <v>0</v>
      </c>
      <c r="F5" s="89">
        <f>[8]Profundizacion!L5</f>
        <v>22.324239195940777</v>
      </c>
      <c r="H5" s="22"/>
      <c r="I5" s="22"/>
      <c r="J5" s="22"/>
      <c r="K5" s="22"/>
      <c r="L5" s="22"/>
      <c r="M5" s="22"/>
      <c r="N5" s="22"/>
      <c r="O5" s="22"/>
      <c r="P5" s="22"/>
      <c r="Q5" s="90"/>
    </row>
    <row r="6" spans="1:17" x14ac:dyDescent="0.3">
      <c r="A6" s="88">
        <v>33208</v>
      </c>
      <c r="B6" s="89">
        <f>[8]Profundizacion!H6</f>
        <v>9.7792849443943712</v>
      </c>
      <c r="C6" s="89">
        <f>[8]Profundizacion!I6</f>
        <v>7.4235918895103978</v>
      </c>
      <c r="D6" s="89">
        <f>[8]Profundizacion!J6</f>
        <v>4.5555103161659245</v>
      </c>
      <c r="E6" s="89">
        <f>[8]Profundizacion!K6</f>
        <v>0</v>
      </c>
      <c r="F6" s="89">
        <f>[8]Profundizacion!L6</f>
        <v>21.758387150070693</v>
      </c>
      <c r="H6" s="22"/>
      <c r="I6" s="22"/>
      <c r="J6" s="22"/>
      <c r="K6" s="22"/>
      <c r="L6" s="22"/>
      <c r="M6" s="22"/>
      <c r="N6" s="22"/>
      <c r="O6" s="22"/>
      <c r="P6" s="22"/>
      <c r="Q6" s="90"/>
    </row>
    <row r="7" spans="1:17" x14ac:dyDescent="0.3">
      <c r="A7" s="88">
        <v>33298</v>
      </c>
      <c r="B7" s="89">
        <f>[8]Profundizacion!H7</f>
        <v>9.2412168638857075</v>
      </c>
      <c r="C7" s="89">
        <f>[8]Profundizacion!I7</f>
        <v>6.7880311037657375</v>
      </c>
      <c r="D7" s="89">
        <f>[8]Profundizacion!J7</f>
        <v>4.5729353230602063</v>
      </c>
      <c r="E7" s="89">
        <f>[8]Profundizacion!K7</f>
        <v>0</v>
      </c>
      <c r="F7" s="89">
        <f>[8]Profundizacion!L7</f>
        <v>20.60218329071165</v>
      </c>
      <c r="H7" s="22"/>
      <c r="I7" s="22"/>
      <c r="J7" s="22"/>
      <c r="K7" s="22"/>
      <c r="L7" s="22"/>
      <c r="M7" s="22"/>
      <c r="N7" s="22"/>
      <c r="O7" s="22"/>
      <c r="P7" s="22"/>
      <c r="Q7" s="90"/>
    </row>
    <row r="8" spans="1:17" x14ac:dyDescent="0.3">
      <c r="A8" s="88">
        <v>33390</v>
      </c>
      <c r="B8" s="89">
        <f>[8]Profundizacion!H8</f>
        <v>8.6492101311890828</v>
      </c>
      <c r="C8" s="89">
        <f>[8]Profundizacion!I8</f>
        <v>6.5932604146416649</v>
      </c>
      <c r="D8" s="89">
        <f>[8]Profundizacion!J8</f>
        <v>4.5903306852772916</v>
      </c>
      <c r="E8" s="89">
        <f>[8]Profundizacion!K8</f>
        <v>0</v>
      </c>
      <c r="F8" s="89">
        <f>[8]Profundizacion!L8</f>
        <v>19.832801231108039</v>
      </c>
      <c r="H8" s="22"/>
      <c r="I8" s="22"/>
      <c r="J8" s="22"/>
      <c r="K8" s="22"/>
      <c r="L8" s="22"/>
      <c r="M8" s="22"/>
      <c r="N8" s="22"/>
      <c r="O8" s="22"/>
      <c r="P8" s="22"/>
      <c r="Q8" s="90"/>
    </row>
    <row r="9" spans="1:17" x14ac:dyDescent="0.3">
      <c r="A9" s="88">
        <v>33482</v>
      </c>
      <c r="B9" s="89">
        <f>[8]Profundizacion!H9</f>
        <v>8.7089532341974589</v>
      </c>
      <c r="C9" s="89">
        <f>[8]Profundizacion!I9</f>
        <v>6.5622005222961075</v>
      </c>
      <c r="D9" s="89">
        <f>[8]Profundizacion!J9</f>
        <v>4.680561018326773</v>
      </c>
      <c r="E9" s="89">
        <f>[8]Profundizacion!K9</f>
        <v>0</v>
      </c>
      <c r="F9" s="89">
        <f>[8]Profundizacion!L9</f>
        <v>19.951714774820339</v>
      </c>
      <c r="H9" s="22"/>
      <c r="I9" s="22"/>
      <c r="J9" s="22"/>
      <c r="K9" s="22"/>
      <c r="L9" s="22"/>
      <c r="M9" s="22"/>
      <c r="N9" s="22"/>
      <c r="O9" s="22"/>
      <c r="P9" s="22"/>
      <c r="Q9" s="90"/>
    </row>
    <row r="10" spans="1:17" x14ac:dyDescent="0.3">
      <c r="A10" s="88">
        <v>33573</v>
      </c>
      <c r="B10" s="89">
        <f>[8]Profundizacion!H10</f>
        <v>8.5773121602829878</v>
      </c>
      <c r="C10" s="89">
        <f>[8]Profundizacion!I10</f>
        <v>6.6176929070926178</v>
      </c>
      <c r="D10" s="89">
        <f>[8]Profundizacion!J10</f>
        <v>4.7901224660094011</v>
      </c>
      <c r="E10" s="89">
        <f>[8]Profundizacion!K10</f>
        <v>0</v>
      </c>
      <c r="F10" s="89">
        <f>[8]Profundizacion!L10</f>
        <v>19.985127533385004</v>
      </c>
      <c r="H10" s="22"/>
      <c r="I10" s="22"/>
      <c r="J10" s="22"/>
      <c r="K10" s="22"/>
      <c r="L10" s="22"/>
      <c r="M10" s="22"/>
      <c r="N10" s="22"/>
      <c r="O10" s="22"/>
      <c r="P10" s="22"/>
      <c r="Q10" s="90"/>
    </row>
    <row r="11" spans="1:17" x14ac:dyDescent="0.3">
      <c r="A11" s="88">
        <v>33664</v>
      </c>
      <c r="B11" s="89">
        <f>[8]Profundizacion!H11</f>
        <v>7.4722265350092441</v>
      </c>
      <c r="C11" s="89">
        <f>[8]Profundizacion!I11</f>
        <v>6.6492946076008028</v>
      </c>
      <c r="D11" s="89">
        <f>[8]Profundizacion!J11</f>
        <v>5.2910640040780148</v>
      </c>
      <c r="E11" s="89">
        <f>[8]Profundizacion!K11</f>
        <v>0</v>
      </c>
      <c r="F11" s="89">
        <f>[8]Profundizacion!L11</f>
        <v>19.412585146688063</v>
      </c>
      <c r="H11" s="22"/>
      <c r="I11" s="22"/>
      <c r="J11" s="22"/>
      <c r="K11" s="22"/>
      <c r="L11" s="22"/>
      <c r="M11" s="22"/>
      <c r="N11" s="22"/>
      <c r="O11" s="22"/>
      <c r="P11" s="22"/>
      <c r="Q11" s="90"/>
    </row>
    <row r="12" spans="1:17" x14ac:dyDescent="0.3">
      <c r="A12" s="88">
        <v>33756</v>
      </c>
      <c r="B12" s="89">
        <f>[8]Profundizacion!H12</f>
        <v>7.4993529553324247</v>
      </c>
      <c r="C12" s="89">
        <f>[8]Profundizacion!I12</f>
        <v>6.744375089517078</v>
      </c>
      <c r="D12" s="89">
        <f>[8]Profundizacion!J12</f>
        <v>5.2911370828664088</v>
      </c>
      <c r="E12" s="89">
        <f>[8]Profundizacion!K12</f>
        <v>0</v>
      </c>
      <c r="F12" s="89">
        <f>[8]Profundizacion!L12</f>
        <v>19.534865127715911</v>
      </c>
      <c r="H12" s="22"/>
      <c r="I12" s="22"/>
      <c r="J12" s="22"/>
      <c r="K12" s="22"/>
      <c r="L12" s="22"/>
      <c r="M12" s="22"/>
      <c r="N12" s="22"/>
      <c r="O12" s="22"/>
      <c r="P12" s="22"/>
      <c r="Q12" s="90"/>
    </row>
    <row r="13" spans="1:17" x14ac:dyDescent="0.3">
      <c r="A13" s="88">
        <v>33848</v>
      </c>
      <c r="B13" s="89">
        <f>[8]Profundizacion!H13</f>
        <v>7.6536010781329571</v>
      </c>
      <c r="C13" s="89">
        <f>[8]Profundizacion!I13</f>
        <v>6.9128566067475594</v>
      </c>
      <c r="D13" s="89">
        <f>[8]Profundizacion!J13</f>
        <v>5.2947656469019488</v>
      </c>
      <c r="E13" s="89">
        <f>[8]Profundizacion!K13</f>
        <v>0</v>
      </c>
      <c r="F13" s="89">
        <f>[8]Profundizacion!L13</f>
        <v>19.861223331782465</v>
      </c>
      <c r="H13" s="22"/>
      <c r="I13" s="22"/>
      <c r="J13" s="22"/>
      <c r="K13" s="22"/>
      <c r="L13" s="22"/>
      <c r="M13" s="22"/>
      <c r="N13" s="22"/>
      <c r="O13" s="22"/>
      <c r="P13" s="22"/>
      <c r="Q13" s="90"/>
    </row>
    <row r="14" spans="1:17" x14ac:dyDescent="0.3">
      <c r="A14" s="88">
        <v>33939</v>
      </c>
      <c r="B14" s="89">
        <f>[8]Profundizacion!H14</f>
        <v>8.1813452086676843</v>
      </c>
      <c r="C14" s="89">
        <f>[8]Profundizacion!I14</f>
        <v>7.5519349290493256</v>
      </c>
      <c r="D14" s="89">
        <f>[8]Profundizacion!J14</f>
        <v>5.4407057351287751</v>
      </c>
      <c r="E14" s="89">
        <f>[8]Profundizacion!K14</f>
        <v>0</v>
      </c>
      <c r="F14" s="89">
        <f>[8]Profundizacion!L14</f>
        <v>21.173985872845783</v>
      </c>
      <c r="H14" s="22"/>
      <c r="I14" s="22"/>
      <c r="J14" s="22"/>
      <c r="K14" s="22"/>
      <c r="L14" s="22"/>
      <c r="M14" s="22"/>
      <c r="N14" s="22"/>
      <c r="O14" s="22"/>
      <c r="P14" s="22"/>
      <c r="Q14" s="90"/>
    </row>
    <row r="15" spans="1:17" x14ac:dyDescent="0.3">
      <c r="A15" s="88">
        <v>34029</v>
      </c>
      <c r="B15" s="89">
        <f>[8]Profundizacion!H15</f>
        <v>8.1830009394706824</v>
      </c>
      <c r="C15" s="89">
        <f>[8]Profundizacion!I15</f>
        <v>7.8207120984486611</v>
      </c>
      <c r="D15" s="89">
        <f>[8]Profundizacion!J15</f>
        <v>5.4996724604128637</v>
      </c>
      <c r="E15" s="89">
        <f>[8]Profundizacion!K15</f>
        <v>0</v>
      </c>
      <c r="F15" s="89">
        <f>[8]Profundizacion!L15</f>
        <v>21.503385498332207</v>
      </c>
      <c r="H15" s="22"/>
      <c r="I15" s="22"/>
      <c r="J15" s="22"/>
      <c r="K15" s="22"/>
      <c r="L15" s="22"/>
      <c r="M15" s="22"/>
      <c r="N15" s="22"/>
      <c r="O15" s="22"/>
      <c r="P15" s="22"/>
      <c r="Q15" s="90"/>
    </row>
    <row r="16" spans="1:17" x14ac:dyDescent="0.3">
      <c r="A16" s="88">
        <v>34121</v>
      </c>
      <c r="B16" s="89">
        <f>[8]Profundizacion!H16</f>
        <v>8.5123782932706806</v>
      </c>
      <c r="C16" s="89">
        <f>[8]Profundizacion!I16</f>
        <v>8.2535583316669889</v>
      </c>
      <c r="D16" s="89">
        <f>[8]Profundizacion!J16</f>
        <v>5.6290047957996912</v>
      </c>
      <c r="E16" s="89">
        <f>[8]Profundizacion!K16</f>
        <v>0</v>
      </c>
      <c r="F16" s="89">
        <f>[8]Profundizacion!L16</f>
        <v>22.394941420737364</v>
      </c>
      <c r="H16" s="22"/>
      <c r="I16" s="22"/>
      <c r="J16" s="22"/>
      <c r="K16" s="22"/>
      <c r="L16" s="22"/>
      <c r="M16" s="22"/>
      <c r="N16" s="22"/>
      <c r="O16" s="22"/>
      <c r="P16" s="22"/>
      <c r="Q16" s="90"/>
    </row>
    <row r="17" spans="1:17" x14ac:dyDescent="0.3">
      <c r="A17" s="88">
        <v>34213</v>
      </c>
      <c r="B17" s="89">
        <f>[8]Profundizacion!H17</f>
        <v>8.9201538957155577</v>
      </c>
      <c r="C17" s="89">
        <f>[8]Profundizacion!I17</f>
        <v>8.5180624659672972</v>
      </c>
      <c r="D17" s="89">
        <f>[8]Profundizacion!J17</f>
        <v>5.8153069853984016</v>
      </c>
      <c r="E17" s="89">
        <f>[8]Profundizacion!K17</f>
        <v>0</v>
      </c>
      <c r="F17" s="89">
        <f>[8]Profundizacion!L17</f>
        <v>23.253523347081256</v>
      </c>
      <c r="H17" s="22"/>
      <c r="I17" s="22"/>
      <c r="J17" s="22"/>
      <c r="K17" s="22"/>
      <c r="L17" s="22"/>
      <c r="M17" s="22"/>
      <c r="N17" s="22"/>
      <c r="O17" s="22"/>
      <c r="P17" s="22"/>
      <c r="Q17" s="90"/>
    </row>
    <row r="18" spans="1:17" x14ac:dyDescent="0.3">
      <c r="A18" s="88">
        <v>34304</v>
      </c>
      <c r="B18" s="89">
        <f>[8]Profundizacion!H18</f>
        <v>9.5749569042469425</v>
      </c>
      <c r="C18" s="89">
        <f>[8]Profundizacion!I18</f>
        <v>9.0026373873924044</v>
      </c>
      <c r="D18" s="89">
        <f>[8]Profundizacion!J18</f>
        <v>6.013974322692162</v>
      </c>
      <c r="E18" s="89">
        <f>[8]Profundizacion!K18</f>
        <v>0</v>
      </c>
      <c r="F18" s="89">
        <f>[8]Profundizacion!L18</f>
        <v>24.591568614331507</v>
      </c>
      <c r="H18" s="22"/>
      <c r="I18" s="22"/>
      <c r="J18" s="22"/>
      <c r="K18" s="22"/>
      <c r="L18" s="22"/>
      <c r="M18" s="22"/>
      <c r="N18" s="22"/>
      <c r="O18" s="22"/>
      <c r="P18" s="22"/>
      <c r="Q18" s="90"/>
    </row>
    <row r="19" spans="1:17" x14ac:dyDescent="0.3">
      <c r="A19" s="88">
        <v>34394</v>
      </c>
      <c r="B19" s="89">
        <f>[8]Profundizacion!H19</f>
        <v>12.189829195232758</v>
      </c>
      <c r="C19" s="89">
        <f>[8]Profundizacion!I19</f>
        <v>6.6191162471777494</v>
      </c>
      <c r="D19" s="89">
        <f>[8]Profundizacion!J19</f>
        <v>6.0033192288563795</v>
      </c>
      <c r="E19" s="89">
        <f>[8]Profundizacion!K19</f>
        <v>0</v>
      </c>
      <c r="F19" s="89">
        <f>[8]Profundizacion!L19</f>
        <v>24.812264671266888</v>
      </c>
      <c r="H19" s="22"/>
      <c r="I19" s="22"/>
      <c r="J19" s="22"/>
      <c r="K19" s="22"/>
      <c r="L19" s="22"/>
      <c r="M19" s="22"/>
      <c r="N19" s="22"/>
      <c r="O19" s="22"/>
      <c r="P19" s="22"/>
      <c r="Q19" s="90"/>
    </row>
    <row r="20" spans="1:17" x14ac:dyDescent="0.3">
      <c r="A20" s="88">
        <v>34486</v>
      </c>
      <c r="B20" s="89">
        <f>[8]Profundizacion!H20</f>
        <v>12.2642233612347</v>
      </c>
      <c r="C20" s="89">
        <f>[8]Profundizacion!I20</f>
        <v>6.6504244766088485</v>
      </c>
      <c r="D20" s="89">
        <f>[8]Profundizacion!J20</f>
        <v>6.1988798389283994</v>
      </c>
      <c r="E20" s="89">
        <f>[8]Profundizacion!K20</f>
        <v>0</v>
      </c>
      <c r="F20" s="89">
        <f>[8]Profundizacion!L20</f>
        <v>25.113527676771945</v>
      </c>
      <c r="H20" s="22"/>
      <c r="I20" s="22"/>
      <c r="J20" s="22"/>
      <c r="K20" s="22"/>
      <c r="L20" s="22"/>
      <c r="M20" s="22"/>
      <c r="N20" s="22"/>
      <c r="O20" s="22"/>
      <c r="P20" s="22"/>
      <c r="Q20" s="90"/>
    </row>
    <row r="21" spans="1:17" x14ac:dyDescent="0.3">
      <c r="A21" s="88">
        <v>34578</v>
      </c>
      <c r="B21" s="89">
        <f>[8]Profundizacion!H21</f>
        <v>12.92372291924376</v>
      </c>
      <c r="C21" s="89">
        <f>[8]Profundizacion!I21</f>
        <v>6.7697855992913167</v>
      </c>
      <c r="D21" s="89">
        <f>[8]Profundizacion!J21</f>
        <v>6.3686068505749676</v>
      </c>
      <c r="E21" s="89">
        <f>[8]Profundizacion!K21</f>
        <v>0</v>
      </c>
      <c r="F21" s="89">
        <f>[8]Profundizacion!L21</f>
        <v>26.062115369110046</v>
      </c>
      <c r="H21" s="22"/>
      <c r="I21" s="22"/>
      <c r="J21" s="22"/>
      <c r="K21" s="22"/>
      <c r="L21" s="22"/>
      <c r="M21" s="22"/>
      <c r="N21" s="22"/>
      <c r="O21" s="22"/>
      <c r="P21" s="22"/>
      <c r="Q21" s="90"/>
    </row>
    <row r="22" spans="1:17" x14ac:dyDescent="0.3">
      <c r="A22" s="88">
        <v>34669</v>
      </c>
      <c r="B22" s="89">
        <f>[8]Profundizacion!H22</f>
        <v>13.80079471661311</v>
      </c>
      <c r="C22" s="89">
        <f>[8]Profundizacion!I22</f>
        <v>6.8498886759678328</v>
      </c>
      <c r="D22" s="89">
        <f>[8]Profundizacion!J22</f>
        <v>6.6304631195545349</v>
      </c>
      <c r="E22" s="89">
        <f>[8]Profundizacion!K22</f>
        <v>0</v>
      </c>
      <c r="F22" s="89">
        <f>[8]Profundizacion!L22</f>
        <v>27.281146512135479</v>
      </c>
      <c r="H22" s="22"/>
      <c r="I22" s="22"/>
      <c r="J22" s="22"/>
      <c r="K22" s="22"/>
      <c r="L22" s="22"/>
      <c r="M22" s="22"/>
      <c r="N22" s="22"/>
      <c r="O22" s="22"/>
      <c r="P22" s="22"/>
      <c r="Q22" s="90"/>
    </row>
    <row r="23" spans="1:17" x14ac:dyDescent="0.3">
      <c r="A23" s="88">
        <v>34759</v>
      </c>
      <c r="B23" s="89">
        <f>[8]Profundizacion!H23</f>
        <v>14.105007707606676</v>
      </c>
      <c r="C23" s="89">
        <f>[8]Profundizacion!I23</f>
        <v>6.8884601077168357</v>
      </c>
      <c r="D23" s="89">
        <f>[8]Profundizacion!J23</f>
        <v>6.898468610154854</v>
      </c>
      <c r="E23" s="89">
        <f>[8]Profundizacion!K23</f>
        <v>0</v>
      </c>
      <c r="F23" s="89">
        <f>[8]Profundizacion!L23</f>
        <v>27.891936425478363</v>
      </c>
      <c r="H23" s="22"/>
      <c r="I23" s="22"/>
      <c r="J23" s="22"/>
      <c r="K23" s="22"/>
      <c r="L23" s="22"/>
      <c r="M23" s="22"/>
      <c r="N23" s="22"/>
      <c r="O23" s="22"/>
      <c r="P23" s="22"/>
      <c r="Q23" s="90"/>
    </row>
    <row r="24" spans="1:17" x14ac:dyDescent="0.3">
      <c r="A24" s="88">
        <v>34851</v>
      </c>
      <c r="B24" s="89">
        <f>[8]Profundizacion!H24</f>
        <v>14.612173274046707</v>
      </c>
      <c r="C24" s="89">
        <f>[8]Profundizacion!I24</f>
        <v>6.8650248299318219</v>
      </c>
      <c r="D24" s="89">
        <f>[8]Profundizacion!J24</f>
        <v>7.0525520289378214</v>
      </c>
      <c r="E24" s="89">
        <f>[8]Profundizacion!K24</f>
        <v>0</v>
      </c>
      <c r="F24" s="89">
        <f>[8]Profundizacion!L24</f>
        <v>28.529750132916355</v>
      </c>
      <c r="H24" t="s">
        <v>4</v>
      </c>
      <c r="Q24" s="90"/>
    </row>
    <row r="25" spans="1:17" x14ac:dyDescent="0.3">
      <c r="A25" s="88">
        <v>34943</v>
      </c>
      <c r="B25" s="89">
        <f>[8]Profundizacion!H25</f>
        <v>15.469197318363328</v>
      </c>
      <c r="C25" s="89">
        <f>[8]Profundizacion!I25</f>
        <v>6.8812662925485286</v>
      </c>
      <c r="D25" s="89">
        <f>[8]Profundizacion!J25</f>
        <v>7.211101605130585</v>
      </c>
      <c r="E25" s="89">
        <f>[8]Profundizacion!K25</f>
        <v>0</v>
      </c>
      <c r="F25" s="89">
        <f>[8]Profundizacion!L25</f>
        <v>29.561565216042439</v>
      </c>
    </row>
    <row r="26" spans="1:17" x14ac:dyDescent="0.3">
      <c r="A26" s="88">
        <v>35034</v>
      </c>
      <c r="B26" s="89">
        <f>[8]Profundizacion!H26</f>
        <v>16.076106734712962</v>
      </c>
      <c r="C26" s="89">
        <f>[8]Profundizacion!I26</f>
        <v>6.8110630063277622</v>
      </c>
      <c r="D26" s="89">
        <f>[8]Profundizacion!J26</f>
        <v>7.4565817534409229</v>
      </c>
      <c r="E26" s="89">
        <f>[8]Profundizacion!K26</f>
        <v>0</v>
      </c>
      <c r="F26" s="89">
        <f>[8]Profundizacion!L26</f>
        <v>30.343751494481648</v>
      </c>
    </row>
    <row r="27" spans="1:17" x14ac:dyDescent="0.3">
      <c r="A27" s="88">
        <v>35125</v>
      </c>
      <c r="B27" s="89">
        <f>[8]Profundizacion!H27</f>
        <v>16.211667527946915</v>
      </c>
      <c r="C27" s="89">
        <f>[8]Profundizacion!I27</f>
        <v>6.8807429230177588</v>
      </c>
      <c r="D27" s="89">
        <f>[8]Profundizacion!J27</f>
        <v>7.6853667333380002</v>
      </c>
      <c r="E27" s="89">
        <f>[8]Profundizacion!K27</f>
        <v>0</v>
      </c>
      <c r="F27" s="89">
        <f>[8]Profundizacion!L27</f>
        <v>30.777777184302675</v>
      </c>
    </row>
    <row r="28" spans="1:17" x14ac:dyDescent="0.3">
      <c r="A28" s="88">
        <v>35217</v>
      </c>
      <c r="B28" s="89">
        <f>[8]Profundizacion!H28</f>
        <v>16.350787455532966</v>
      </c>
      <c r="C28" s="89">
        <f>[8]Profundizacion!I28</f>
        <v>6.717270354560327</v>
      </c>
      <c r="D28" s="89">
        <f>[8]Profundizacion!J28</f>
        <v>7.9778763736601297</v>
      </c>
      <c r="E28" s="89">
        <f>[8]Profundizacion!K28</f>
        <v>0</v>
      </c>
      <c r="F28" s="89">
        <f>[8]Profundizacion!L28</f>
        <v>31.04593418375342</v>
      </c>
    </row>
    <row r="29" spans="1:17" x14ac:dyDescent="0.3">
      <c r="A29" s="88">
        <v>35309</v>
      </c>
      <c r="B29" s="89">
        <f>[8]Profundizacion!H29</f>
        <v>16.283958975707506</v>
      </c>
      <c r="C29" s="89">
        <f>[8]Profundizacion!I29</f>
        <v>6.6864880565838671</v>
      </c>
      <c r="D29" s="89">
        <f>[8]Profundizacion!J29</f>
        <v>8.3188442793348862</v>
      </c>
      <c r="E29" s="89">
        <f>[8]Profundizacion!K29</f>
        <v>0</v>
      </c>
      <c r="F29" s="89">
        <f>[8]Profundizacion!L29</f>
        <v>31.289291311626261</v>
      </c>
    </row>
    <row r="30" spans="1:17" x14ac:dyDescent="0.3">
      <c r="A30" s="88">
        <v>35400</v>
      </c>
      <c r="B30" s="89">
        <f>[8]Profundizacion!H30</f>
        <v>17.494944947893014</v>
      </c>
      <c r="C30" s="89">
        <f>[8]Profundizacion!I30</f>
        <v>5.8001668611355566</v>
      </c>
      <c r="D30" s="89">
        <f>[8]Profundizacion!J30</f>
        <v>8.5742532556759041</v>
      </c>
      <c r="E30" s="89">
        <f>[8]Profundizacion!K30</f>
        <v>0</v>
      </c>
      <c r="F30" s="89">
        <f>[8]Profundizacion!L30</f>
        <v>31.869365064704475</v>
      </c>
    </row>
    <row r="31" spans="1:17" x14ac:dyDescent="0.3">
      <c r="A31" s="88">
        <v>35490</v>
      </c>
      <c r="B31" s="89">
        <f>[8]Profundizacion!H31</f>
        <v>17.389551665620303</v>
      </c>
      <c r="C31" s="89">
        <f>[8]Profundizacion!I31</f>
        <v>6.0269080288174797</v>
      </c>
      <c r="D31" s="89">
        <f>[8]Profundizacion!J31</f>
        <v>8.8285160776659701</v>
      </c>
      <c r="E31" s="89">
        <f>[8]Profundizacion!K31</f>
        <v>0</v>
      </c>
      <c r="F31" s="89">
        <f>[8]Profundizacion!L31</f>
        <v>32.244975772103757</v>
      </c>
    </row>
    <row r="32" spans="1:17" x14ac:dyDescent="0.3">
      <c r="A32" s="88">
        <v>35582</v>
      </c>
      <c r="B32" s="89">
        <f>[8]Profundizacion!H32</f>
        <v>17.717838349863758</v>
      </c>
      <c r="C32" s="89">
        <f>[8]Profundizacion!I32</f>
        <v>5.987485629930891</v>
      </c>
      <c r="D32" s="89">
        <f>[8]Profundizacion!J32</f>
        <v>9.0410524315283105</v>
      </c>
      <c r="E32" s="89">
        <f>[8]Profundizacion!K32</f>
        <v>0</v>
      </c>
      <c r="F32" s="89">
        <f>[8]Profundizacion!L32</f>
        <v>32.746376411322956</v>
      </c>
    </row>
    <row r="33" spans="1:6" x14ac:dyDescent="0.3">
      <c r="A33" s="88">
        <v>35674</v>
      </c>
      <c r="B33" s="89">
        <f>[8]Profundizacion!H33</f>
        <v>17.914134002639635</v>
      </c>
      <c r="C33" s="89">
        <f>[8]Profundizacion!I33</f>
        <v>6.0814201482142876</v>
      </c>
      <c r="D33" s="89">
        <f>[8]Profundizacion!J33</f>
        <v>9.2180348323658148</v>
      </c>
      <c r="E33" s="89">
        <f>[8]Profundizacion!K33</f>
        <v>0</v>
      </c>
      <c r="F33" s="89">
        <f>[8]Profundizacion!L33</f>
        <v>33.213588983219736</v>
      </c>
    </row>
    <row r="34" spans="1:6" x14ac:dyDescent="0.3">
      <c r="A34" s="88">
        <v>35765</v>
      </c>
      <c r="B34" s="89">
        <f>[8]Profundizacion!H34</f>
        <v>18.317370070414405</v>
      </c>
      <c r="C34" s="89">
        <f>[8]Profundizacion!I34</f>
        <v>6.1064714646591733</v>
      </c>
      <c r="D34" s="89">
        <f>[8]Profundizacion!J34</f>
        <v>9.4232682325803587</v>
      </c>
      <c r="E34" s="89">
        <f>[8]Profundizacion!K34</f>
        <v>0</v>
      </c>
      <c r="F34" s="89">
        <f>[8]Profundizacion!L34</f>
        <v>33.84710976765394</v>
      </c>
    </row>
    <row r="35" spans="1:6" x14ac:dyDescent="0.3">
      <c r="A35" s="88">
        <v>35855</v>
      </c>
      <c r="B35" s="89">
        <f>[8]Profundizacion!H35</f>
        <v>17.923196803001591</v>
      </c>
      <c r="C35" s="89">
        <f>[8]Profundizacion!I35</f>
        <v>6.2611548878361765</v>
      </c>
      <c r="D35" s="89">
        <f>[8]Profundizacion!J35</f>
        <v>9.5389585175951037</v>
      </c>
      <c r="E35" s="89">
        <f>[8]Profundizacion!K35</f>
        <v>0</v>
      </c>
      <c r="F35" s="89">
        <f>[8]Profundizacion!L35</f>
        <v>33.723310208432871</v>
      </c>
    </row>
    <row r="36" spans="1:6" x14ac:dyDescent="0.3">
      <c r="A36" s="88">
        <v>35947</v>
      </c>
      <c r="B36" s="89">
        <f>[8]Profundizacion!H36</f>
        <v>17.670498643542903</v>
      </c>
      <c r="C36" s="89">
        <f>[8]Profundizacion!I36</f>
        <v>6.2490496234981521</v>
      </c>
      <c r="D36" s="89">
        <f>[8]Profundizacion!J36</f>
        <v>9.6528193004278044</v>
      </c>
      <c r="E36" s="89">
        <f>[8]Profundizacion!K36</f>
        <v>0</v>
      </c>
      <c r="F36" s="89">
        <f>[8]Profundizacion!L36</f>
        <v>33.572367567468866</v>
      </c>
    </row>
    <row r="37" spans="1:6" x14ac:dyDescent="0.3">
      <c r="A37" s="88">
        <v>36039</v>
      </c>
      <c r="B37" s="89">
        <f>[8]Profundizacion!H37</f>
        <v>17.667128839680007</v>
      </c>
      <c r="C37" s="89">
        <f>[8]Profundizacion!I37</f>
        <v>6.1277747614731366</v>
      </c>
      <c r="D37" s="89">
        <f>[8]Profundizacion!J37</f>
        <v>9.8897346544703737</v>
      </c>
      <c r="E37" s="89">
        <f>[8]Profundizacion!K37</f>
        <v>0</v>
      </c>
      <c r="F37" s="89">
        <f>[8]Profundizacion!L37</f>
        <v>33.684638255623518</v>
      </c>
    </row>
    <row r="38" spans="1:6" x14ac:dyDescent="0.3">
      <c r="A38" s="88">
        <v>36130</v>
      </c>
      <c r="B38" s="89">
        <f>[8]Profundizacion!H38</f>
        <v>17.014881598635458</v>
      </c>
      <c r="C38" s="89">
        <f>[8]Profundizacion!I38</f>
        <v>5.8554669336845198</v>
      </c>
      <c r="D38" s="89">
        <f>[8]Profundizacion!J38</f>
        <v>9.5729416891976165</v>
      </c>
      <c r="E38" s="89">
        <f>[8]Profundizacion!K38</f>
        <v>0</v>
      </c>
      <c r="F38" s="89">
        <f>[8]Profundizacion!L38</f>
        <v>32.443290221517593</v>
      </c>
    </row>
    <row r="39" spans="1:6" x14ac:dyDescent="0.3">
      <c r="A39" s="88">
        <v>36220</v>
      </c>
      <c r="B39" s="89">
        <f>[8]Profundizacion!H39</f>
        <v>16.38761222748828</v>
      </c>
      <c r="C39" s="89">
        <f>[8]Profundizacion!I39</f>
        <v>5.7201847872405915</v>
      </c>
      <c r="D39" s="89">
        <f>[8]Profundizacion!J39</f>
        <v>9.5873197038793148</v>
      </c>
      <c r="E39" s="89">
        <f>[8]Profundizacion!K39</f>
        <v>0</v>
      </c>
      <c r="F39" s="89">
        <f>[8]Profundizacion!L39</f>
        <v>31.695116718608183</v>
      </c>
    </row>
    <row r="40" spans="1:6" x14ac:dyDescent="0.3">
      <c r="A40" s="88">
        <v>36312</v>
      </c>
      <c r="B40" s="89">
        <f>[8]Profundizacion!H40</f>
        <v>16.226794789954496</v>
      </c>
      <c r="C40" s="89">
        <f>[8]Profundizacion!I40</f>
        <v>5.1536075515473412</v>
      </c>
      <c r="D40" s="89">
        <f>[8]Profundizacion!J40</f>
        <v>9.5961671428320319</v>
      </c>
      <c r="E40" s="89">
        <f>[8]Profundizacion!K40</f>
        <v>0</v>
      </c>
      <c r="F40" s="89">
        <f>[8]Profundizacion!L40</f>
        <v>30.976569484333872</v>
      </c>
    </row>
    <row r="41" spans="1:6" x14ac:dyDescent="0.3">
      <c r="A41" s="88">
        <v>36404</v>
      </c>
      <c r="B41" s="89">
        <f>[8]Profundizacion!H41</f>
        <v>16.353594281883495</v>
      </c>
      <c r="C41" s="89">
        <f>[8]Profundizacion!I41</f>
        <v>4.5182711979351726</v>
      </c>
      <c r="D41" s="89">
        <f>[8]Profundizacion!J41</f>
        <v>9.4220259654233285</v>
      </c>
      <c r="E41" s="89">
        <f>[8]Profundizacion!K41</f>
        <v>0</v>
      </c>
      <c r="F41" s="89">
        <f>[8]Profundizacion!L41</f>
        <v>30.293891445242</v>
      </c>
    </row>
    <row r="42" spans="1:6" x14ac:dyDescent="0.3">
      <c r="A42" s="88">
        <v>36495</v>
      </c>
      <c r="B42" s="89">
        <f>[8]Profundizacion!H42</f>
        <v>15.708632564806866</v>
      </c>
      <c r="C42" s="89">
        <f>[8]Profundizacion!I42</f>
        <v>3.966497278112481</v>
      </c>
      <c r="D42" s="89">
        <f>[8]Profundizacion!J42</f>
        <v>9.154587833929801</v>
      </c>
      <c r="E42" s="89">
        <f>[8]Profundizacion!K42</f>
        <v>0</v>
      </c>
      <c r="F42" s="89">
        <f>[8]Profundizacion!L42</f>
        <v>28.82971767684915</v>
      </c>
    </row>
    <row r="43" spans="1:6" x14ac:dyDescent="0.3">
      <c r="A43" s="88">
        <v>36586</v>
      </c>
      <c r="B43" s="89">
        <f>[8]Profundizacion!H43</f>
        <v>14.369201087826799</v>
      </c>
      <c r="C43" s="89">
        <f>[8]Profundizacion!I43</f>
        <v>3.6263492636612571</v>
      </c>
      <c r="D43" s="89">
        <f>[8]Profundizacion!J43</f>
        <v>7.8590497181499508</v>
      </c>
      <c r="E43" s="89">
        <f>[8]Profundizacion!K43</f>
        <v>0</v>
      </c>
      <c r="F43" s="89">
        <f>[8]Profundizacion!L43</f>
        <v>25.854600069638007</v>
      </c>
    </row>
    <row r="44" spans="1:6" x14ac:dyDescent="0.3">
      <c r="A44" s="88">
        <v>36678</v>
      </c>
      <c r="B44" s="89">
        <f>[8]Profundizacion!H44</f>
        <v>13.830787075864231</v>
      </c>
      <c r="C44" s="89">
        <f>[8]Profundizacion!I44</f>
        <v>3.5340159281250711</v>
      </c>
      <c r="D44" s="89">
        <f>[8]Profundizacion!J44</f>
        <v>7.5307728937282006</v>
      </c>
      <c r="E44" s="89">
        <f>[8]Profundizacion!K44</f>
        <v>0</v>
      </c>
      <c r="F44" s="89">
        <f>[8]Profundizacion!L44</f>
        <v>24.895575897717507</v>
      </c>
    </row>
    <row r="45" spans="1:6" x14ac:dyDescent="0.3">
      <c r="A45" s="88">
        <v>36770</v>
      </c>
      <c r="B45" s="89">
        <f>[8]Profundizacion!H45</f>
        <v>13.502578806020828</v>
      </c>
      <c r="C45" s="89">
        <f>[8]Profundizacion!I45</f>
        <v>3.4492360378268736</v>
      </c>
      <c r="D45" s="89">
        <f>[8]Profundizacion!J45</f>
        <v>6.7620700307094843</v>
      </c>
      <c r="E45" s="89">
        <f>[8]Profundizacion!K45</f>
        <v>0</v>
      </c>
      <c r="F45" s="89">
        <f>[8]Profundizacion!L45</f>
        <v>23.713884874557188</v>
      </c>
    </row>
    <row r="46" spans="1:6" x14ac:dyDescent="0.3">
      <c r="A46" s="88">
        <v>36861</v>
      </c>
      <c r="B46" s="89">
        <f>[8]Profundizacion!H46</f>
        <v>13.145081159640714</v>
      </c>
      <c r="C46" s="89">
        <f>[8]Profundizacion!I46</f>
        <v>3.2487579333255079</v>
      </c>
      <c r="D46" s="89">
        <f>[8]Profundizacion!J46</f>
        <v>6.2940079466513934</v>
      </c>
      <c r="E46" s="89">
        <f>[8]Profundizacion!K46</f>
        <v>0</v>
      </c>
      <c r="F46" s="89">
        <f>[8]Profundizacion!L46</f>
        <v>22.687847039617616</v>
      </c>
    </row>
    <row r="47" spans="1:6" x14ac:dyDescent="0.3">
      <c r="A47" s="88">
        <v>36951</v>
      </c>
      <c r="B47" s="89">
        <f>[8]Profundizacion!H47</f>
        <v>12.789253609389503</v>
      </c>
      <c r="C47" s="89">
        <f>[8]Profundizacion!I47</f>
        <v>3.187790988909684</v>
      </c>
      <c r="D47" s="89">
        <f>[8]Profundizacion!J47</f>
        <v>6.1385387662474136</v>
      </c>
      <c r="E47" s="89">
        <f>[8]Profundizacion!K47</f>
        <v>0</v>
      </c>
      <c r="F47" s="89">
        <f>[8]Profundizacion!L47</f>
        <v>22.115583364546602</v>
      </c>
    </row>
    <row r="48" spans="1:6" x14ac:dyDescent="0.3">
      <c r="A48" s="88">
        <v>37043</v>
      </c>
      <c r="B48" s="89">
        <f>[8]Profundizacion!H48</f>
        <v>12.608569249904722</v>
      </c>
      <c r="C48" s="89">
        <f>[8]Profundizacion!I48</f>
        <v>3.1486510112307151</v>
      </c>
      <c r="D48" s="89">
        <f>[8]Profundizacion!J48</f>
        <v>6.0168149592707865</v>
      </c>
      <c r="E48" s="89">
        <f>[8]Profundizacion!K48</f>
        <v>0</v>
      </c>
      <c r="F48" s="89">
        <f>[8]Profundizacion!L48</f>
        <v>21.774035220406223</v>
      </c>
    </row>
    <row r="49" spans="1:6" x14ac:dyDescent="0.3">
      <c r="A49" s="88">
        <v>37135</v>
      </c>
      <c r="B49" s="89">
        <f>[8]Profundizacion!H49</f>
        <v>12.371137757795806</v>
      </c>
      <c r="C49" s="89">
        <f>[8]Profundizacion!I49</f>
        <v>3.1895107374832468</v>
      </c>
      <c r="D49" s="89">
        <f>[8]Profundizacion!J49</f>
        <v>5.8271865583808227</v>
      </c>
      <c r="E49" s="89">
        <f>[8]Profundizacion!K49</f>
        <v>0</v>
      </c>
      <c r="F49" s="89">
        <f>[8]Profundizacion!L49</f>
        <v>21.387835053659874</v>
      </c>
    </row>
    <row r="50" spans="1:6" x14ac:dyDescent="0.3">
      <c r="A50" s="88">
        <v>37226</v>
      </c>
      <c r="B50" s="89">
        <f>[8]Profundizacion!H50</f>
        <v>12.160098004704182</v>
      </c>
      <c r="C50" s="89">
        <f>[8]Profundizacion!I50</f>
        <v>3.3400213777054217</v>
      </c>
      <c r="D50" s="89">
        <f>[8]Profundizacion!J50</f>
        <v>5.6164195806615957</v>
      </c>
      <c r="E50" s="89">
        <f>[8]Profundizacion!K50</f>
        <v>0</v>
      </c>
      <c r="F50" s="89">
        <f>[8]Profundizacion!L50</f>
        <v>21.1165389630712</v>
      </c>
    </row>
    <row r="51" spans="1:6" x14ac:dyDescent="0.3">
      <c r="A51" s="88">
        <v>37316</v>
      </c>
      <c r="B51" s="89">
        <f>[8]Profundizacion!H51</f>
        <v>12.292911940891136</v>
      </c>
      <c r="C51" s="89">
        <f>[8]Profundizacion!I51</f>
        <v>2.9250750975530768</v>
      </c>
      <c r="D51" s="89">
        <f>[8]Profundizacion!J51</f>
        <v>5.4179448673188224</v>
      </c>
      <c r="E51" s="89">
        <f>[8]Profundizacion!K51</f>
        <v>5.8566602074369742E-2</v>
      </c>
      <c r="F51" s="89">
        <f>[8]Profundizacion!L51</f>
        <v>20.694498507837405</v>
      </c>
    </row>
    <row r="52" spans="1:6" x14ac:dyDescent="0.3">
      <c r="A52" s="88">
        <v>37408</v>
      </c>
      <c r="B52" s="89">
        <f>[8]Profundizacion!H52</f>
        <v>12.183360276480604</v>
      </c>
      <c r="C52" s="89">
        <f>[8]Profundizacion!I52</f>
        <v>3.0173308196447044</v>
      </c>
      <c r="D52" s="89">
        <f>[8]Profundizacion!J52</f>
        <v>5.3530469653645669</v>
      </c>
      <c r="E52" s="89">
        <f>[8]Profundizacion!K52</f>
        <v>5.7785716519490313E-2</v>
      </c>
      <c r="F52" s="89">
        <f>[8]Profundizacion!L52</f>
        <v>20.611523778009367</v>
      </c>
    </row>
    <row r="53" spans="1:6" x14ac:dyDescent="0.3">
      <c r="A53" s="88">
        <v>37500</v>
      </c>
      <c r="B53" s="89">
        <f>[8]Profundizacion!H53</f>
        <v>12.40021250746681</v>
      </c>
      <c r="C53" s="89">
        <f>[8]Profundizacion!I53</f>
        <v>3.1613624382020027</v>
      </c>
      <c r="D53" s="89">
        <f>[8]Profundizacion!J53</f>
        <v>5.1242812803756106</v>
      </c>
      <c r="E53" s="89">
        <f>[8]Profundizacion!K53</f>
        <v>0.13736975121650036</v>
      </c>
      <c r="F53" s="89">
        <f>[8]Profundizacion!L53</f>
        <v>20.823225977260922</v>
      </c>
    </row>
    <row r="54" spans="1:6" x14ac:dyDescent="0.3">
      <c r="A54" s="88">
        <v>37591</v>
      </c>
      <c r="B54" s="89">
        <f>[8]Profundizacion!H54</f>
        <v>12.545349844728069</v>
      </c>
      <c r="C54" s="89">
        <f>[8]Profundizacion!I54</f>
        <v>3.2573477072075079</v>
      </c>
      <c r="D54" s="89">
        <f>[8]Profundizacion!J54</f>
        <v>4.9739266665671664</v>
      </c>
      <c r="E54" s="89">
        <f>[8]Profundizacion!K54</f>
        <v>0.15881641954298989</v>
      </c>
      <c r="F54" s="89">
        <f>[8]Profundizacion!L54</f>
        <v>20.935440638045733</v>
      </c>
    </row>
    <row r="55" spans="1:6" x14ac:dyDescent="0.3">
      <c r="A55" s="88">
        <v>37681</v>
      </c>
      <c r="B55" s="89">
        <f>[8]Profundizacion!H55</f>
        <v>12.428520806746514</v>
      </c>
      <c r="C55" s="89">
        <f>[8]Profundizacion!I55</f>
        <v>3.2512666790762355</v>
      </c>
      <c r="D55" s="89">
        <f>[8]Profundizacion!J55</f>
        <v>4.8036173781208413</v>
      </c>
      <c r="E55" s="89">
        <f>[8]Profundizacion!K55</f>
        <v>0.16816379065737835</v>
      </c>
      <c r="F55" s="89">
        <f>[8]Profundizacion!L55</f>
        <v>20.651568654600968</v>
      </c>
    </row>
    <row r="56" spans="1:6" x14ac:dyDescent="0.3">
      <c r="A56" s="88">
        <v>37773</v>
      </c>
      <c r="B56" s="89">
        <f>[8]Profundizacion!H56</f>
        <v>12.22103165361951</v>
      </c>
      <c r="C56" s="89">
        <f>[8]Profundizacion!I56</f>
        <v>3.3578138043005663</v>
      </c>
      <c r="D56" s="89">
        <f>[8]Profundizacion!J56</f>
        <v>4.6513764567190883</v>
      </c>
      <c r="E56" s="89">
        <f>[8]Profundizacion!K56</f>
        <v>0.16536440858364931</v>
      </c>
      <c r="F56" s="89">
        <f>[8]Profundizacion!L56</f>
        <v>20.395586323222812</v>
      </c>
    </row>
    <row r="57" spans="1:6" x14ac:dyDescent="0.3">
      <c r="A57" s="88">
        <v>37865</v>
      </c>
      <c r="B57" s="89">
        <f>[8]Profundizacion!H57</f>
        <v>12.18990914338602</v>
      </c>
      <c r="C57" s="89">
        <f>[8]Profundizacion!I57</f>
        <v>3.4877023921850165</v>
      </c>
      <c r="D57" s="89">
        <f>[8]Profundizacion!J57</f>
        <v>4.470698972105442</v>
      </c>
      <c r="E57" s="89">
        <f>[8]Profundizacion!K57</f>
        <v>0.19292420269524124</v>
      </c>
      <c r="F57" s="89">
        <f>[8]Profundizacion!L57</f>
        <v>20.341234710371719</v>
      </c>
    </row>
    <row r="58" spans="1:6" x14ac:dyDescent="0.3">
      <c r="A58" s="88">
        <v>37956</v>
      </c>
      <c r="B58" s="89">
        <f>[8]Profundizacion!H58</f>
        <v>12.161670254571868</v>
      </c>
      <c r="C58" s="89">
        <f>[8]Profundizacion!I58</f>
        <v>3.6323523642958633</v>
      </c>
      <c r="D58" s="89">
        <f>[8]Profundizacion!J58</f>
        <v>4.2292697412632823</v>
      </c>
      <c r="E58" s="89">
        <f>[8]Profundizacion!K58</f>
        <v>0.2089929228007173</v>
      </c>
      <c r="F58" s="89">
        <f>[8]Profundizacion!L58</f>
        <v>20.232285282931731</v>
      </c>
    </row>
    <row r="59" spans="1:6" x14ac:dyDescent="0.3">
      <c r="A59" s="88">
        <v>38047</v>
      </c>
      <c r="B59" s="89">
        <f>[8]Profundizacion!H59</f>
        <v>12.693141498467989</v>
      </c>
      <c r="C59" s="89">
        <f>[8]Profundizacion!I59</f>
        <v>3.7446001321178159</v>
      </c>
      <c r="D59" s="89">
        <f>[8]Profundizacion!J59</f>
        <v>4.0875690381489465</v>
      </c>
      <c r="E59" s="89">
        <f>[8]Profundizacion!K59</f>
        <v>0.2157445286984101</v>
      </c>
      <c r="F59" s="89">
        <f>[8]Profundizacion!L59</f>
        <v>20.741055197433163</v>
      </c>
    </row>
    <row r="60" spans="1:6" x14ac:dyDescent="0.3">
      <c r="A60" s="88">
        <v>38139</v>
      </c>
      <c r="B60" s="89">
        <f>[8]Profundizacion!H60</f>
        <v>13.097837018697108</v>
      </c>
      <c r="C60" s="89">
        <f>[8]Profundizacion!I60</f>
        <v>3.874872310126634</v>
      </c>
      <c r="D60" s="89">
        <f>[8]Profundizacion!J60</f>
        <v>3.9398700970561911</v>
      </c>
      <c r="E60" s="89">
        <f>[8]Profundizacion!K60</f>
        <v>0.21416757324016558</v>
      </c>
      <c r="F60" s="89">
        <f>[8]Profundizacion!L60</f>
        <v>21.126746999120098</v>
      </c>
    </row>
    <row r="61" spans="1:6" x14ac:dyDescent="0.3">
      <c r="A61" s="88">
        <v>38231</v>
      </c>
      <c r="B61" s="89">
        <f>[8]Profundizacion!H61</f>
        <v>13.355402643605686</v>
      </c>
      <c r="C61" s="89">
        <f>[8]Profundizacion!I61</f>
        <v>4.0424135630918574</v>
      </c>
      <c r="D61" s="89">
        <f>[8]Profundizacion!J61</f>
        <v>3.7942030375659601</v>
      </c>
      <c r="E61" s="89">
        <f>[8]Profundizacion!K61</f>
        <v>0.23507942611072061</v>
      </c>
      <c r="F61" s="89">
        <f>[8]Profundizacion!L61</f>
        <v>21.427098670374225</v>
      </c>
    </row>
    <row r="62" spans="1:6" x14ac:dyDescent="0.3">
      <c r="A62" s="88">
        <v>38322</v>
      </c>
      <c r="B62" s="89">
        <f>[8]Profundizacion!H62</f>
        <v>13.610595075888416</v>
      </c>
      <c r="C62" s="89">
        <f>[8]Profundizacion!I62</f>
        <v>4.246589986399699</v>
      </c>
      <c r="D62" s="89">
        <f>[8]Profundizacion!J62</f>
        <v>3.4641074341709794</v>
      </c>
      <c r="E62" s="89">
        <f>[8]Profundizacion!K62</f>
        <v>0.27391219334895955</v>
      </c>
      <c r="F62" s="89">
        <f>[8]Profundizacion!L62</f>
        <v>21.595204689808053</v>
      </c>
    </row>
    <row r="63" spans="1:6" s="91" customFormat="1" x14ac:dyDescent="0.3">
      <c r="A63" s="88">
        <v>38412</v>
      </c>
      <c r="B63" s="89">
        <f>[8]Profundizacion!H63</f>
        <v>13.653283739346838</v>
      </c>
      <c r="C63" s="89">
        <f>[8]Profundizacion!I63</f>
        <v>4.3613858235776926</v>
      </c>
      <c r="D63" s="89">
        <f>[8]Profundizacion!J63</f>
        <v>3.3387630166783859</v>
      </c>
      <c r="E63" s="89">
        <f>[8]Profundizacion!K63</f>
        <v>0.30078483442151993</v>
      </c>
      <c r="F63" s="89">
        <f>[8]Profundizacion!L63</f>
        <v>21.654217414024437</v>
      </c>
    </row>
    <row r="64" spans="1:6" x14ac:dyDescent="0.3">
      <c r="A64" s="88">
        <v>38504</v>
      </c>
      <c r="B64" s="89">
        <f>[8]Profundizacion!H64</f>
        <v>13.832806712272081</v>
      </c>
      <c r="C64" s="89">
        <f>[8]Profundizacion!I64</f>
        <v>4.5893238772037162</v>
      </c>
      <c r="D64" s="89">
        <f>[8]Profundizacion!J64</f>
        <v>3.2303851150566381</v>
      </c>
      <c r="E64" s="89">
        <f>[8]Profundizacion!K64</f>
        <v>0.32682926503671383</v>
      </c>
      <c r="F64" s="89">
        <f>[8]Profundizacion!L64</f>
        <v>21.979344969569144</v>
      </c>
    </row>
    <row r="65" spans="1:6" x14ac:dyDescent="0.3">
      <c r="A65" s="88">
        <v>38596</v>
      </c>
      <c r="B65" s="89">
        <f>[8]Profundizacion!H65</f>
        <v>13.692670545537514</v>
      </c>
      <c r="C65" s="89">
        <f>[8]Profundizacion!I65</f>
        <v>4.9396695735809795</v>
      </c>
      <c r="D65" s="89">
        <f>[8]Profundizacion!J65</f>
        <v>3.126065888485094</v>
      </c>
      <c r="E65" s="89">
        <f>[8]Profundizacion!K65</f>
        <v>0.35282149132984314</v>
      </c>
      <c r="F65" s="89">
        <f>[8]Profundizacion!L65</f>
        <v>22.111227498933431</v>
      </c>
    </row>
    <row r="66" spans="1:6" x14ac:dyDescent="0.3">
      <c r="A66" s="88">
        <v>38687</v>
      </c>
      <c r="B66" s="89">
        <f>[8]Profundizacion!H66</f>
        <v>14.090464940148268</v>
      </c>
      <c r="C66" s="89">
        <f>[8]Profundizacion!I66</f>
        <v>5.3600219243281577</v>
      </c>
      <c r="D66" s="89">
        <f>[8]Profundizacion!J66</f>
        <v>3.049962257947465</v>
      </c>
      <c r="E66" s="89">
        <f>[8]Profundizacion!K66</f>
        <v>0.3719499280774714</v>
      </c>
      <c r="F66" s="89">
        <f>[8]Profundizacion!L66</f>
        <v>22.872399050501365</v>
      </c>
    </row>
    <row r="67" spans="1:6" x14ac:dyDescent="0.3">
      <c r="A67" s="88">
        <v>38777</v>
      </c>
      <c r="B67" s="89">
        <f>[8]Profundizacion!H67</f>
        <v>14.14516465487965</v>
      </c>
      <c r="C67" s="89">
        <f>[8]Profundizacion!I67</f>
        <v>5.7014224712203525</v>
      </c>
      <c r="D67" s="89">
        <f>[8]Profundizacion!J67</f>
        <v>2.9694266080249094</v>
      </c>
      <c r="E67" s="89">
        <f>[8]Profundizacion!K67</f>
        <v>0.39012464289884274</v>
      </c>
      <c r="F67" s="89">
        <f>[8]Profundizacion!L67</f>
        <v>23.206138377023752</v>
      </c>
    </row>
    <row r="68" spans="1:6" x14ac:dyDescent="0.3">
      <c r="A68" s="88">
        <v>38869</v>
      </c>
      <c r="B68" s="89">
        <f>[8]Profundizacion!H68</f>
        <v>15.299236709303937</v>
      </c>
      <c r="C68" s="89">
        <f>[8]Profundizacion!I68</f>
        <v>6.1575208064830393</v>
      </c>
      <c r="D68" s="89">
        <f>[8]Profundizacion!J68</f>
        <v>2.9326673018749805</v>
      </c>
      <c r="E68" s="89">
        <f>[8]Profundizacion!K68</f>
        <v>0.4060792890482644</v>
      </c>
      <c r="F68" s="89">
        <f>[8]Profundizacion!L68</f>
        <v>24.795504106710236</v>
      </c>
    </row>
    <row r="69" spans="1:6" x14ac:dyDescent="0.3">
      <c r="A69" s="88">
        <v>38961</v>
      </c>
      <c r="B69" s="89">
        <f>[8]Profundizacion!H69</f>
        <v>15.610765829264631</v>
      </c>
      <c r="C69" s="89">
        <f>[8]Profundizacion!I69</f>
        <v>6.6257357392363545</v>
      </c>
      <c r="D69" s="89">
        <f>[8]Profundizacion!J69</f>
        <v>2.9622615664274812</v>
      </c>
      <c r="E69" s="89">
        <f>[8]Profundizacion!K69</f>
        <v>0.43141342040755065</v>
      </c>
      <c r="F69" s="89">
        <f>[8]Profundizacion!L69</f>
        <v>25.630176555336025</v>
      </c>
    </row>
    <row r="70" spans="1:6" x14ac:dyDescent="0.3">
      <c r="A70" s="88">
        <v>39052</v>
      </c>
      <c r="B70" s="89">
        <f>[8]Profundizacion!H70</f>
        <v>16.171527760906617</v>
      </c>
      <c r="C70" s="89">
        <f>[8]Profundizacion!I70</f>
        <v>7.0685052343424193</v>
      </c>
      <c r="D70" s="89">
        <f>[8]Profundizacion!J70</f>
        <v>2.9926225036681822</v>
      </c>
      <c r="E70" s="89">
        <f>[8]Profundizacion!K70</f>
        <v>0.44144429305772537</v>
      </c>
      <c r="F70" s="89">
        <f>[8]Profundizacion!L70</f>
        <v>26.674099791974946</v>
      </c>
    </row>
    <row r="71" spans="1:6" x14ac:dyDescent="0.3">
      <c r="A71" s="88">
        <v>39142</v>
      </c>
      <c r="B71" s="89">
        <f>[8]Profundizacion!H71</f>
        <v>16.354555535956386</v>
      </c>
      <c r="C71" s="89">
        <f>[8]Profundizacion!I71</f>
        <v>7.4386252285334882</v>
      </c>
      <c r="D71" s="89">
        <f>[8]Profundizacion!J71</f>
        <v>3.0427115722314726</v>
      </c>
      <c r="E71" s="89">
        <f>[8]Profundizacion!K71</f>
        <v>0.45234838827917723</v>
      </c>
      <c r="F71" s="89">
        <f>[8]Profundizacion!L71</f>
        <v>27.288240725000527</v>
      </c>
    </row>
    <row r="72" spans="1:6" x14ac:dyDescent="0.3">
      <c r="A72" s="88">
        <v>39234</v>
      </c>
      <c r="B72" s="89">
        <f>[8]Profundizacion!H72</f>
        <v>16.863228912162047</v>
      </c>
      <c r="C72" s="89">
        <f>[8]Profundizacion!I72</f>
        <v>7.8542524400451024</v>
      </c>
      <c r="D72" s="89">
        <f>[8]Profundizacion!J72</f>
        <v>3.1276541381729182</v>
      </c>
      <c r="E72" s="89">
        <f>[8]Profundizacion!K72</f>
        <v>0.45321529135154187</v>
      </c>
      <c r="F72" s="89">
        <f>[8]Profundizacion!L72</f>
        <v>28.298350781731614</v>
      </c>
    </row>
    <row r="73" spans="1:6" x14ac:dyDescent="0.3">
      <c r="A73" s="88">
        <v>39326</v>
      </c>
      <c r="B73" s="89">
        <f>[8]Profundizacion!H73</f>
        <v>17.569864234402157</v>
      </c>
      <c r="C73" s="89">
        <f>[8]Profundizacion!I73</f>
        <v>8.1792958854868481</v>
      </c>
      <c r="D73" s="89">
        <f>[8]Profundizacion!J73</f>
        <v>3.1613844307905703</v>
      </c>
      <c r="E73" s="89">
        <f>[8]Profundizacion!K73</f>
        <v>0.45669764567152304</v>
      </c>
      <c r="F73" s="89">
        <f>[8]Profundizacion!L73</f>
        <v>29.367242196351096</v>
      </c>
    </row>
    <row r="74" spans="1:6" x14ac:dyDescent="0.3">
      <c r="A74" s="88">
        <v>39417</v>
      </c>
      <c r="B74" s="89">
        <f>[8]Profundizacion!H74</f>
        <v>17.832351837152803</v>
      </c>
      <c r="C74" s="89">
        <f>[8]Profundizacion!I74</f>
        <v>8.5368736339911226</v>
      </c>
      <c r="D74" s="89">
        <f>[8]Profundizacion!J74</f>
        <v>3.265045199149625</v>
      </c>
      <c r="E74" s="89">
        <f>[8]Profundizacion!K74</f>
        <v>0.46191613755933403</v>
      </c>
      <c r="F74" s="89">
        <f>[8]Profundizacion!L74</f>
        <v>30.096186807852877</v>
      </c>
    </row>
    <row r="75" spans="1:6" x14ac:dyDescent="0.3">
      <c r="A75" s="88">
        <v>39508</v>
      </c>
      <c r="B75" s="89">
        <f>[8]Profundizacion!H75</f>
        <v>17.8129879638837</v>
      </c>
      <c r="C75" s="89">
        <f>[8]Profundizacion!I75</f>
        <v>8.5383482350603082</v>
      </c>
      <c r="D75" s="89">
        <f>[8]Profundizacion!J75</f>
        <v>3.2962663487172734</v>
      </c>
      <c r="E75" s="89">
        <f>[8]Profundizacion!K75</f>
        <v>0.45688296542177087</v>
      </c>
      <c r="F75" s="89">
        <f>[8]Profundizacion!L75</f>
        <v>30.104485513083056</v>
      </c>
    </row>
    <row r="76" spans="1:6" x14ac:dyDescent="0.3">
      <c r="A76" s="88">
        <v>39600</v>
      </c>
      <c r="B76" s="89">
        <f>[8]Profundizacion!H76</f>
        <v>18.245306966321163</v>
      </c>
      <c r="C76" s="89">
        <f>[8]Profundizacion!I76</f>
        <v>8.5816559793492306</v>
      </c>
      <c r="D76" s="89">
        <f>[8]Profundizacion!J76</f>
        <v>3.3611778734824722</v>
      </c>
      <c r="E76" s="89">
        <f>[8]Profundizacion!K76</f>
        <v>0.48952166019113708</v>
      </c>
      <c r="F76" s="89">
        <f>[8]Profundizacion!L76</f>
        <v>30.677662479343997</v>
      </c>
    </row>
    <row r="77" spans="1:6" x14ac:dyDescent="0.3">
      <c r="A77" s="88">
        <v>39692</v>
      </c>
      <c r="B77" s="89">
        <f>[8]Profundizacion!H77</f>
        <v>18.76467023707254</v>
      </c>
      <c r="C77" s="89">
        <f>[8]Profundizacion!I77</f>
        <v>8.6188498285887079</v>
      </c>
      <c r="D77" s="89">
        <f>[8]Profundizacion!J77</f>
        <v>3.4050626677794202</v>
      </c>
      <c r="E77" s="89">
        <f>[8]Profundizacion!K77</f>
        <v>0.51497556386759646</v>
      </c>
      <c r="F77" s="89">
        <f>[8]Profundizacion!L77</f>
        <v>31.303558297308275</v>
      </c>
    </row>
    <row r="78" spans="1:6" x14ac:dyDescent="0.3">
      <c r="A78" s="88">
        <v>39783</v>
      </c>
      <c r="B78" s="89">
        <f>[8]Profundizacion!H78</f>
        <v>19.225191771637629</v>
      </c>
      <c r="C78" s="89">
        <f>[8]Profundizacion!I78</f>
        <v>8.6053611481511005</v>
      </c>
      <c r="D78" s="89">
        <f>[8]Profundizacion!J78</f>
        <v>3.4286493505328726</v>
      </c>
      <c r="E78" s="89">
        <f>[8]Profundizacion!K78</f>
        <v>0.64736130985995277</v>
      </c>
      <c r="F78" s="89">
        <f>[8]Profundizacion!L78</f>
        <v>31.90656358018154</v>
      </c>
    </row>
    <row r="79" spans="1:6" x14ac:dyDescent="0.3">
      <c r="A79" s="88">
        <v>39873</v>
      </c>
      <c r="B79" s="89">
        <f>[8]Profundizacion!H79</f>
        <v>19.049324826197999</v>
      </c>
      <c r="C79" s="89">
        <f>[8]Profundizacion!I79</f>
        <v>8.3487762676023003</v>
      </c>
      <c r="D79" s="89">
        <f>[8]Profundizacion!J79</f>
        <v>3.4581553099996887</v>
      </c>
      <c r="E79" s="89">
        <f>[8]Profundizacion!K79</f>
        <v>0.68043961332235647</v>
      </c>
      <c r="F79" s="89">
        <f>[8]Profundizacion!L79</f>
        <v>31.536696017122338</v>
      </c>
    </row>
    <row r="80" spans="1:6" x14ac:dyDescent="0.3">
      <c r="A80" s="88">
        <v>39965</v>
      </c>
      <c r="B80" s="89">
        <f>[8]Profundizacion!H80</f>
        <v>19.290338929781072</v>
      </c>
      <c r="C80" s="89">
        <f>[8]Profundizacion!I80</f>
        <v>8.1799520800027672</v>
      </c>
      <c r="D80" s="89">
        <f>[8]Profundizacion!J80</f>
        <v>3.4933012465207041</v>
      </c>
      <c r="E80" s="89">
        <f>[8]Profundizacion!K80</f>
        <v>0.71716748202141001</v>
      </c>
      <c r="F80" s="89">
        <f>[8]Profundizacion!L80</f>
        <v>31.680759738325932</v>
      </c>
    </row>
    <row r="81" spans="1:6" x14ac:dyDescent="0.3">
      <c r="A81" s="88">
        <v>40057</v>
      </c>
      <c r="B81" s="89">
        <f>[8]Profundizacion!H81</f>
        <v>18.530090686059808</v>
      </c>
      <c r="C81" s="89">
        <f>[8]Profundizacion!I81</f>
        <v>8.1723576349963221</v>
      </c>
      <c r="D81" s="89">
        <f>[8]Profundizacion!J81</f>
        <v>3.587816270606778</v>
      </c>
      <c r="E81" s="89">
        <f>[8]Profundizacion!K81</f>
        <v>0.75342409520938403</v>
      </c>
      <c r="F81" s="89">
        <f>[8]Profundizacion!L81</f>
        <v>31.043688686872283</v>
      </c>
    </row>
    <row r="82" spans="1:6" x14ac:dyDescent="0.3">
      <c r="A82" s="88">
        <v>40148</v>
      </c>
      <c r="B82" s="89">
        <f>[8]Profundizacion!H82</f>
        <v>18.362326127223497</v>
      </c>
      <c r="C82" s="89">
        <f>[8]Profundizacion!I82</f>
        <v>8.2914847426102618</v>
      </c>
      <c r="D82" s="89">
        <f>[8]Profundizacion!J82</f>
        <v>3.6832034922823409</v>
      </c>
      <c r="E82" s="89">
        <f>[8]Profundizacion!K82</f>
        <v>0.76541836940311891</v>
      </c>
      <c r="F82" s="89">
        <f>[8]Profundizacion!L82</f>
        <v>31.102432731519237</v>
      </c>
    </row>
    <row r="83" spans="1:6" x14ac:dyDescent="0.3">
      <c r="A83" s="88">
        <v>40238</v>
      </c>
      <c r="B83" s="89">
        <f>[8]Profundizacion!H83</f>
        <v>18.081460123952901</v>
      </c>
      <c r="C83" s="89">
        <f>[8]Profundizacion!I83</f>
        <v>8.2497636385861366</v>
      </c>
      <c r="D83" s="89">
        <f>[8]Profundizacion!J83</f>
        <v>3.7506367769035758</v>
      </c>
      <c r="E83" s="89">
        <f>[8]Profundizacion!K83</f>
        <v>0.75348413842767936</v>
      </c>
      <c r="F83" s="89">
        <f>[8]Profundizacion!L83</f>
        <v>30.835344677870292</v>
      </c>
    </row>
    <row r="84" spans="1:6" x14ac:dyDescent="0.3">
      <c r="A84" s="88">
        <v>40330</v>
      </c>
      <c r="B84" s="89">
        <f>[8]Profundizacion!H84</f>
        <v>18.396040784311534</v>
      </c>
      <c r="C84" s="89">
        <f>[8]Profundizacion!I84</f>
        <v>8.3350445152917025</v>
      </c>
      <c r="D84" s="89">
        <f>[8]Profundizacion!J84</f>
        <v>3.8091214303531662</v>
      </c>
      <c r="E84" s="89">
        <f>[8]Profundizacion!K84</f>
        <v>0.75234226017061434</v>
      </c>
      <c r="F84" s="89">
        <f>[8]Profundizacion!L84</f>
        <v>31.292548990127006</v>
      </c>
    </row>
    <row r="85" spans="1:6" x14ac:dyDescent="0.3">
      <c r="A85" s="88">
        <v>40422</v>
      </c>
      <c r="B85" s="89">
        <f>[8]Profundizacion!H85</f>
        <v>18.971841021903138</v>
      </c>
      <c r="C85" s="89">
        <f>[8]Profundizacion!I85</f>
        <v>8.5852653520828532</v>
      </c>
      <c r="D85" s="89">
        <f>[8]Profundizacion!J85</f>
        <v>3.9030470959677919</v>
      </c>
      <c r="E85" s="89">
        <f>[8]Profundizacion!K85</f>
        <v>0.76921365870525948</v>
      </c>
      <c r="F85" s="89">
        <f>[8]Profundizacion!L85</f>
        <v>32.22936712865905</v>
      </c>
    </row>
    <row r="86" spans="1:6" x14ac:dyDescent="0.3">
      <c r="A86" s="88">
        <v>40513</v>
      </c>
      <c r="B86" s="89">
        <f>[8]Profundizacion!H86</f>
        <v>20.132779083001914</v>
      </c>
      <c r="C86" s="89">
        <f>[8]Profundizacion!I86</f>
        <v>8.8823606676543196</v>
      </c>
      <c r="D86" s="89">
        <f>[8]Profundizacion!J86</f>
        <v>3.975441889574812</v>
      </c>
      <c r="E86" s="89">
        <f>[8]Profundizacion!K86</f>
        <v>0.79116094641951384</v>
      </c>
      <c r="F86" s="89">
        <f>[8]Profundizacion!L86</f>
        <v>33.781742586650552</v>
      </c>
    </row>
    <row r="87" spans="1:6" x14ac:dyDescent="0.3">
      <c r="A87" s="88">
        <v>40603</v>
      </c>
      <c r="B87" s="89">
        <f>[8]Profundizacion!H87</f>
        <v>20.166143343345865</v>
      </c>
      <c r="C87" s="89">
        <f>[8]Profundizacion!I87</f>
        <v>8.9913809755898555</v>
      </c>
      <c r="D87" s="89">
        <f>[8]Profundizacion!J87</f>
        <v>4.0084953808939163</v>
      </c>
      <c r="E87" s="89">
        <f>[8]Profundizacion!K87</f>
        <v>0.89382620509067234</v>
      </c>
      <c r="F87" s="89">
        <f>[8]Profundizacion!L87</f>
        <v>34.059845904920294</v>
      </c>
    </row>
    <row r="88" spans="1:6" x14ac:dyDescent="0.3">
      <c r="A88" s="88">
        <v>40695</v>
      </c>
      <c r="B88" s="89">
        <f>[8]Profundizacion!H88</f>
        <v>20.427329244847623</v>
      </c>
      <c r="C88" s="89">
        <f>[8]Profundizacion!I88</f>
        <v>9.3639284124441478</v>
      </c>
      <c r="D88" s="89">
        <f>[8]Profundizacion!J88</f>
        <v>4.0674353965722236</v>
      </c>
      <c r="E88" s="89">
        <f>[8]Profundizacion!K88</f>
        <v>0.91379645986220048</v>
      </c>
      <c r="F88" s="89">
        <f>[8]Profundizacion!L88</f>
        <v>34.772489513726192</v>
      </c>
    </row>
    <row r="89" spans="1:6" x14ac:dyDescent="0.3">
      <c r="A89" s="88">
        <v>40787</v>
      </c>
      <c r="B89" s="89">
        <f>[8]Profundizacion!H89</f>
        <v>20.758250922533293</v>
      </c>
      <c r="C89" s="89">
        <f>[8]Profundizacion!I89</f>
        <v>9.5534251031206932</v>
      </c>
      <c r="D89" s="89">
        <f>[8]Profundizacion!J89</f>
        <v>4.117613637095566</v>
      </c>
      <c r="E89" s="89">
        <f>[8]Profundizacion!K89</f>
        <v>0.94003618961624757</v>
      </c>
      <c r="F89" s="89">
        <f>[8]Profundizacion!L89</f>
        <v>35.369325852365797</v>
      </c>
    </row>
    <row r="90" spans="1:6" x14ac:dyDescent="0.3">
      <c r="A90" s="88">
        <v>40878</v>
      </c>
      <c r="B90" s="89">
        <f>[8]Profundizacion!H90</f>
        <v>21.008789158839079</v>
      </c>
      <c r="C90" s="89">
        <f>[8]Profundizacion!I90</f>
        <v>9.7620762725440251</v>
      </c>
      <c r="D90" s="89">
        <f>[8]Profundizacion!J90</f>
        <v>4.1737761703800942</v>
      </c>
      <c r="E90" s="89">
        <f>[8]Profundizacion!K90</f>
        <v>0.96175276322366388</v>
      </c>
      <c r="F90" s="89">
        <f>[8]Profundizacion!L90</f>
        <v>35.906394364986866</v>
      </c>
    </row>
    <row r="91" spans="1:6" x14ac:dyDescent="0.3">
      <c r="A91" s="88">
        <v>40969</v>
      </c>
      <c r="B91" s="89">
        <f>[8]Profundizacion!H91</f>
        <v>20.685402719311185</v>
      </c>
      <c r="C91" s="89">
        <f>[8]Profundizacion!I91</f>
        <v>9.9103075236241658</v>
      </c>
      <c r="D91" s="89">
        <f>[8]Profundizacion!J91</f>
        <v>4.2285755851440001</v>
      </c>
      <c r="E91" s="89">
        <f>[8]Profundizacion!K91</f>
        <v>0.97129124351708374</v>
      </c>
      <c r="F91" s="89">
        <f>[8]Profundizacion!L91</f>
        <v>35.795577071596426</v>
      </c>
    </row>
    <row r="92" spans="1:6" x14ac:dyDescent="0.3">
      <c r="A92" s="88">
        <v>41061</v>
      </c>
      <c r="B92" s="89">
        <f>[8]Profundizacion!H92</f>
        <v>20.971624471051868</v>
      </c>
      <c r="C92" s="89">
        <f>[8]Profundizacion!I92</f>
        <v>10.127402469567169</v>
      </c>
      <c r="D92" s="89">
        <f>[8]Profundizacion!J92</f>
        <v>4.2988128119631339</v>
      </c>
      <c r="E92" s="89">
        <f>[8]Profundizacion!K92</f>
        <v>0.98838441581506808</v>
      </c>
      <c r="F92" s="89">
        <f>[8]Profundizacion!L92</f>
        <v>36.386224168397227</v>
      </c>
    </row>
    <row r="93" spans="1:6" x14ac:dyDescent="0.3">
      <c r="A93" s="88">
        <v>41153</v>
      </c>
      <c r="B93" s="89">
        <f>[8]Profundizacion!H93</f>
        <v>21.216009609052765</v>
      </c>
      <c r="C93" s="89">
        <f>[8]Profundizacion!I93</f>
        <v>10.36587048670062</v>
      </c>
      <c r="D93" s="89">
        <f>[8]Profundizacion!J93</f>
        <v>4.3052423048663107</v>
      </c>
      <c r="E93" s="89">
        <f>[8]Profundizacion!K93</f>
        <v>1.0333956467476133</v>
      </c>
      <c r="F93" s="89">
        <f>[8]Profundizacion!L93</f>
        <v>36.92051804736731</v>
      </c>
    </row>
    <row r="94" spans="1:6" x14ac:dyDescent="0.3">
      <c r="A94" s="88">
        <v>41244</v>
      </c>
      <c r="B94" s="89">
        <f>[8]Profundizacion!H94</f>
        <v>22.070578305717749</v>
      </c>
      <c r="C94" s="89">
        <f>[8]Profundizacion!I94</f>
        <v>10.627185910646119</v>
      </c>
      <c r="D94" s="89">
        <f>[8]Profundizacion!J94</f>
        <v>4.4324680710464124</v>
      </c>
      <c r="E94" s="89">
        <f>[8]Profundizacion!K94</f>
        <v>1.0694275444518979</v>
      </c>
      <c r="F94" s="89">
        <f>[8]Profundizacion!L94</f>
        <v>38.199659831862185</v>
      </c>
    </row>
    <row r="95" spans="1:6" x14ac:dyDescent="0.3">
      <c r="A95" s="88">
        <v>41334</v>
      </c>
      <c r="B95" s="89">
        <f>[8]Profundizacion!H95</f>
        <v>22.122635274263484</v>
      </c>
      <c r="C95" s="89">
        <f>[8]Profundizacion!I95</f>
        <v>10.721843659160362</v>
      </c>
      <c r="D95" s="89">
        <f>[8]Profundizacion!J95</f>
        <v>4.5167376581870435</v>
      </c>
      <c r="E95" s="89">
        <f>[8]Profundizacion!K95</f>
        <v>1.0884462773020651</v>
      </c>
      <c r="F95" s="89">
        <f>[8]Profundizacion!L95</f>
        <v>38.449662868912945</v>
      </c>
    </row>
    <row r="96" spans="1:6" x14ac:dyDescent="0.3">
      <c r="A96" s="88">
        <v>41426</v>
      </c>
      <c r="B96" s="89">
        <f>[8]Profundizacion!H96</f>
        <v>22.906635744145696</v>
      </c>
      <c r="C96" s="89">
        <f>[8]Profundizacion!I96</f>
        <v>10.832263586131031</v>
      </c>
      <c r="D96" s="89">
        <f>[8]Profundizacion!J96</f>
        <v>4.6276651436132861</v>
      </c>
      <c r="E96" s="89">
        <f>[8]Profundizacion!K96</f>
        <v>1.122903989714602</v>
      </c>
      <c r="F96" s="89">
        <f>[8]Profundizacion!L96</f>
        <v>39.489468463604609</v>
      </c>
    </row>
    <row r="97" spans="1:6" x14ac:dyDescent="0.3">
      <c r="A97" s="88">
        <v>41518</v>
      </c>
      <c r="B97" s="89">
        <f>[8]Profundizacion!H97</f>
        <v>22.945726453403186</v>
      </c>
      <c r="C97" s="89">
        <f>[8]Profundizacion!I97</f>
        <v>10.954397028686458</v>
      </c>
      <c r="D97" s="89">
        <f>[8]Profundizacion!J97</f>
        <v>4.755784535999422</v>
      </c>
      <c r="E97" s="89">
        <f>[8]Profundizacion!K97</f>
        <v>1.155271847465003</v>
      </c>
      <c r="F97" s="89">
        <f>[8]Profundizacion!L97</f>
        <v>39.81117986555406</v>
      </c>
    </row>
    <row r="98" spans="1:6" x14ac:dyDescent="0.3">
      <c r="A98" s="88">
        <v>41609</v>
      </c>
      <c r="B98" s="89">
        <f>[8]Profundizacion!H98</f>
        <v>22.945768260915621</v>
      </c>
      <c r="C98" s="89">
        <f>[8]Profundizacion!I98</f>
        <v>11.101127830914201</v>
      </c>
      <c r="D98" s="89">
        <f>[8]Profundizacion!J98</f>
        <v>4.9419847042063161</v>
      </c>
      <c r="E98" s="89">
        <f>[8]Profundizacion!K98</f>
        <v>1.1712967068995228</v>
      </c>
      <c r="F98" s="89">
        <f>[8]Profundizacion!L98</f>
        <v>40.16017750293566</v>
      </c>
    </row>
    <row r="99" spans="1:6" x14ac:dyDescent="0.3">
      <c r="A99" s="88">
        <v>41699</v>
      </c>
      <c r="B99" s="89">
        <f>[8]Profundizacion!H99</f>
        <v>23.119531472221745</v>
      </c>
      <c r="C99" s="89">
        <f>[8]Profundizacion!I99</f>
        <v>11.032768912519723</v>
      </c>
      <c r="D99" s="89">
        <f>[8]Profundizacion!J99</f>
        <v>5.0260702658494933</v>
      </c>
      <c r="E99" s="89">
        <f>[8]Profundizacion!K99</f>
        <v>1.1657511361793891</v>
      </c>
      <c r="F99" s="89">
        <f>[8]Profundizacion!L99</f>
        <v>40.344121786770359</v>
      </c>
    </row>
    <row r="100" spans="1:6" x14ac:dyDescent="0.3">
      <c r="A100" s="88">
        <v>41791</v>
      </c>
      <c r="B100" s="89">
        <f>[8]Profundizacion!H100</f>
        <v>23.844210572726322</v>
      </c>
      <c r="C100" s="89">
        <f>[8]Profundizacion!I100</f>
        <v>11.215186630863739</v>
      </c>
      <c r="D100" s="89">
        <f>[8]Profundizacion!J100</f>
        <v>5.1968323096792846</v>
      </c>
      <c r="E100" s="89">
        <f>[8]Profundizacion!K100</f>
        <v>1.1828087607767734</v>
      </c>
      <c r="F100" s="89">
        <f>[8]Profundizacion!L100</f>
        <v>41.439038274046148</v>
      </c>
    </row>
    <row r="101" spans="1:6" x14ac:dyDescent="0.3">
      <c r="A101" s="88">
        <v>41883</v>
      </c>
      <c r="B101" s="89">
        <f>[8]Profundizacion!H101</f>
        <v>23.812146971815622</v>
      </c>
      <c r="C101" s="89">
        <f>[8]Profundizacion!I101</f>
        <v>11.456965842333114</v>
      </c>
      <c r="D101" s="89">
        <f>[8]Profundizacion!J101</f>
        <v>5.3219725248771468</v>
      </c>
      <c r="E101" s="89">
        <f>[8]Profundizacion!K101</f>
        <v>1.1999144874824663</v>
      </c>
      <c r="F101" s="89">
        <f>[8]Profundizacion!L101</f>
        <v>41.790999826508326</v>
      </c>
    </row>
    <row r="102" spans="1:6" x14ac:dyDescent="0.3">
      <c r="A102" s="88">
        <v>41974</v>
      </c>
      <c r="B102" s="89">
        <f>[8]Profundizacion!H102</f>
        <v>24.80971980479563</v>
      </c>
      <c r="C102" s="89">
        <f>[8]Profundizacion!I102</f>
        <v>11.742245716762154</v>
      </c>
      <c r="D102" s="89">
        <f>[8]Profundizacion!J102</f>
        <v>5.3997081830626081</v>
      </c>
      <c r="E102" s="89">
        <f>[8]Profundizacion!K102</f>
        <v>1.1999243218430125</v>
      </c>
      <c r="F102" s="89">
        <f>[8]Profundizacion!L102</f>
        <v>43.151598026463432</v>
      </c>
    </row>
    <row r="103" spans="1:6" x14ac:dyDescent="0.3">
      <c r="A103" s="88">
        <v>42064</v>
      </c>
      <c r="B103" s="89">
        <f>[8]Profundizacion!H103</f>
        <v>25.900751920681774</v>
      </c>
      <c r="C103" s="89">
        <f>[8]Profundizacion!I103</f>
        <v>11.836989813156096</v>
      </c>
      <c r="D103" s="89">
        <f>[8]Profundizacion!J103</f>
        <v>5.5426460649914677</v>
      </c>
      <c r="E103" s="89">
        <f>[8]Profundizacion!K103</f>
        <v>1.3192444052948502</v>
      </c>
      <c r="F103" s="89">
        <f>[8]Profundizacion!L103</f>
        <v>44.599632204124198</v>
      </c>
    </row>
    <row r="104" spans="1:6" x14ac:dyDescent="0.3">
      <c r="A104" s="88">
        <v>42156</v>
      </c>
      <c r="B104" s="89">
        <f>[8]Profundizacion!H104</f>
        <v>26.602898294938448</v>
      </c>
      <c r="C104" s="89">
        <f>[8]Profundizacion!I104</f>
        <v>12.128841550294894</v>
      </c>
      <c r="D104" s="89">
        <f>[8]Profundizacion!J104</f>
        <v>5.6779536173236371</v>
      </c>
      <c r="E104" s="89">
        <f>[8]Profundizacion!K104</f>
        <v>1.324585589600638</v>
      </c>
      <c r="F104" s="89">
        <f>[8]Profundizacion!L104</f>
        <v>45.734279052157603</v>
      </c>
    </row>
    <row r="105" spans="1:6" x14ac:dyDescent="0.3">
      <c r="A105" s="88">
        <v>42248</v>
      </c>
      <c r="B105" s="89">
        <f>[8]Profundizacion!H105</f>
        <v>27.5182975752098</v>
      </c>
      <c r="C105" s="89">
        <f>[8]Profundizacion!I105</f>
        <v>12.271230632878732</v>
      </c>
      <c r="D105" s="89">
        <f>[8]Profundizacion!J105</f>
        <v>5.807523477631638</v>
      </c>
      <c r="E105" s="89">
        <f>[8]Profundizacion!K105</f>
        <v>1.3183120117319906</v>
      </c>
      <c r="F105" s="89">
        <f>[8]Profundizacion!L105</f>
        <v>46.915363697452158</v>
      </c>
    </row>
    <row r="106" spans="1:6" x14ac:dyDescent="0.3">
      <c r="A106" s="88">
        <v>42339</v>
      </c>
      <c r="B106" s="89">
        <f>[8]Profundizacion!H106</f>
        <v>27.685690142890529</v>
      </c>
      <c r="C106" s="89">
        <f>[8]Profundizacion!I106</f>
        <v>12.448570458484619</v>
      </c>
      <c r="D106" s="89">
        <f>[8]Profundizacion!J106</f>
        <v>5.9646164725548472</v>
      </c>
      <c r="E106" s="89">
        <f>[8]Profundizacion!K106</f>
        <v>1.3115666624771278</v>
      </c>
      <c r="F106" s="89">
        <f>[8]Profundizacion!L106</f>
        <v>47.410443736407139</v>
      </c>
    </row>
    <row r="107" spans="1:6" x14ac:dyDescent="0.3">
      <c r="A107" s="88">
        <v>42430</v>
      </c>
      <c r="B107" s="89">
        <f>[8]Profundizacion!H107</f>
        <v>27.665254979446434</v>
      </c>
      <c r="C107" s="89">
        <f>[8]Profundizacion!I107</f>
        <v>12.421581706235536</v>
      </c>
      <c r="D107" s="89">
        <f>[8]Profundizacion!J107</f>
        <v>5.9461596437829156</v>
      </c>
      <c r="E107" s="89">
        <f>[8]Profundizacion!K107</f>
        <v>1.2929263765395171</v>
      </c>
      <c r="F107" s="89">
        <f>[8]Profundizacion!L107</f>
        <v>47.32592270600442</v>
      </c>
    </row>
    <row r="108" spans="1:6" x14ac:dyDescent="0.3">
      <c r="A108" s="88">
        <v>42522</v>
      </c>
      <c r="B108" s="89">
        <f>[8]Profundizacion!H108</f>
        <v>27.508089423606357</v>
      </c>
      <c r="C108" s="89">
        <f>[8]Profundizacion!I108</f>
        <v>12.635648708705439</v>
      </c>
      <c r="D108" s="89">
        <f>[8]Profundizacion!J108</f>
        <v>6.0557331664569318</v>
      </c>
      <c r="E108" s="89">
        <f>[8]Profundizacion!K108</f>
        <v>1.2899231984148973</v>
      </c>
      <c r="F108" s="89">
        <f>[8]Profundizacion!L108</f>
        <v>47.489394497183639</v>
      </c>
    </row>
    <row r="109" spans="1:6" x14ac:dyDescent="0.3">
      <c r="A109" s="88">
        <v>42614</v>
      </c>
      <c r="B109" s="89">
        <f>[8]Profundizacion!H109</f>
        <v>27.340977307099546</v>
      </c>
      <c r="C109" s="89">
        <f>[8]Profundizacion!I109</f>
        <v>12.874356586740882</v>
      </c>
      <c r="D109" s="89">
        <f>[8]Profundizacion!J109</f>
        <v>6.1630918975438238</v>
      </c>
      <c r="E109" s="89">
        <f>[8]Profundizacion!K109</f>
        <v>1.3105181410346181</v>
      </c>
      <c r="F109" s="89">
        <f>[8]Profundizacion!L109</f>
        <v>47.688943932418866</v>
      </c>
    </row>
    <row r="110" spans="1:6" x14ac:dyDescent="0.3">
      <c r="A110" s="88">
        <v>42705</v>
      </c>
      <c r="B110" s="89">
        <f>[8]Profundizacion!H110</f>
        <v>26.852420178701138</v>
      </c>
      <c r="C110" s="89">
        <f>[8]Profundizacion!I110</f>
        <v>13.125906574939766</v>
      </c>
      <c r="D110" s="89">
        <f>[8]Profundizacion!J110</f>
        <v>6.2682469696730383</v>
      </c>
      <c r="E110" s="89">
        <f>[8]Profundizacion!K110</f>
        <v>1.3032766992248814</v>
      </c>
      <c r="F110" s="89">
        <f>[8]Profundizacion!L110</f>
        <v>47.549850422538846</v>
      </c>
    </row>
    <row r="111" spans="1:6" x14ac:dyDescent="0.3">
      <c r="A111" s="88">
        <v>42795</v>
      </c>
      <c r="B111" s="89">
        <f>[8]Profundizacion!H111</f>
        <v>26.487098612038391</v>
      </c>
      <c r="C111" s="89">
        <f>[8]Profundizacion!I111</f>
        <v>13.141078282457672</v>
      </c>
      <c r="D111" s="89">
        <f>[8]Profundizacion!J111</f>
        <v>6.3098367546082406</v>
      </c>
      <c r="E111" s="89">
        <f>[8]Profundizacion!K111</f>
        <v>1.3010009159131504</v>
      </c>
      <c r="F111" s="89">
        <f>[8]Profundizacion!L111</f>
        <v>47.239014565017463</v>
      </c>
    </row>
    <row r="112" spans="1:6" x14ac:dyDescent="0.3">
      <c r="A112" s="88">
        <v>42887</v>
      </c>
      <c r="B112" s="89">
        <f>[8]Profundizacion!H112</f>
        <v>26.764578767013536</v>
      </c>
      <c r="C112" s="89">
        <f>[8]Profundizacion!I112</f>
        <v>13.291331781396762</v>
      </c>
      <c r="D112" s="89">
        <f>[8]Profundizacion!J112</f>
        <v>6.3900736328757661</v>
      </c>
      <c r="E112" s="89">
        <f>[8]Profundizacion!K112</f>
        <v>1.3120601972528223</v>
      </c>
      <c r="F112" s="89">
        <f>[8]Profundizacion!L112</f>
        <v>47.758044378538898</v>
      </c>
    </row>
    <row r="113" spans="1:6" x14ac:dyDescent="0.3">
      <c r="A113" s="88">
        <v>42979</v>
      </c>
      <c r="B113" s="89">
        <f>[8]Profundizacion!H113</f>
        <v>26.292914453494948</v>
      </c>
      <c r="C113" s="89">
        <f>[8]Profundizacion!I113</f>
        <v>13.374636346872038</v>
      </c>
      <c r="D113" s="89">
        <f>[8]Profundizacion!J113</f>
        <v>6.4504628360062846</v>
      </c>
      <c r="E113" s="89">
        <f>[8]Profundizacion!K113</f>
        <v>1.3245353972125995</v>
      </c>
      <c r="F113" s="89">
        <f>[8]Profundizacion!L113</f>
        <v>47.442549033585898</v>
      </c>
    </row>
    <row r="114" spans="1:6" x14ac:dyDescent="0.3">
      <c r="A114" s="88">
        <v>43070</v>
      </c>
      <c r="B114" s="89">
        <f>[8]Profundizacion!H114</f>
        <v>26.036417100232701</v>
      </c>
      <c r="C114" s="89">
        <f>[8]Profundizacion!I114</f>
        <v>13.510793256201604</v>
      </c>
      <c r="D114" s="89">
        <f>[8]Profundizacion!J114</f>
        <v>6.5756418889748645</v>
      </c>
      <c r="E114" s="89">
        <f>[8]Profundizacion!K114</f>
        <v>1.3176666289067822</v>
      </c>
      <c r="F114" s="89">
        <f>[8]Profundizacion!L114</f>
        <v>47.440518874315941</v>
      </c>
    </row>
    <row r="115" spans="1:6" x14ac:dyDescent="0.3">
      <c r="A115" s="88">
        <v>43160</v>
      </c>
      <c r="B115" s="89">
        <f>[8]Profundizacion!H115</f>
        <v>25.796016060855798</v>
      </c>
      <c r="C115" s="89">
        <f>[8]Profundizacion!I115</f>
        <v>13.425581411091226</v>
      </c>
      <c r="D115" s="89">
        <f>[8]Profundizacion!J115</f>
        <v>6.6040122430312254</v>
      </c>
      <c r="E115" s="89">
        <f>[8]Profundizacion!K115</f>
        <v>1.3056538402412945</v>
      </c>
      <c r="F115" s="89">
        <f>[8]Profundizacion!L115</f>
        <v>47.131263555219547</v>
      </c>
    </row>
    <row r="116" spans="1:6" x14ac:dyDescent="0.3">
      <c r="A116" s="88">
        <v>43252</v>
      </c>
      <c r="B116" s="89">
        <f>[8]Profundizacion!H116</f>
        <v>25.531359171943684</v>
      </c>
      <c r="C116" s="89">
        <f>[8]Profundizacion!I116</f>
        <v>13.487035711275997</v>
      </c>
      <c r="D116" s="89">
        <f>[8]Profundizacion!J116</f>
        <v>6.665799284150502</v>
      </c>
      <c r="E116" s="89">
        <f>[8]Profundizacion!K116</f>
        <v>1.2961016807775569</v>
      </c>
      <c r="F116" s="89">
        <f>[8]Profundizacion!L116</f>
        <v>46.980295848147755</v>
      </c>
    </row>
    <row r="117" spans="1:6" x14ac:dyDescent="0.3">
      <c r="A117" s="88">
        <v>43344</v>
      </c>
      <c r="B117" s="89">
        <f>[8]Profundizacion!H117</f>
        <v>24.85181696666633</v>
      </c>
      <c r="C117" s="89">
        <f>[8]Profundizacion!I117</f>
        <v>13.562300532064578</v>
      </c>
      <c r="D117" s="89">
        <f>[8]Profundizacion!J117</f>
        <v>6.73243473218505</v>
      </c>
      <c r="E117" s="89">
        <f>[8]Profundizacion!K117</f>
        <v>1.2815317474486636</v>
      </c>
      <c r="F117" s="89">
        <f>[8]Profundizacion!L117</f>
        <v>46.428083978364612</v>
      </c>
    </row>
    <row r="118" spans="1:6" x14ac:dyDescent="0.3">
      <c r="A118" s="88">
        <v>43435</v>
      </c>
      <c r="B118" s="89">
        <f>[8]Profundizacion!H118</f>
        <v>25.090799337158447</v>
      </c>
      <c r="C118" s="89">
        <f>[8]Profundizacion!I118</f>
        <v>13.775974730406567</v>
      </c>
      <c r="D118" s="89">
        <f>[8]Profundizacion!J118</f>
        <v>6.8117230667940367</v>
      </c>
      <c r="E118" s="89">
        <f>[8]Profundizacion!K118</f>
        <v>1.2736371408186735</v>
      </c>
      <c r="F118" s="89">
        <f>[8]Profundizacion!L118</f>
        <v>46.952134275177755</v>
      </c>
    </row>
    <row r="119" spans="1:6" x14ac:dyDescent="0.3">
      <c r="A119" s="8">
        <v>43525</v>
      </c>
      <c r="B119" s="89">
        <f>[8]Profundizacion!H119</f>
        <v>24.809163217394442</v>
      </c>
      <c r="C119" s="89">
        <f>[8]Profundizacion!I119</f>
        <v>13.828655854032634</v>
      </c>
      <c r="D119" s="89">
        <f>[8]Profundizacion!J119</f>
        <v>6.8089646000832573</v>
      </c>
      <c r="E119" s="89">
        <f>[8]Profundizacion!K119</f>
        <v>1.2616285953824862</v>
      </c>
      <c r="F119" s="89">
        <f>[8]Profundizacion!L119</f>
        <v>46.708412266892815</v>
      </c>
    </row>
    <row r="120" spans="1:6" x14ac:dyDescent="0.3">
      <c r="A120" s="88">
        <v>43617</v>
      </c>
      <c r="B120" s="89">
        <f>[8]Profundizacion!H120</f>
        <v>24.684687293273473</v>
      </c>
      <c r="C120" s="89">
        <f>[8]Profundizacion!I120</f>
        <v>14.041297783018896</v>
      </c>
      <c r="D120" s="89">
        <f>[8]Profundizacion!J120</f>
        <v>6.8289816993211501</v>
      </c>
      <c r="E120" s="89">
        <f>[8]Profundizacion!K120</f>
        <v>1.2411280750712237</v>
      </c>
      <c r="F120" s="89">
        <f>[8]Profundizacion!L120</f>
        <v>46.796094850684753</v>
      </c>
    </row>
    <row r="121" spans="1:6" x14ac:dyDescent="0.3">
      <c r="A121" s="88">
        <v>43709</v>
      </c>
      <c r="B121" s="89">
        <f>[8]Profundizacion!H121</f>
        <v>24.495284396031941</v>
      </c>
      <c r="C121" s="89">
        <f>[8]Profundizacion!I121</f>
        <v>14.416274255974489</v>
      </c>
      <c r="D121" s="89">
        <f>[8]Profundizacion!J121</f>
        <v>6.9042488803495257</v>
      </c>
      <c r="E121" s="89">
        <f>[8]Profundizacion!K121</f>
        <v>1.2402807887219889</v>
      </c>
      <c r="F121" s="89">
        <f>[8]Profundizacion!L121</f>
        <v>47.056088321077958</v>
      </c>
    </row>
    <row r="122" spans="1:6" x14ac:dyDescent="0.3">
      <c r="A122" s="8">
        <v>43800</v>
      </c>
      <c r="B122" s="89">
        <f>[8]Profundizacion!H122</f>
        <v>23.929043172118863</v>
      </c>
      <c r="C122" s="89">
        <f>[8]Profundizacion!I122</f>
        <v>14.797496324106685</v>
      </c>
      <c r="D122" s="89">
        <f>[8]Profundizacion!J122</f>
        <v>6.9553750311409495</v>
      </c>
      <c r="E122" s="89">
        <f>[8]Profundizacion!K122</f>
        <v>1.2462756906050303</v>
      </c>
      <c r="F122" s="89">
        <f>[8]Profundizacion!L122</f>
        <v>46.928190217971533</v>
      </c>
    </row>
    <row r="123" spans="1:6" x14ac:dyDescent="0.3">
      <c r="A123" s="8">
        <v>43831</v>
      </c>
    </row>
    <row r="124" spans="1:6" x14ac:dyDescent="0.3">
      <c r="A124" s="8">
        <v>43862</v>
      </c>
    </row>
    <row r="125" spans="1:6" x14ac:dyDescent="0.3">
      <c r="A125" s="83"/>
    </row>
    <row r="126" spans="1:6" x14ac:dyDescent="0.3">
      <c r="A126" s="83"/>
    </row>
    <row r="127" spans="1:6" x14ac:dyDescent="0.3">
      <c r="A127" s="92"/>
    </row>
    <row r="128" spans="1:6" x14ac:dyDescent="0.3">
      <c r="A128" s="92"/>
    </row>
    <row r="129" spans="1:1" x14ac:dyDescent="0.3">
      <c r="A129" s="92"/>
    </row>
    <row r="130" spans="1:1" x14ac:dyDescent="0.3">
      <c r="A130" s="92"/>
    </row>
    <row r="131" spans="1:1" x14ac:dyDescent="0.3">
      <c r="A131" s="92"/>
    </row>
    <row r="132" spans="1:1" x14ac:dyDescent="0.3">
      <c r="A132" s="92"/>
    </row>
    <row r="133" spans="1:1" x14ac:dyDescent="0.3">
      <c r="A133" s="92"/>
    </row>
    <row r="134" spans="1:1" x14ac:dyDescent="0.3">
      <c r="A134" s="92"/>
    </row>
    <row r="135" spans="1:1" x14ac:dyDescent="0.3">
      <c r="A135" s="92"/>
    </row>
    <row r="136" spans="1:1" x14ac:dyDescent="0.3">
      <c r="A136" s="92"/>
    </row>
    <row r="137" spans="1:1" x14ac:dyDescent="0.3">
      <c r="A137" s="92"/>
    </row>
    <row r="138" spans="1:1" x14ac:dyDescent="0.3">
      <c r="A138" s="92"/>
    </row>
    <row r="139" spans="1:1" x14ac:dyDescent="0.3">
      <c r="A139" s="92"/>
    </row>
    <row r="140" spans="1:1" x14ac:dyDescent="0.3">
      <c r="A140" s="92"/>
    </row>
    <row r="141" spans="1:1" x14ac:dyDescent="0.3">
      <c r="A141" s="92"/>
    </row>
    <row r="142" spans="1:1" x14ac:dyDescent="0.3">
      <c r="A142" s="92"/>
    </row>
    <row r="143" spans="1:1" x14ac:dyDescent="0.3">
      <c r="A143" s="92"/>
    </row>
    <row r="144" spans="1:1" x14ac:dyDescent="0.3">
      <c r="A144" s="92"/>
    </row>
    <row r="145" spans="1:1" x14ac:dyDescent="0.3">
      <c r="A145" s="92"/>
    </row>
    <row r="146" spans="1:1" x14ac:dyDescent="0.3">
      <c r="A146" s="92"/>
    </row>
    <row r="147" spans="1:1" x14ac:dyDescent="0.3">
      <c r="A147" s="92"/>
    </row>
    <row r="148" spans="1:1" x14ac:dyDescent="0.3">
      <c r="A148" s="92"/>
    </row>
    <row r="149" spans="1:1" x14ac:dyDescent="0.3">
      <c r="A149" s="92"/>
    </row>
    <row r="150" spans="1:1" x14ac:dyDescent="0.3">
      <c r="A150" s="92"/>
    </row>
    <row r="151" spans="1:1" x14ac:dyDescent="0.3">
      <c r="A151" s="92"/>
    </row>
    <row r="152" spans="1:1" x14ac:dyDescent="0.3">
      <c r="A152" s="92"/>
    </row>
    <row r="153" spans="1:1" x14ac:dyDescent="0.3">
      <c r="A153" s="92"/>
    </row>
    <row r="154" spans="1:1" x14ac:dyDescent="0.3">
      <c r="A154" s="92"/>
    </row>
    <row r="155" spans="1:1" x14ac:dyDescent="0.3">
      <c r="A155" s="92"/>
    </row>
    <row r="156" spans="1:1" x14ac:dyDescent="0.3">
      <c r="A156" s="92"/>
    </row>
    <row r="157" spans="1:1" x14ac:dyDescent="0.3">
      <c r="A157" s="92"/>
    </row>
    <row r="158" spans="1:1" x14ac:dyDescent="0.3">
      <c r="A158" s="92"/>
    </row>
    <row r="159" spans="1:1" x14ac:dyDescent="0.3">
      <c r="A159" s="92"/>
    </row>
    <row r="160" spans="1:1" x14ac:dyDescent="0.3">
      <c r="A160" s="92"/>
    </row>
    <row r="161" spans="1:1" x14ac:dyDescent="0.3">
      <c r="A161" s="92"/>
    </row>
    <row r="162" spans="1:1" x14ac:dyDescent="0.3">
      <c r="A162" s="92"/>
    </row>
    <row r="163" spans="1:1" x14ac:dyDescent="0.3">
      <c r="A163" s="92"/>
    </row>
    <row r="164" spans="1:1" x14ac:dyDescent="0.3">
      <c r="A164" s="92"/>
    </row>
    <row r="165" spans="1:1" x14ac:dyDescent="0.3">
      <c r="A165" s="92"/>
    </row>
    <row r="166" spans="1:1" x14ac:dyDescent="0.3">
      <c r="A166" s="92"/>
    </row>
    <row r="167" spans="1:1" x14ac:dyDescent="0.3">
      <c r="A167" s="92"/>
    </row>
    <row r="168" spans="1:1" x14ac:dyDescent="0.3">
      <c r="A168" s="92"/>
    </row>
    <row r="169" spans="1:1" x14ac:dyDescent="0.3">
      <c r="A169" s="92"/>
    </row>
    <row r="170" spans="1:1" x14ac:dyDescent="0.3">
      <c r="A170" s="92"/>
    </row>
    <row r="171" spans="1:1" x14ac:dyDescent="0.3">
      <c r="A171" s="92"/>
    </row>
    <row r="172" spans="1:1" x14ac:dyDescent="0.3">
      <c r="A172" s="92"/>
    </row>
    <row r="173" spans="1:1" x14ac:dyDescent="0.3">
      <c r="A173" s="92"/>
    </row>
    <row r="174" spans="1:1" x14ac:dyDescent="0.3">
      <c r="A174" s="92"/>
    </row>
    <row r="175" spans="1:1" x14ac:dyDescent="0.3">
      <c r="A175" s="92"/>
    </row>
    <row r="176" spans="1:1" x14ac:dyDescent="0.3">
      <c r="A176" s="92"/>
    </row>
    <row r="177" spans="1:1" x14ac:dyDescent="0.3">
      <c r="A177" s="92"/>
    </row>
    <row r="178" spans="1:1" x14ac:dyDescent="0.3">
      <c r="A178" s="92"/>
    </row>
    <row r="179" spans="1:1" x14ac:dyDescent="0.3">
      <c r="A179" s="92"/>
    </row>
    <row r="180" spans="1:1" x14ac:dyDescent="0.3">
      <c r="A180" s="92"/>
    </row>
    <row r="181" spans="1:1" x14ac:dyDescent="0.3">
      <c r="A181" s="92"/>
    </row>
    <row r="182" spans="1:1" x14ac:dyDescent="0.3">
      <c r="A182" s="92"/>
    </row>
    <row r="183" spans="1:1" x14ac:dyDescent="0.3">
      <c r="A183" s="92"/>
    </row>
    <row r="184" spans="1:1" x14ac:dyDescent="0.3">
      <c r="A184" s="92"/>
    </row>
    <row r="185" spans="1:1" x14ac:dyDescent="0.3">
      <c r="A185" s="92"/>
    </row>
    <row r="186" spans="1:1" x14ac:dyDescent="0.3">
      <c r="A186" s="92"/>
    </row>
    <row r="187" spans="1:1" x14ac:dyDescent="0.3">
      <c r="A187" s="92"/>
    </row>
    <row r="188" spans="1:1" x14ac:dyDescent="0.3">
      <c r="A188" s="92"/>
    </row>
    <row r="189" spans="1:1" x14ac:dyDescent="0.3">
      <c r="A189" s="92"/>
    </row>
    <row r="190" spans="1:1" x14ac:dyDescent="0.3">
      <c r="A190" s="92"/>
    </row>
    <row r="191" spans="1:1" x14ac:dyDescent="0.3">
      <c r="A191" s="92"/>
    </row>
    <row r="192" spans="1:1" x14ac:dyDescent="0.3">
      <c r="A192" s="92"/>
    </row>
    <row r="193" spans="1:1" x14ac:dyDescent="0.3">
      <c r="A193" s="92"/>
    </row>
    <row r="194" spans="1:1" x14ac:dyDescent="0.3">
      <c r="A194" s="92"/>
    </row>
    <row r="195" spans="1:1" x14ac:dyDescent="0.3">
      <c r="A195" s="92"/>
    </row>
    <row r="196" spans="1:1" x14ac:dyDescent="0.3">
      <c r="A196" s="92"/>
    </row>
    <row r="197" spans="1:1" x14ac:dyDescent="0.3">
      <c r="A197" s="92"/>
    </row>
    <row r="198" spans="1:1" x14ac:dyDescent="0.3">
      <c r="A198" s="92"/>
    </row>
    <row r="199" spans="1:1" x14ac:dyDescent="0.3">
      <c r="A199" s="92"/>
    </row>
    <row r="200" spans="1:1" x14ac:dyDescent="0.3">
      <c r="A200" s="92"/>
    </row>
    <row r="201" spans="1:1" x14ac:dyDescent="0.3">
      <c r="A201" s="92"/>
    </row>
    <row r="202" spans="1:1" x14ac:dyDescent="0.3">
      <c r="A202" s="92"/>
    </row>
    <row r="203" spans="1:1" x14ac:dyDescent="0.3">
      <c r="A203" s="92"/>
    </row>
    <row r="204" spans="1:1" x14ac:dyDescent="0.3">
      <c r="A204" s="92"/>
    </row>
    <row r="205" spans="1:1" x14ac:dyDescent="0.3">
      <c r="A205" s="92"/>
    </row>
    <row r="206" spans="1:1" x14ac:dyDescent="0.3">
      <c r="A206" s="92"/>
    </row>
    <row r="207" spans="1:1" x14ac:dyDescent="0.3">
      <c r="A207" s="92"/>
    </row>
    <row r="208" spans="1:1" x14ac:dyDescent="0.3">
      <c r="A208" s="92"/>
    </row>
    <row r="209" spans="1:1" x14ac:dyDescent="0.3">
      <c r="A209" s="92"/>
    </row>
    <row r="210" spans="1:1" x14ac:dyDescent="0.3">
      <c r="A210" s="92"/>
    </row>
    <row r="211" spans="1:1" x14ac:dyDescent="0.3">
      <c r="A211" s="92"/>
    </row>
    <row r="212" spans="1:1" x14ac:dyDescent="0.3">
      <c r="A212" s="92"/>
    </row>
    <row r="213" spans="1:1" x14ac:dyDescent="0.3">
      <c r="A213" s="92"/>
    </row>
    <row r="214" spans="1:1" x14ac:dyDescent="0.3">
      <c r="A214" s="92"/>
    </row>
    <row r="215" spans="1:1" x14ac:dyDescent="0.3">
      <c r="A215" s="92"/>
    </row>
    <row r="216" spans="1:1" x14ac:dyDescent="0.3">
      <c r="A216" s="92"/>
    </row>
    <row r="217" spans="1:1" x14ac:dyDescent="0.3">
      <c r="A217" s="92"/>
    </row>
    <row r="218" spans="1:1" x14ac:dyDescent="0.3">
      <c r="A218" s="92"/>
    </row>
    <row r="219" spans="1:1" x14ac:dyDescent="0.3">
      <c r="A219" s="92"/>
    </row>
    <row r="220" spans="1:1" x14ac:dyDescent="0.3">
      <c r="A220" s="92"/>
    </row>
    <row r="221" spans="1:1" x14ac:dyDescent="0.3">
      <c r="A221" s="92"/>
    </row>
    <row r="222" spans="1:1" x14ac:dyDescent="0.3">
      <c r="A222" s="92"/>
    </row>
    <row r="223" spans="1:1" x14ac:dyDescent="0.3">
      <c r="A223" s="92"/>
    </row>
    <row r="224" spans="1:1" x14ac:dyDescent="0.3">
      <c r="A224" s="92"/>
    </row>
    <row r="225" spans="1:1" x14ac:dyDescent="0.3">
      <c r="A225" s="92"/>
    </row>
    <row r="226" spans="1:1" x14ac:dyDescent="0.3">
      <c r="A226" s="92"/>
    </row>
    <row r="227" spans="1:1" x14ac:dyDescent="0.3">
      <c r="A227" s="92"/>
    </row>
    <row r="228" spans="1:1" x14ac:dyDescent="0.3">
      <c r="A228" s="92"/>
    </row>
    <row r="229" spans="1:1" x14ac:dyDescent="0.3">
      <c r="A229" s="92"/>
    </row>
    <row r="230" spans="1:1" x14ac:dyDescent="0.3">
      <c r="A230" s="92"/>
    </row>
    <row r="231" spans="1:1" x14ac:dyDescent="0.3">
      <c r="A231" s="92"/>
    </row>
    <row r="232" spans="1:1" x14ac:dyDescent="0.3">
      <c r="A232" s="92"/>
    </row>
    <row r="233" spans="1:1" x14ac:dyDescent="0.3">
      <c r="A233" s="92"/>
    </row>
    <row r="234" spans="1:1" x14ac:dyDescent="0.3">
      <c r="A234" s="92"/>
    </row>
    <row r="235" spans="1:1" x14ac:dyDescent="0.3">
      <c r="A235" s="92"/>
    </row>
    <row r="236" spans="1:1" x14ac:dyDescent="0.3">
      <c r="A236" s="92"/>
    </row>
    <row r="237" spans="1:1" x14ac:dyDescent="0.3">
      <c r="A237" s="92"/>
    </row>
    <row r="238" spans="1:1" x14ac:dyDescent="0.3">
      <c r="A238" s="92"/>
    </row>
    <row r="239" spans="1:1" x14ac:dyDescent="0.3">
      <c r="A239" s="92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>
    <tabColor theme="3" tint="0.79998168889431442"/>
  </sheetPr>
  <dimension ref="A1:J100"/>
  <sheetViews>
    <sheetView showGridLines="0" view="pageBreakPreview" zoomScaleNormal="100" zoomScaleSheetLayoutView="100" workbookViewId="0">
      <pane xSplit="1" ySplit="2" topLeftCell="G7" activePane="bottomRight" state="frozen"/>
      <selection activeCell="E31" sqref="E31"/>
      <selection pane="topRight" activeCell="E31" sqref="E31"/>
      <selection pane="bottomLeft" activeCell="E31" sqref="E31"/>
      <selection pane="bottomRight" activeCell="T10" sqref="T10"/>
    </sheetView>
  </sheetViews>
  <sheetFormatPr baseColWidth="10" defaultRowHeight="15" x14ac:dyDescent="0.25"/>
  <cols>
    <col min="1" max="1" width="11.42578125" style="107"/>
    <col min="2" max="2" width="13.140625" style="107" customWidth="1"/>
    <col min="3" max="3" width="15.28515625" style="107" customWidth="1"/>
    <col min="4" max="4" width="11" style="107" customWidth="1"/>
    <col min="5" max="5" width="19.42578125" style="107" customWidth="1"/>
    <col min="6" max="6" width="15.7109375" style="107" customWidth="1"/>
    <col min="7" max="7" width="11.42578125" style="107" customWidth="1"/>
    <col min="8" max="8" width="12.28515625" style="107" customWidth="1"/>
    <col min="9" max="9" width="13.5703125" style="107" bestFit="1" customWidth="1"/>
    <col min="10" max="10" width="11.85546875" style="107" bestFit="1" customWidth="1"/>
    <col min="11" max="16384" width="11.42578125" style="107"/>
  </cols>
  <sheetData>
    <row r="1" spans="1:9" ht="15.75" thickBot="1" x14ac:dyDescent="0.3">
      <c r="B1" s="348" t="s">
        <v>35</v>
      </c>
      <c r="C1" s="348"/>
      <c r="D1" s="348"/>
      <c r="E1" s="348"/>
      <c r="F1" s="348"/>
      <c r="G1" s="348"/>
      <c r="H1" s="348"/>
    </row>
    <row r="2" spans="1:9" ht="54.75" customHeight="1" thickBot="1" x14ac:dyDescent="0.3">
      <c r="A2" s="110" t="s">
        <v>40</v>
      </c>
      <c r="B2" s="258" t="s">
        <v>63</v>
      </c>
      <c r="C2" s="259" t="s">
        <v>64</v>
      </c>
      <c r="D2" s="260" t="s">
        <v>65</v>
      </c>
      <c r="E2" s="259" t="s">
        <v>66</v>
      </c>
      <c r="F2" s="260" t="s">
        <v>67</v>
      </c>
      <c r="G2" s="259" t="s">
        <v>68</v>
      </c>
      <c r="H2" s="260" t="s">
        <v>69</v>
      </c>
    </row>
    <row r="3" spans="1:9" ht="16.5" x14ac:dyDescent="0.3">
      <c r="A3" s="8">
        <v>40939</v>
      </c>
      <c r="B3" s="111">
        <f>[8]Comp_Pasivos!AD164/10^9</f>
        <v>175.46872478993822</v>
      </c>
      <c r="C3" s="111">
        <f>[8]Comp_Pasivos!AG164/10^9</f>
        <v>87.64507721785921</v>
      </c>
      <c r="D3" s="111">
        <f>[8]Comp_Pasivos!AI164/10^9</f>
        <v>39.217335171999871</v>
      </c>
      <c r="E3" s="111">
        <f>[8]Comp_Pasivos!AH164/10^9</f>
        <v>32.175324667414777</v>
      </c>
      <c r="F3" s="111">
        <f>[8]Comp_Pasivos!AK164/10^9</f>
        <v>12.70873401858708</v>
      </c>
      <c r="G3" s="112">
        <f>+H3-SUM(B3:F3)</f>
        <v>28.104322887063404</v>
      </c>
      <c r="H3" s="112">
        <f>+[8]Comp_Pasivos!AA164/10^9</f>
        <v>375.31951875286256</v>
      </c>
    </row>
    <row r="4" spans="1:9" ht="16.5" x14ac:dyDescent="0.3">
      <c r="A4" s="8">
        <v>40968</v>
      </c>
      <c r="B4" s="111">
        <f>[8]Comp_Pasivos!AD165/10^9</f>
        <v>179.79278918815317</v>
      </c>
      <c r="C4" s="111">
        <f>[8]Comp_Pasivos!AG165/10^9</f>
        <v>89.837142585993135</v>
      </c>
      <c r="D4" s="111">
        <f>[8]Comp_Pasivos!AI165/10^9</f>
        <v>37.40987580679662</v>
      </c>
      <c r="E4" s="111">
        <f>[8]Comp_Pasivos!AH165/10^9</f>
        <v>31.646604231979858</v>
      </c>
      <c r="F4" s="111">
        <f>[8]Comp_Pasivos!AK165/10^9</f>
        <v>10.736851237371086</v>
      </c>
      <c r="G4" s="112">
        <f t="shared" ref="G4:G67" si="0">+H4-SUM(B4:F4)</f>
        <v>27.108965181195572</v>
      </c>
      <c r="H4" s="112">
        <f>+[8]Comp_Pasivos!AA165/10^9</f>
        <v>376.5322282314894</v>
      </c>
      <c r="I4" s="257"/>
    </row>
    <row r="5" spans="1:9" ht="16.5" x14ac:dyDescent="0.3">
      <c r="A5" s="8">
        <v>40999</v>
      </c>
      <c r="B5" s="111">
        <f>[8]Comp_Pasivos!AD166/10^9</f>
        <v>178.2776494020564</v>
      </c>
      <c r="C5" s="111">
        <f>[8]Comp_Pasivos!AG166/10^9</f>
        <v>92.813976651045763</v>
      </c>
      <c r="D5" s="111">
        <f>[8]Comp_Pasivos!AI166/10^9</f>
        <v>36.600928961402829</v>
      </c>
      <c r="E5" s="111">
        <f>[8]Comp_Pasivos!AH166/10^9</f>
        <v>31.466925607658439</v>
      </c>
      <c r="F5" s="111">
        <f>[8]Comp_Pasivos!AK166/10^9</f>
        <v>11.964966124453753</v>
      </c>
      <c r="G5" s="112">
        <f t="shared" si="0"/>
        <v>31.004613392026272</v>
      </c>
      <c r="H5" s="112">
        <f>+[8]Comp_Pasivos!AA166/10^9</f>
        <v>382.12906013864347</v>
      </c>
    </row>
    <row r="6" spans="1:9" ht="16.5" x14ac:dyDescent="0.3">
      <c r="A6" s="8">
        <v>41029</v>
      </c>
      <c r="B6" s="111">
        <f>[8]Comp_Pasivos!AD167/10^9</f>
        <v>175.73653639496931</v>
      </c>
      <c r="C6" s="111">
        <f>[8]Comp_Pasivos!AG167/10^9</f>
        <v>94.761597330557777</v>
      </c>
      <c r="D6" s="111">
        <f>[8]Comp_Pasivos!AI167/10^9</f>
        <v>34.995782976408691</v>
      </c>
      <c r="E6" s="111">
        <f>[8]Comp_Pasivos!AH167/10^9</f>
        <v>32.822867772507543</v>
      </c>
      <c r="F6" s="111">
        <f>[8]Comp_Pasivos!AK167/10^9</f>
        <v>14.353998706730856</v>
      </c>
      <c r="G6" s="112">
        <f t="shared" si="0"/>
        <v>30.154561697379222</v>
      </c>
      <c r="H6" s="112">
        <f>+[8]Comp_Pasivos!AA167/10^9</f>
        <v>382.82534487855338</v>
      </c>
    </row>
    <row r="7" spans="1:9" ht="16.5" x14ac:dyDescent="0.3">
      <c r="A7" s="8">
        <v>41060</v>
      </c>
      <c r="B7" s="111">
        <f>[8]Comp_Pasivos!AD168/10^9</f>
        <v>176.80963350521148</v>
      </c>
      <c r="C7" s="111">
        <f>[8]Comp_Pasivos!AG168/10^9</f>
        <v>97.435730289329769</v>
      </c>
      <c r="D7" s="111">
        <f>[8]Comp_Pasivos!AI168/10^9</f>
        <v>34.565379133844594</v>
      </c>
      <c r="E7" s="111">
        <f>[8]Comp_Pasivos!AH168/10^9</f>
        <v>33.164381447671957</v>
      </c>
      <c r="F7" s="111">
        <f>[8]Comp_Pasivos!AK168/10^9</f>
        <v>12.688254309306181</v>
      </c>
      <c r="G7" s="112">
        <f t="shared" si="0"/>
        <v>29.384880631562964</v>
      </c>
      <c r="H7" s="112">
        <f>+[8]Comp_Pasivos!AA168/10^9</f>
        <v>384.04825931692693</v>
      </c>
    </row>
    <row r="8" spans="1:9" ht="16.5" x14ac:dyDescent="0.3">
      <c r="A8" s="8">
        <v>41090</v>
      </c>
      <c r="B8" s="111">
        <f>[8]Comp_Pasivos!AD169/10^9</f>
        <v>175.67771801745872</v>
      </c>
      <c r="C8" s="111">
        <f>[8]Comp_Pasivos!AG169/10^9</f>
        <v>99.217454105871624</v>
      </c>
      <c r="D8" s="111">
        <f>[8]Comp_Pasivos!AI169/10^9</f>
        <v>34.011327521788836</v>
      </c>
      <c r="E8" s="111">
        <f>[8]Comp_Pasivos!AH169/10^9</f>
        <v>32.401721130511049</v>
      </c>
      <c r="F8" s="111">
        <f>[8]Comp_Pasivos!AK169/10^9</f>
        <v>22.718947861892996</v>
      </c>
      <c r="G8" s="112">
        <f t="shared" si="0"/>
        <v>30.342575991205138</v>
      </c>
      <c r="H8" s="112">
        <f>+[8]Comp_Pasivos!AA169/10^9</f>
        <v>394.36974462872831</v>
      </c>
    </row>
    <row r="9" spans="1:9" ht="16.5" x14ac:dyDescent="0.3">
      <c r="A9" s="8">
        <v>41121</v>
      </c>
      <c r="B9" s="111">
        <f>[8]Comp_Pasivos!AD170/10^9</f>
        <v>170.68055843040585</v>
      </c>
      <c r="C9" s="111">
        <f>[8]Comp_Pasivos!AG170/10^9</f>
        <v>103.48211936462882</v>
      </c>
      <c r="D9" s="111">
        <f>[8]Comp_Pasivos!AI170/10^9</f>
        <v>33.842739781087872</v>
      </c>
      <c r="E9" s="111">
        <f>[8]Comp_Pasivos!AH170/10^9</f>
        <v>34.047381797180954</v>
      </c>
      <c r="F9" s="111">
        <f>[8]Comp_Pasivos!AK170/10^9</f>
        <v>23.308550154937596</v>
      </c>
      <c r="G9" s="112">
        <f t="shared" si="0"/>
        <v>28.555996422620751</v>
      </c>
      <c r="H9" s="112">
        <f>+[8]Comp_Pasivos!AA170/10^9</f>
        <v>393.91734595086183</v>
      </c>
    </row>
    <row r="10" spans="1:9" ht="16.5" x14ac:dyDescent="0.3">
      <c r="A10" s="8">
        <v>41152</v>
      </c>
      <c r="B10" s="111">
        <f>[8]Comp_Pasivos!AD171/10^9</f>
        <v>177.15038962629265</v>
      </c>
      <c r="C10" s="111">
        <f>[8]Comp_Pasivos!AG171/10^9</f>
        <v>105.99473752661211</v>
      </c>
      <c r="D10" s="111">
        <f>[8]Comp_Pasivos!AI171/10^9</f>
        <v>34.430866672874103</v>
      </c>
      <c r="E10" s="111">
        <f>[8]Comp_Pasivos!AH171/10^9</f>
        <v>35.459907094822462</v>
      </c>
      <c r="F10" s="111">
        <f>[8]Comp_Pasivos!AK171/10^9</f>
        <v>16.389659062061021</v>
      </c>
      <c r="G10" s="112">
        <f t="shared" si="0"/>
        <v>28.4380884112133</v>
      </c>
      <c r="H10" s="112">
        <f>+[8]Comp_Pasivos!AA171/10^9</f>
        <v>397.86364839387568</v>
      </c>
    </row>
    <row r="11" spans="1:9" ht="16.5" x14ac:dyDescent="0.3">
      <c r="A11" s="8">
        <v>41182</v>
      </c>
      <c r="B11" s="111">
        <f>[8]Comp_Pasivos!AD172/10^9</f>
        <v>178.53736512135441</v>
      </c>
      <c r="C11" s="111">
        <f>[8]Comp_Pasivos!AG172/10^9</f>
        <v>107.80482636763131</v>
      </c>
      <c r="D11" s="111">
        <f>[8]Comp_Pasivos!AI172/10^9</f>
        <v>33.921283907579159</v>
      </c>
      <c r="E11" s="111">
        <f>[8]Comp_Pasivos!AH172/10^9</f>
        <v>38.400164208376104</v>
      </c>
      <c r="F11" s="111">
        <f>[8]Comp_Pasivos!AK172/10^9</f>
        <v>20.463823486438329</v>
      </c>
      <c r="G11" s="112">
        <f t="shared" si="0"/>
        <v>30.429946553692446</v>
      </c>
      <c r="H11" s="112">
        <f>+[8]Comp_Pasivos!AA172/10^9</f>
        <v>409.55740964507174</v>
      </c>
    </row>
    <row r="12" spans="1:9" ht="16.5" x14ac:dyDescent="0.3">
      <c r="A12" s="8">
        <v>41213</v>
      </c>
      <c r="B12" s="111">
        <f>[8]Comp_Pasivos!AD173/10^9</f>
        <v>185.37476742024518</v>
      </c>
      <c r="C12" s="111">
        <f>[8]Comp_Pasivos!AG173/10^9</f>
        <v>109.01403897994373</v>
      </c>
      <c r="D12" s="111">
        <f>[8]Comp_Pasivos!AI173/10^9</f>
        <v>33.56463590370322</v>
      </c>
      <c r="E12" s="111">
        <f>[8]Comp_Pasivos!AH173/10^9</f>
        <v>38.613383245707929</v>
      </c>
      <c r="F12" s="111">
        <f>[8]Comp_Pasivos!AK173/10^9</f>
        <v>16.3361668907378</v>
      </c>
      <c r="G12" s="112">
        <f t="shared" si="0"/>
        <v>28.522502962410442</v>
      </c>
      <c r="H12" s="112">
        <f>+[8]Comp_Pasivos!AA173/10^9</f>
        <v>411.42549540274831</v>
      </c>
    </row>
    <row r="13" spans="1:9" ht="16.5" x14ac:dyDescent="0.3">
      <c r="A13" s="8">
        <v>41243</v>
      </c>
      <c r="B13" s="111">
        <f>[8]Comp_Pasivos!AD174/10^9</f>
        <v>190.65793896237381</v>
      </c>
      <c r="C13" s="111">
        <f>[8]Comp_Pasivos!AG174/10^9</f>
        <v>108.10440375789305</v>
      </c>
      <c r="D13" s="111">
        <f>[8]Comp_Pasivos!AI174/10^9</f>
        <v>33.689750799585042</v>
      </c>
      <c r="E13" s="111">
        <f>[8]Comp_Pasivos!AH174/10^9</f>
        <v>38.030790951233072</v>
      </c>
      <c r="F13" s="111">
        <f>[8]Comp_Pasivos!AK174/10^9</f>
        <v>13.377178139806581</v>
      </c>
      <c r="G13" s="112">
        <f t="shared" si="0"/>
        <v>29.58193811301129</v>
      </c>
      <c r="H13" s="112">
        <f>+[8]Comp_Pasivos!AA174/10^9</f>
        <v>413.44200072390288</v>
      </c>
    </row>
    <row r="14" spans="1:9" ht="16.5" x14ac:dyDescent="0.3">
      <c r="A14" s="8">
        <v>41274</v>
      </c>
      <c r="B14" s="111">
        <f>[8]Comp_Pasivos!AD175/10^9</f>
        <v>199.14486990133298</v>
      </c>
      <c r="C14" s="111">
        <f>[8]Comp_Pasivos!AG175/10^9</f>
        <v>107.94076273255864</v>
      </c>
      <c r="D14" s="111">
        <f>[8]Comp_Pasivos!AI175/10^9</f>
        <v>34.750172781643023</v>
      </c>
      <c r="E14" s="111">
        <f>[8]Comp_Pasivos!AH175/10^9</f>
        <v>37.592276839037673</v>
      </c>
      <c r="F14" s="111">
        <f>[8]Comp_Pasivos!AK175/10^9</f>
        <v>12.155019233357242</v>
      </c>
      <c r="G14" s="112">
        <f t="shared" si="0"/>
        <v>30.389825023661842</v>
      </c>
      <c r="H14" s="112">
        <f>+[8]Comp_Pasivos!AA175/10^9</f>
        <v>421.97292651159137</v>
      </c>
    </row>
    <row r="15" spans="1:9" ht="16.5" x14ac:dyDescent="0.3">
      <c r="A15" s="8">
        <v>41305</v>
      </c>
      <c r="B15" s="111">
        <f>[8]Comp_Pasivos!AD176/10^9</f>
        <v>193.38566879691828</v>
      </c>
      <c r="C15" s="111">
        <f>[8]Comp_Pasivos!AG176/10^9</f>
        <v>112.61749140380644</v>
      </c>
      <c r="D15" s="111">
        <f>[8]Comp_Pasivos!AI176/10^9</f>
        <v>33.337752801757773</v>
      </c>
      <c r="E15" s="111">
        <f>[8]Comp_Pasivos!AH176/10^9</f>
        <v>38.678198431561782</v>
      </c>
      <c r="F15" s="111">
        <f>[8]Comp_Pasivos!AK176/10^9</f>
        <v>15.195283000094358</v>
      </c>
      <c r="G15" s="112">
        <f t="shared" si="0"/>
        <v>27.589259885945353</v>
      </c>
      <c r="H15" s="112">
        <f>+[8]Comp_Pasivos!AA176/10^9</f>
        <v>420.80365432008398</v>
      </c>
    </row>
    <row r="16" spans="1:9" ht="16.5" x14ac:dyDescent="0.3">
      <c r="A16" s="8">
        <v>41333</v>
      </c>
      <c r="B16" s="111">
        <f>[8]Comp_Pasivos!AD177/10^9</f>
        <v>196.0410372935352</v>
      </c>
      <c r="C16" s="111">
        <f>[8]Comp_Pasivos!AG177/10^9</f>
        <v>113.91139498383787</v>
      </c>
      <c r="D16" s="111">
        <f>[8]Comp_Pasivos!AI177/10^9</f>
        <v>32.853194372143598</v>
      </c>
      <c r="E16" s="111">
        <f>[8]Comp_Pasivos!AH177/10^9</f>
        <v>41.295153484377146</v>
      </c>
      <c r="F16" s="111">
        <f>[8]Comp_Pasivos!AK177/10^9</f>
        <v>12.413378575605927</v>
      </c>
      <c r="G16" s="112">
        <f t="shared" si="0"/>
        <v>26.747574105983233</v>
      </c>
      <c r="H16" s="112">
        <f>+[8]Comp_Pasivos!AA177/10^9</f>
        <v>423.26173281548296</v>
      </c>
    </row>
    <row r="17" spans="1:10" ht="16.5" x14ac:dyDescent="0.3">
      <c r="A17" s="8">
        <v>41364</v>
      </c>
      <c r="B17" s="111">
        <f>[8]Comp_Pasivos!AD178/10^9</f>
        <v>199.09982961969641</v>
      </c>
      <c r="C17" s="111">
        <f>[8]Comp_Pasivos!AG178/10^9</f>
        <v>115.00596073062263</v>
      </c>
      <c r="D17" s="111">
        <f>[8]Comp_Pasivos!AI178/10^9</f>
        <v>33.923684697387841</v>
      </c>
      <c r="E17" s="111">
        <f>[8]Comp_Pasivos!AH178/10^9</f>
        <v>41.994223556095221</v>
      </c>
      <c r="F17" s="111">
        <f>[8]Comp_Pasivos!AK178/10^9</f>
        <v>11.102388178604011</v>
      </c>
      <c r="G17" s="112">
        <f t="shared" si="0"/>
        <v>31.541688617658963</v>
      </c>
      <c r="H17" s="112">
        <f>+[8]Comp_Pasivos!AA178/10^9</f>
        <v>432.66777540006507</v>
      </c>
    </row>
    <row r="18" spans="1:10" ht="16.5" x14ac:dyDescent="0.3">
      <c r="A18" s="8">
        <v>41394</v>
      </c>
      <c r="B18" s="111">
        <f>[8]Comp_Pasivos!AD179/10^9</f>
        <v>198.79471351622175</v>
      </c>
      <c r="C18" s="111">
        <f>[8]Comp_Pasivos!AG179/10^9</f>
        <v>115.73628079190013</v>
      </c>
      <c r="D18" s="111">
        <f>[8]Comp_Pasivos!AI179/10^9</f>
        <v>37.299096052685677</v>
      </c>
      <c r="E18" s="111">
        <f>[8]Comp_Pasivos!AH179/10^9</f>
        <v>41.885740625071413</v>
      </c>
      <c r="F18" s="111">
        <f>[8]Comp_Pasivos!AK179/10^9</f>
        <v>14.394869967388065</v>
      </c>
      <c r="G18" s="112">
        <f t="shared" si="0"/>
        <v>30.128498129100649</v>
      </c>
      <c r="H18" s="112">
        <f>+[8]Comp_Pasivos!AA179/10^9</f>
        <v>438.23919908236769</v>
      </c>
    </row>
    <row r="19" spans="1:10" ht="16.5" x14ac:dyDescent="0.3">
      <c r="A19" s="8">
        <v>41425</v>
      </c>
      <c r="B19" s="111">
        <f>[8]Comp_Pasivos!AD180/10^9</f>
        <v>202.97576371851582</v>
      </c>
      <c r="C19" s="111">
        <f>[8]Comp_Pasivos!AG180/10^9</f>
        <v>114.83812980806032</v>
      </c>
      <c r="D19" s="111">
        <f>[8]Comp_Pasivos!AI180/10^9</f>
        <v>37.921610744576981</v>
      </c>
      <c r="E19" s="111">
        <f>[8]Comp_Pasivos!AH180/10^9</f>
        <v>43.225737542622667</v>
      </c>
      <c r="F19" s="111">
        <f>[8]Comp_Pasivos!AK180/10^9</f>
        <v>16.424939265720692</v>
      </c>
      <c r="G19" s="112">
        <f t="shared" si="0"/>
        <v>30.27675822177747</v>
      </c>
      <c r="H19" s="112">
        <f>+[8]Comp_Pasivos!AA180/10^9</f>
        <v>445.66293930127392</v>
      </c>
    </row>
    <row r="20" spans="1:10" ht="16.5" x14ac:dyDescent="0.3">
      <c r="A20" s="8">
        <v>41455</v>
      </c>
      <c r="B20" s="111">
        <f>[8]Comp_Pasivos!AD181/10^9</f>
        <v>209.7525483611702</v>
      </c>
      <c r="C20" s="111">
        <f>[8]Comp_Pasivos!AG181/10^9</f>
        <v>113.54009377165694</v>
      </c>
      <c r="D20" s="111">
        <f>[8]Comp_Pasivos!AI181/10^9</f>
        <v>39.464280033124822</v>
      </c>
      <c r="E20" s="111">
        <f>[8]Comp_Pasivos!AH181/10^9</f>
        <v>43.010666589185647</v>
      </c>
      <c r="F20" s="111">
        <f>[8]Comp_Pasivos!AK181/10^9</f>
        <v>13.303939411228901</v>
      </c>
      <c r="G20" s="112">
        <f t="shared" si="0"/>
        <v>31.561366087656381</v>
      </c>
      <c r="H20" s="112">
        <f>+[8]Comp_Pasivos!AA181/10^9</f>
        <v>450.63289425402291</v>
      </c>
    </row>
    <row r="21" spans="1:10" ht="16.5" x14ac:dyDescent="0.3">
      <c r="A21" s="8">
        <v>41486</v>
      </c>
      <c r="B21" s="111">
        <f>[8]Comp_Pasivos!AD182/10^9</f>
        <v>214.88212374406439</v>
      </c>
      <c r="C21" s="111">
        <f>[8]Comp_Pasivos!AG182/10^9</f>
        <v>112.75355890159095</v>
      </c>
      <c r="D21" s="111">
        <f>[8]Comp_Pasivos!AI182/10^9</f>
        <v>40.42675166823436</v>
      </c>
      <c r="E21" s="111">
        <f>[8]Comp_Pasivos!AH182/10^9</f>
        <v>42.594330283436541</v>
      </c>
      <c r="F21" s="111">
        <f>[8]Comp_Pasivos!AK182/10^9</f>
        <v>13.247077437643938</v>
      </c>
      <c r="G21" s="112">
        <f t="shared" si="0"/>
        <v>29.426672263777448</v>
      </c>
      <c r="H21" s="112">
        <f>+[8]Comp_Pasivos!AA182/10^9</f>
        <v>453.33051429874763</v>
      </c>
    </row>
    <row r="22" spans="1:10" ht="16.5" x14ac:dyDescent="0.3">
      <c r="A22" s="8">
        <v>41517</v>
      </c>
      <c r="B22" s="111">
        <f>[8]Comp_Pasivos!AD183/10^9</f>
        <v>217.58603517335857</v>
      </c>
      <c r="C22" s="111">
        <f>[8]Comp_Pasivos!AG183/10^9</f>
        <v>115.50623089561707</v>
      </c>
      <c r="D22" s="111">
        <f>[8]Comp_Pasivos!AI183/10^9</f>
        <v>40.810802812895375</v>
      </c>
      <c r="E22" s="111">
        <f>[8]Comp_Pasivos!AH183/10^9</f>
        <v>41.690050974534266</v>
      </c>
      <c r="F22" s="111">
        <f>[8]Comp_Pasivos!AK183/10^9</f>
        <v>12.529834871861187</v>
      </c>
      <c r="G22" s="112">
        <f t="shared" si="0"/>
        <v>29.90216213470984</v>
      </c>
      <c r="H22" s="112">
        <f>+[8]Comp_Pasivos!AA183/10^9</f>
        <v>458.02511686297623</v>
      </c>
    </row>
    <row r="23" spans="1:10" ht="16.5" x14ac:dyDescent="0.3">
      <c r="A23" s="8">
        <v>41547</v>
      </c>
      <c r="B23" s="111">
        <f>[8]Comp_Pasivos!AD184/10^9</f>
        <v>213.99251620843003</v>
      </c>
      <c r="C23" s="111">
        <f>[8]Comp_Pasivos!AG184/10^9</f>
        <v>117.11415282669746</v>
      </c>
      <c r="D23" s="111">
        <f>[8]Comp_Pasivos!AI184/10^9</f>
        <v>41.089116616526155</v>
      </c>
      <c r="E23" s="111">
        <f>[8]Comp_Pasivos!AH184/10^9</f>
        <v>40.377886319828001</v>
      </c>
      <c r="F23" s="111">
        <f>[8]Comp_Pasivos!AK184/10^9</f>
        <v>17.041942031045018</v>
      </c>
      <c r="G23" s="112">
        <f t="shared" si="0"/>
        <v>30.44134355984977</v>
      </c>
      <c r="H23" s="112">
        <f>+[8]Comp_Pasivos!AA184/10^9</f>
        <v>460.05695756237645</v>
      </c>
    </row>
    <row r="24" spans="1:10" ht="16.5" x14ac:dyDescent="0.3">
      <c r="A24" s="8">
        <v>41578</v>
      </c>
      <c r="B24" s="111">
        <f>[8]Comp_Pasivos!AD185/10^9</f>
        <v>220.18888804700092</v>
      </c>
      <c r="C24" s="111">
        <f>[8]Comp_Pasivos!AG185/10^9</f>
        <v>119.49716636584367</v>
      </c>
      <c r="D24" s="111">
        <f>[8]Comp_Pasivos!AI185/10^9</f>
        <v>40.948063250451263</v>
      </c>
      <c r="E24" s="111">
        <f>[8]Comp_Pasivos!AH185/10^9</f>
        <v>39.989527537410098</v>
      </c>
      <c r="F24" s="111">
        <f>[8]Comp_Pasivos!AK185/10^9</f>
        <v>15.61048800510965</v>
      </c>
      <c r="G24" s="112">
        <f t="shared" si="0"/>
        <v>30.030451568789829</v>
      </c>
      <c r="H24" s="112">
        <f>+[8]Comp_Pasivos!AA185/10^9</f>
        <v>466.26458477460534</v>
      </c>
      <c r="J24" s="113" t="s">
        <v>70</v>
      </c>
    </row>
    <row r="25" spans="1:10" ht="16.5" x14ac:dyDescent="0.3">
      <c r="A25" s="8">
        <v>41608</v>
      </c>
      <c r="B25" s="111">
        <f>[8]Comp_Pasivos!AD186/10^9</f>
        <v>227.4276802440491</v>
      </c>
      <c r="C25" s="111">
        <f>[8]Comp_Pasivos!AG186/10^9</f>
        <v>120.34812443196388</v>
      </c>
      <c r="D25" s="111">
        <f>[8]Comp_Pasivos!AI186/10^9</f>
        <v>41.212345542013409</v>
      </c>
      <c r="E25" s="111">
        <f>[8]Comp_Pasivos!AH186/10^9</f>
        <v>40.322313417533159</v>
      </c>
      <c r="F25" s="111">
        <f>[8]Comp_Pasivos!AK186/10^9</f>
        <v>10.970613870151551</v>
      </c>
      <c r="G25" s="112">
        <f t="shared" si="0"/>
        <v>32.591887910217395</v>
      </c>
      <c r="H25" s="112">
        <f>+[8]Comp_Pasivos!AA186/10^9</f>
        <v>472.87296541592849</v>
      </c>
      <c r="J25" t="s">
        <v>4</v>
      </c>
    </row>
    <row r="26" spans="1:10" ht="16.5" x14ac:dyDescent="0.3">
      <c r="A26" s="8">
        <v>41639</v>
      </c>
      <c r="B26" s="111">
        <f>[8]Comp_Pasivos!AD187/10^9</f>
        <v>229.17164806129958</v>
      </c>
      <c r="C26" s="111">
        <f>[8]Comp_Pasivos!AG187/10^9</f>
        <v>117.30703876109446</v>
      </c>
      <c r="D26" s="111">
        <f>[8]Comp_Pasivos!AI187/10^9</f>
        <v>42.101379128932258</v>
      </c>
      <c r="E26" s="111">
        <f>[8]Comp_Pasivos!AH187/10^9</f>
        <v>40.66144528067543</v>
      </c>
      <c r="F26" s="111">
        <f>[8]Comp_Pasivos!AK187/10^9</f>
        <v>13.32302419789732</v>
      </c>
      <c r="G26" s="112">
        <f t="shared" si="0"/>
        <v>29.518709677929735</v>
      </c>
      <c r="H26" s="112">
        <f>+[8]Comp_Pasivos!AA187/10^9</f>
        <v>472.08324510782876</v>
      </c>
    </row>
    <row r="27" spans="1:10" ht="16.5" x14ac:dyDescent="0.3">
      <c r="A27" s="8">
        <v>41670</v>
      </c>
      <c r="B27" s="111">
        <f>[8]Comp_Pasivos!AD188/10^9</f>
        <v>226.90727757067211</v>
      </c>
      <c r="C27" s="111">
        <f>[8]Comp_Pasivos!AG188/10^9</f>
        <v>120.36652889840819</v>
      </c>
      <c r="D27" s="111">
        <f>[8]Comp_Pasivos!AI188/10^9</f>
        <v>42.199123489059595</v>
      </c>
      <c r="E27" s="111">
        <f>[8]Comp_Pasivos!AH188/10^9</f>
        <v>41.180848869700419</v>
      </c>
      <c r="F27" s="111">
        <f>[8]Comp_Pasivos!AK188/10^9</f>
        <v>10.93526170191693</v>
      </c>
      <c r="G27" s="112">
        <f t="shared" si="0"/>
        <v>29.373428935461277</v>
      </c>
      <c r="H27" s="112">
        <f>+[8]Comp_Pasivos!AA188/10^9</f>
        <v>470.96246946521853</v>
      </c>
    </row>
    <row r="28" spans="1:10" ht="16.5" x14ac:dyDescent="0.3">
      <c r="A28" s="8">
        <v>41698</v>
      </c>
      <c r="B28" s="111">
        <f>[8]Comp_Pasivos!AD189/10^9</f>
        <v>234.65100113321972</v>
      </c>
      <c r="C28" s="111">
        <f>[8]Comp_Pasivos!AG189/10^9</f>
        <v>121.80206998274105</v>
      </c>
      <c r="D28" s="111">
        <f>[8]Comp_Pasivos!AI189/10^9</f>
        <v>42.63912767139346</v>
      </c>
      <c r="E28" s="111">
        <f>[8]Comp_Pasivos!AH189/10^9</f>
        <v>40.529171312934906</v>
      </c>
      <c r="F28" s="111">
        <f>[8]Comp_Pasivos!AK189/10^9</f>
        <v>13.19857991289552</v>
      </c>
      <c r="G28" s="112">
        <f t="shared" si="0"/>
        <v>29.215707117671741</v>
      </c>
      <c r="H28" s="112">
        <f>+[8]Comp_Pasivos!AA189/10^9</f>
        <v>482.03565713085641</v>
      </c>
    </row>
    <row r="29" spans="1:10" ht="16.5" x14ac:dyDescent="0.3">
      <c r="A29" s="8">
        <v>41729</v>
      </c>
      <c r="B29" s="111">
        <f>[8]Comp_Pasivos!AD190/10^9</f>
        <v>232.32243038080017</v>
      </c>
      <c r="C29" s="111">
        <f>[8]Comp_Pasivos!AG190/10^9</f>
        <v>122.35323198617789</v>
      </c>
      <c r="D29" s="111">
        <f>[8]Comp_Pasivos!AI190/10^9</f>
        <v>42.50950472357119</v>
      </c>
      <c r="E29" s="111">
        <f>[8]Comp_Pasivos!AH190/10^9</f>
        <v>39.556440655031494</v>
      </c>
      <c r="F29" s="111">
        <f>[8]Comp_Pasivos!AK190/10^9</f>
        <v>14.448171915893585</v>
      </c>
      <c r="G29" s="112">
        <f t="shared" si="0"/>
        <v>31.71560278614345</v>
      </c>
      <c r="H29" s="112">
        <f>+[8]Comp_Pasivos!AA190/10^9</f>
        <v>482.90538244761774</v>
      </c>
    </row>
    <row r="30" spans="1:10" ht="16.5" x14ac:dyDescent="0.3">
      <c r="A30" s="8">
        <v>41759</v>
      </c>
      <c r="B30" s="111">
        <f>[8]Comp_Pasivos!AD191/10^9</f>
        <v>233.14569416311016</v>
      </c>
      <c r="C30" s="111">
        <f>[8]Comp_Pasivos!AG191/10^9</f>
        <v>120.87372301714305</v>
      </c>
      <c r="D30" s="111">
        <f>[8]Comp_Pasivos!AI191/10^9</f>
        <v>41.545931087542755</v>
      </c>
      <c r="E30" s="111">
        <f>[8]Comp_Pasivos!AH191/10^9</f>
        <v>39.075877050581425</v>
      </c>
      <c r="F30" s="111">
        <f>[8]Comp_Pasivos!AK191/10^9</f>
        <v>19.561780202045846</v>
      </c>
      <c r="G30" s="112">
        <f t="shared" si="0"/>
        <v>30.87003770745099</v>
      </c>
      <c r="H30" s="112">
        <f>+[8]Comp_Pasivos!AA191/10^9</f>
        <v>485.07304322787417</v>
      </c>
    </row>
    <row r="31" spans="1:10" ht="16.5" x14ac:dyDescent="0.3">
      <c r="A31" s="8">
        <v>41790</v>
      </c>
      <c r="B31" s="111">
        <f>[8]Comp_Pasivos!AD192/10^9</f>
        <v>229.20087286340529</v>
      </c>
      <c r="C31" s="111">
        <f>[8]Comp_Pasivos!AG192/10^9</f>
        <v>123.14702952765413</v>
      </c>
      <c r="D31" s="111">
        <f>[8]Comp_Pasivos!AI192/10^9</f>
        <v>41.173732771718733</v>
      </c>
      <c r="E31" s="111">
        <f>[8]Comp_Pasivos!AH192/10^9</f>
        <v>40.03453729740994</v>
      </c>
      <c r="F31" s="111">
        <f>[8]Comp_Pasivos!AK192/10^9</f>
        <v>17.08294791405141</v>
      </c>
      <c r="G31" s="112">
        <f t="shared" si="0"/>
        <v>31.468537129877063</v>
      </c>
      <c r="H31" s="112">
        <f>+[8]Comp_Pasivos!AA192/10^9</f>
        <v>482.10765750411656</v>
      </c>
    </row>
    <row r="32" spans="1:10" ht="16.5" x14ac:dyDescent="0.3">
      <c r="A32" s="8">
        <v>41820</v>
      </c>
      <c r="B32" s="111">
        <f>[8]Comp_Pasivos!AD193/10^9</f>
        <v>233.15232436233435</v>
      </c>
      <c r="C32" s="111">
        <f>[8]Comp_Pasivos!AG193/10^9</f>
        <v>122.97900033286409</v>
      </c>
      <c r="D32" s="111">
        <f>[8]Comp_Pasivos!AI193/10^9</f>
        <v>40.910359987057838</v>
      </c>
      <c r="E32" s="111">
        <f>[8]Comp_Pasivos!AH193/10^9</f>
        <v>39.408564494539142</v>
      </c>
      <c r="F32" s="111">
        <f>[8]Comp_Pasivos!AK193/10^9</f>
        <v>15.101396570333247</v>
      </c>
      <c r="G32" s="112">
        <f t="shared" si="0"/>
        <v>32.267248335812042</v>
      </c>
      <c r="H32" s="112">
        <f>+[8]Comp_Pasivos!AA193/10^9</f>
        <v>483.81889408294069</v>
      </c>
    </row>
    <row r="33" spans="1:8" ht="16.5" x14ac:dyDescent="0.3">
      <c r="A33" s="8">
        <v>41851</v>
      </c>
      <c r="B33" s="111">
        <f>[8]Comp_Pasivos!AD194/10^9</f>
        <v>235.87713276330086</v>
      </c>
      <c r="C33" s="111">
        <f>[8]Comp_Pasivos!AG194/10^9</f>
        <v>124.07230253960272</v>
      </c>
      <c r="D33" s="111">
        <f>[8]Comp_Pasivos!AI194/10^9</f>
        <v>40.301885944087822</v>
      </c>
      <c r="E33" s="111">
        <f>[8]Comp_Pasivos!AH194/10^9</f>
        <v>39.283968627211451</v>
      </c>
      <c r="F33" s="111">
        <f>[8]Comp_Pasivos!AK194/10^9</f>
        <v>14.993423466966314</v>
      </c>
      <c r="G33" s="112">
        <f t="shared" si="0"/>
        <v>29.773215471855963</v>
      </c>
      <c r="H33" s="112">
        <f>+[8]Comp_Pasivos!AA194/10^9</f>
        <v>484.30192881302509</v>
      </c>
    </row>
    <row r="34" spans="1:8" ht="16.5" x14ac:dyDescent="0.3">
      <c r="A34" s="8">
        <v>41882</v>
      </c>
      <c r="B34" s="111">
        <f>[8]Comp_Pasivos!AD195/10^9</f>
        <v>235.9371953487813</v>
      </c>
      <c r="C34" s="111">
        <f>[8]Comp_Pasivos!AG195/10^9</f>
        <v>126.64794044028856</v>
      </c>
      <c r="D34" s="111">
        <f>[8]Comp_Pasivos!AI195/10^9</f>
        <v>40.94759219337957</v>
      </c>
      <c r="E34" s="111">
        <f>[8]Comp_Pasivos!AH195/10^9</f>
        <v>39.143817415760587</v>
      </c>
      <c r="F34" s="111">
        <f>[8]Comp_Pasivos!AK195/10^9</f>
        <v>16.452304425533686</v>
      </c>
      <c r="G34" s="112">
        <f t="shared" si="0"/>
        <v>32.333996098446221</v>
      </c>
      <c r="H34" s="112">
        <f>+[8]Comp_Pasivos!AA195/10^9</f>
        <v>491.4628459221899</v>
      </c>
    </row>
    <row r="35" spans="1:8" ht="16.5" x14ac:dyDescent="0.3">
      <c r="A35" s="8">
        <v>41912</v>
      </c>
      <c r="B35" s="111">
        <f>[8]Comp_Pasivos!AD196/10^9</f>
        <v>232.98730424502301</v>
      </c>
      <c r="C35" s="111">
        <f>[8]Comp_Pasivos!AG196/10^9</f>
        <v>129.43327861234235</v>
      </c>
      <c r="D35" s="111">
        <f>[8]Comp_Pasivos!AI196/10^9</f>
        <v>41.669682597441678</v>
      </c>
      <c r="E35" s="111">
        <f>[8]Comp_Pasivos!AH196/10^9</f>
        <v>39.680933993681251</v>
      </c>
      <c r="F35" s="111">
        <f>[8]Comp_Pasivos!AK196/10^9</f>
        <v>16.764212300445763</v>
      </c>
      <c r="G35" s="112">
        <f t="shared" si="0"/>
        <v>32.304295054683053</v>
      </c>
      <c r="H35" s="112">
        <f>+[8]Comp_Pasivos!AA196/10^9</f>
        <v>492.83970680361716</v>
      </c>
    </row>
    <row r="36" spans="1:8" ht="16.5" x14ac:dyDescent="0.3">
      <c r="A36" s="8">
        <v>41943</v>
      </c>
      <c r="B36" s="111">
        <f>[8]Comp_Pasivos!AD197/10^9</f>
        <v>235.75558365009226</v>
      </c>
      <c r="C36" s="111">
        <f>[8]Comp_Pasivos!AG197/10^9</f>
        <v>131.12527741042214</v>
      </c>
      <c r="D36" s="111">
        <f>[8]Comp_Pasivos!AI197/10^9</f>
        <v>40.76058857616222</v>
      </c>
      <c r="E36" s="111">
        <f>[8]Comp_Pasivos!AH197/10^9</f>
        <v>40.896779375664686</v>
      </c>
      <c r="F36" s="111">
        <f>[8]Comp_Pasivos!AK197/10^9</f>
        <v>18.751314091701857</v>
      </c>
      <c r="G36" s="112">
        <f t="shared" si="0"/>
        <v>31.790665245957655</v>
      </c>
      <c r="H36" s="112">
        <f>+[8]Comp_Pasivos!AA197/10^9</f>
        <v>499.08020835000076</v>
      </c>
    </row>
    <row r="37" spans="1:8" ht="16.5" x14ac:dyDescent="0.3">
      <c r="A37" s="8">
        <v>41973</v>
      </c>
      <c r="B37" s="111">
        <f>[8]Comp_Pasivos!AD198/10^9</f>
        <v>237.05055457210699</v>
      </c>
      <c r="C37" s="111">
        <f>[8]Comp_Pasivos!AG198/10^9</f>
        <v>131.84388986591475</v>
      </c>
      <c r="D37" s="111">
        <f>[8]Comp_Pasivos!AI198/10^9</f>
        <v>42.240640193592043</v>
      </c>
      <c r="E37" s="111">
        <f>[8]Comp_Pasivos!AH198/10^9</f>
        <v>42.317369715841977</v>
      </c>
      <c r="F37" s="111">
        <f>[8]Comp_Pasivos!AK198/10^9</f>
        <v>21.358490214506059</v>
      </c>
      <c r="G37" s="112">
        <f t="shared" si="0"/>
        <v>38.269150124074883</v>
      </c>
      <c r="H37" s="112">
        <f>+[8]Comp_Pasivos!AA198/10^9</f>
        <v>513.08009468603677</v>
      </c>
    </row>
    <row r="38" spans="1:8" ht="16.5" x14ac:dyDescent="0.3">
      <c r="A38" s="8">
        <v>42004</v>
      </c>
      <c r="B38" s="111">
        <f>[8]Comp_Pasivos!AD199/10^9</f>
        <v>235.21352376926046</v>
      </c>
      <c r="C38" s="111">
        <f>[8]Comp_Pasivos!AG199/10^9</f>
        <v>131.00668619750846</v>
      </c>
      <c r="D38" s="111">
        <f>[8]Comp_Pasivos!AI199/10^9</f>
        <v>47.133431092587237</v>
      </c>
      <c r="E38" s="111">
        <f>[8]Comp_Pasivos!AH199/10^9</f>
        <v>43.595750394224602</v>
      </c>
      <c r="F38" s="111">
        <f>[8]Comp_Pasivos!AK199/10^9</f>
        <v>19.48938712794649</v>
      </c>
      <c r="G38" s="112">
        <f t="shared" si="0"/>
        <v>36.566180496422135</v>
      </c>
      <c r="H38" s="112">
        <f>+[8]Comp_Pasivos!AA199/10^9</f>
        <v>513.00495907794937</v>
      </c>
    </row>
    <row r="39" spans="1:8" ht="16.5" x14ac:dyDescent="0.3">
      <c r="A39" s="8">
        <v>42035</v>
      </c>
      <c r="B39" s="111">
        <f>[8]Comp_Pasivos!AD200/10^9</f>
        <v>230.28476464856942</v>
      </c>
      <c r="C39" s="111">
        <f>[8]Comp_Pasivos!AG200/10^9</f>
        <v>134.036064519902</v>
      </c>
      <c r="D39" s="111">
        <f>[8]Comp_Pasivos!AI200/10^9</f>
        <v>44.545167913303573</v>
      </c>
      <c r="E39" s="111">
        <f>[8]Comp_Pasivos!AH200/10^9</f>
        <v>47.097809249380227</v>
      </c>
      <c r="F39" s="111">
        <f>[8]Comp_Pasivos!AK200/10^9</f>
        <v>29.039508003708274</v>
      </c>
      <c r="G39" s="112">
        <f t="shared" si="0"/>
        <v>39.774599298365672</v>
      </c>
      <c r="H39" s="112">
        <f>+[8]Comp_Pasivos!AA200/10^9</f>
        <v>524.7779136332291</v>
      </c>
    </row>
    <row r="40" spans="1:8" ht="16.5" x14ac:dyDescent="0.3">
      <c r="A40" s="8">
        <v>42063</v>
      </c>
      <c r="B40" s="111">
        <f>[8]Comp_Pasivos!AD201/10^9</f>
        <v>236.89887445848979</v>
      </c>
      <c r="C40" s="111">
        <f>[8]Comp_Pasivos!AG201/10^9</f>
        <v>137.90384671068949</v>
      </c>
      <c r="D40" s="111">
        <f>[8]Comp_Pasivos!AI201/10^9</f>
        <v>44.763701823654294</v>
      </c>
      <c r="E40" s="111">
        <f>[8]Comp_Pasivos!AH201/10^9</f>
        <v>47.521679975687874</v>
      </c>
      <c r="F40" s="111">
        <f>[8]Comp_Pasivos!AK201/10^9</f>
        <v>22.786852591288273</v>
      </c>
      <c r="G40" s="112">
        <f t="shared" si="0"/>
        <v>39.820175649531734</v>
      </c>
      <c r="H40" s="112">
        <f>+[8]Comp_Pasivos!AA201/10^9</f>
        <v>529.69513120934141</v>
      </c>
    </row>
    <row r="41" spans="1:8" ht="16.5" x14ac:dyDescent="0.3">
      <c r="A41" s="8">
        <v>42094</v>
      </c>
      <c r="B41" s="111">
        <f>[8]Comp_Pasivos!AD202/10^9</f>
        <v>237.76684102354017</v>
      </c>
      <c r="C41" s="111">
        <f>[8]Comp_Pasivos!AG202/10^9</f>
        <v>138.08016616990051</v>
      </c>
      <c r="D41" s="111">
        <f>[8]Comp_Pasivos!AI202/10^9</f>
        <v>45.383792334900939</v>
      </c>
      <c r="E41" s="111">
        <f>[8]Comp_Pasivos!AH202/10^9</f>
        <v>47.299513751700538</v>
      </c>
      <c r="F41" s="111">
        <f>[8]Comp_Pasivos!AK202/10^9</f>
        <v>25.50326639687054</v>
      </c>
      <c r="G41" s="112">
        <f t="shared" si="0"/>
        <v>40.999818280459579</v>
      </c>
      <c r="H41" s="112">
        <f>+[8]Comp_Pasivos!AA202/10^9</f>
        <v>535.03339795737224</v>
      </c>
    </row>
    <row r="42" spans="1:8" ht="16.5" x14ac:dyDescent="0.3">
      <c r="A42" s="8">
        <v>42124</v>
      </c>
      <c r="B42" s="111">
        <f>[8]Comp_Pasivos!AD203/10^9</f>
        <v>231.96594849057888</v>
      </c>
      <c r="C42" s="111">
        <f>[8]Comp_Pasivos!AG203/10^9</f>
        <v>139.88632235539225</v>
      </c>
      <c r="D42" s="111">
        <f>[8]Comp_Pasivos!AI203/10^9</f>
        <v>44.259392768217019</v>
      </c>
      <c r="E42" s="111">
        <f>[8]Comp_Pasivos!AH203/10^9</f>
        <v>44.730765716957769</v>
      </c>
      <c r="F42" s="111">
        <f>[8]Comp_Pasivos!AK203/10^9</f>
        <v>32.93620462951182</v>
      </c>
      <c r="G42" s="112">
        <f t="shared" si="0"/>
        <v>40.59146617534816</v>
      </c>
      <c r="H42" s="112">
        <f>+[8]Comp_Pasivos!AA203/10^9</f>
        <v>534.37010013600593</v>
      </c>
    </row>
    <row r="43" spans="1:8" ht="16.5" x14ac:dyDescent="0.3">
      <c r="A43" s="8">
        <v>42155</v>
      </c>
      <c r="B43" s="111">
        <f>[8]Comp_Pasivos!AD204/10^9</f>
        <v>231.05273059470912</v>
      </c>
      <c r="C43" s="111">
        <f>[8]Comp_Pasivos!AG204/10^9</f>
        <v>141.40998561095509</v>
      </c>
      <c r="D43" s="111">
        <f>[8]Comp_Pasivos!AI204/10^9</f>
        <v>45.62830605934424</v>
      </c>
      <c r="E43" s="111">
        <f>[8]Comp_Pasivos!AH204/10^9</f>
        <v>45.042932586442809</v>
      </c>
      <c r="F43" s="111">
        <f>[8]Comp_Pasivos!AK204/10^9</f>
        <v>30.423695719421104</v>
      </c>
      <c r="G43" s="112">
        <f t="shared" si="0"/>
        <v>40.978027589271164</v>
      </c>
      <c r="H43" s="112">
        <f>+[8]Comp_Pasivos!AA204/10^9</f>
        <v>534.53567816014356</v>
      </c>
    </row>
    <row r="44" spans="1:8" ht="16.5" x14ac:dyDescent="0.3">
      <c r="A44" s="8">
        <v>42185</v>
      </c>
      <c r="B44" s="111">
        <f>[8]Comp_Pasivos!AD205/10^9</f>
        <v>235.18857409820112</v>
      </c>
      <c r="C44" s="111">
        <f>[8]Comp_Pasivos!AG205/10^9</f>
        <v>140.9992618607196</v>
      </c>
      <c r="D44" s="111">
        <f>[8]Comp_Pasivos!AI205/10^9</f>
        <v>46.005301315869879</v>
      </c>
      <c r="E44" s="111">
        <f>[8]Comp_Pasivos!AH205/10^9</f>
        <v>46.499544229747116</v>
      </c>
      <c r="F44" s="111">
        <f>[8]Comp_Pasivos!AK205/10^9</f>
        <v>29.499811394490358</v>
      </c>
      <c r="G44" s="112">
        <f t="shared" si="0"/>
        <v>38.184773277578415</v>
      </c>
      <c r="H44" s="112">
        <f>+[8]Comp_Pasivos!AA205/10^9</f>
        <v>536.37726617660644</v>
      </c>
    </row>
    <row r="45" spans="1:8" ht="16.5" x14ac:dyDescent="0.3">
      <c r="A45" s="8">
        <v>42216</v>
      </c>
      <c r="B45" s="111">
        <f>[8]Comp_Pasivos!AD206/10^9</f>
        <v>240.00841167170157</v>
      </c>
      <c r="C45" s="111">
        <f>[8]Comp_Pasivos!AG206/10^9</f>
        <v>142.69709972238624</v>
      </c>
      <c r="D45" s="111">
        <f>[8]Comp_Pasivos!AI206/10^9</f>
        <v>48.21448199722257</v>
      </c>
      <c r="E45" s="111">
        <f>[8]Comp_Pasivos!AH206/10^9</f>
        <v>48.974865678013707</v>
      </c>
      <c r="F45" s="111">
        <f>[8]Comp_Pasivos!AK206/10^9</f>
        <v>24.475265898671513</v>
      </c>
      <c r="G45" s="112">
        <f t="shared" si="0"/>
        <v>42.257834457032232</v>
      </c>
      <c r="H45" s="112">
        <f>+[8]Comp_Pasivos!AA206/10^9</f>
        <v>546.62795942502783</v>
      </c>
    </row>
    <row r="46" spans="1:8" ht="16.5" x14ac:dyDescent="0.3">
      <c r="A46" s="8">
        <v>42247</v>
      </c>
      <c r="B46" s="111">
        <f>[8]Comp_Pasivos!AD207/10^9</f>
        <v>243.91567718891835</v>
      </c>
      <c r="C46" s="111">
        <f>[8]Comp_Pasivos!AG207/10^9</f>
        <v>144.28846681853071</v>
      </c>
      <c r="D46" s="111">
        <f>[8]Comp_Pasivos!AI207/10^9</f>
        <v>49.314012447549146</v>
      </c>
      <c r="E46" s="111">
        <f>[8]Comp_Pasivos!AH207/10^9</f>
        <v>52.104226952180198</v>
      </c>
      <c r="F46" s="111">
        <f>[8]Comp_Pasivos!AK207/10^9</f>
        <v>25.177500227465352</v>
      </c>
      <c r="G46" s="112">
        <f t="shared" si="0"/>
        <v>45.980255802937677</v>
      </c>
      <c r="H46" s="112">
        <f>+[8]Comp_Pasivos!AA207/10^9</f>
        <v>560.7801394375814</v>
      </c>
    </row>
    <row r="47" spans="1:8" ht="16.5" x14ac:dyDescent="0.3">
      <c r="A47" s="8">
        <v>42277</v>
      </c>
      <c r="B47" s="111">
        <f>[8]Comp_Pasivos!AD208/10^9</f>
        <v>240.06353438718537</v>
      </c>
      <c r="C47" s="111">
        <f>[8]Comp_Pasivos!AG208/10^9</f>
        <v>142.5655395040005</v>
      </c>
      <c r="D47" s="111">
        <f>[8]Comp_Pasivos!AI208/10^9</f>
        <v>49.300086877114133</v>
      </c>
      <c r="E47" s="111">
        <f>[8]Comp_Pasivos!AH208/10^9</f>
        <v>51.448489490608146</v>
      </c>
      <c r="F47" s="111">
        <f>[8]Comp_Pasivos!AK208/10^9</f>
        <v>30.899136949106662</v>
      </c>
      <c r="G47" s="112">
        <f t="shared" si="0"/>
        <v>43.096007912802179</v>
      </c>
      <c r="H47" s="112">
        <f>+[8]Comp_Pasivos!AA208/10^9</f>
        <v>557.37279512081705</v>
      </c>
    </row>
    <row r="48" spans="1:8" ht="16.5" x14ac:dyDescent="0.3">
      <c r="A48" s="8">
        <v>42308</v>
      </c>
      <c r="B48" s="111">
        <f>[8]Comp_Pasivos!AD209/10^9</f>
        <v>247.18061900828775</v>
      </c>
      <c r="C48" s="111">
        <f>[8]Comp_Pasivos!AG209/10^9</f>
        <v>142.26659164399675</v>
      </c>
      <c r="D48" s="111">
        <f>[8]Comp_Pasivos!AI209/10^9</f>
        <v>47.26942342387094</v>
      </c>
      <c r="E48" s="111">
        <f>[8]Comp_Pasivos!AH209/10^9</f>
        <v>51.019732572807108</v>
      </c>
      <c r="F48" s="111">
        <f>[8]Comp_Pasivos!AK209/10^9</f>
        <v>30.037757108899584</v>
      </c>
      <c r="G48" s="112">
        <f t="shared" si="0"/>
        <v>40.189658518081387</v>
      </c>
      <c r="H48" s="112">
        <f>+[8]Comp_Pasivos!AA209/10^9</f>
        <v>557.96378227594357</v>
      </c>
    </row>
    <row r="49" spans="1:8" ht="16.5" x14ac:dyDescent="0.3">
      <c r="A49" s="8">
        <v>42338</v>
      </c>
      <c r="B49" s="111">
        <f>[8]Comp_Pasivos!AD210/10^9</f>
        <v>250.11555802590976</v>
      </c>
      <c r="C49" s="111">
        <f>[8]Comp_Pasivos!AG210/10^9</f>
        <v>141.36551617313896</v>
      </c>
      <c r="D49" s="111">
        <f>[8]Comp_Pasivos!AI210/10^9</f>
        <v>49.790716605484036</v>
      </c>
      <c r="E49" s="111">
        <f>[8]Comp_Pasivos!AH210/10^9</f>
        <v>54.625988703453025</v>
      </c>
      <c r="F49" s="111">
        <f>[8]Comp_Pasivos!AK210/10^9</f>
        <v>25.569533908712607</v>
      </c>
      <c r="G49" s="112">
        <f t="shared" si="0"/>
        <v>43.848687630606037</v>
      </c>
      <c r="H49" s="112">
        <f>+[8]Comp_Pasivos!AA210/10^9</f>
        <v>565.31600104730444</v>
      </c>
    </row>
    <row r="50" spans="1:8" ht="16.5" x14ac:dyDescent="0.3">
      <c r="A50" s="8">
        <v>42369</v>
      </c>
      <c r="B50" s="111">
        <f>[8]Comp_Pasivos!AD211/10^9</f>
        <v>249.03295662954449</v>
      </c>
      <c r="C50" s="111">
        <f>[8]Comp_Pasivos!AG211/10^9</f>
        <v>140.27715996242509</v>
      </c>
      <c r="D50" s="111">
        <f>[8]Comp_Pasivos!AI211/10^9</f>
        <v>49.237717915748512</v>
      </c>
      <c r="E50" s="111">
        <f>[8]Comp_Pasivos!AH211/10^9</f>
        <v>58.021286552199989</v>
      </c>
      <c r="F50" s="111">
        <f>[8]Comp_Pasivos!AK211/10^9</f>
        <v>26.70515270653766</v>
      </c>
      <c r="G50" s="112">
        <f t="shared" si="0"/>
        <v>40.743620254558209</v>
      </c>
      <c r="H50" s="112">
        <f>+[8]Comp_Pasivos!AA211/10^9</f>
        <v>564.01789402101394</v>
      </c>
    </row>
    <row r="51" spans="1:8" ht="16.5" x14ac:dyDescent="0.3">
      <c r="A51" s="8">
        <v>42400</v>
      </c>
      <c r="B51" s="111">
        <f>[8]Comp_Pasivos!AD212/10^9</f>
        <v>241.43880387671675</v>
      </c>
      <c r="C51" s="111">
        <f>[8]Comp_Pasivos!AG212/10^9</f>
        <v>142.8439228738838</v>
      </c>
      <c r="D51" s="111">
        <f>[8]Comp_Pasivos!AI212/10^9</f>
        <v>49.944942658881459</v>
      </c>
      <c r="E51" s="111">
        <f>[8]Comp_Pasivos!AH212/10^9</f>
        <v>58.956461414496808</v>
      </c>
      <c r="F51" s="111">
        <f>[8]Comp_Pasivos!AK212/10^9</f>
        <v>26.994215083182901</v>
      </c>
      <c r="G51" s="112">
        <f t="shared" si="0"/>
        <v>41.844993137810206</v>
      </c>
      <c r="H51" s="112">
        <f>+[8]Comp_Pasivos!AA212/10^9</f>
        <v>562.02333904497198</v>
      </c>
    </row>
    <row r="52" spans="1:8" ht="16.5" x14ac:dyDescent="0.3">
      <c r="A52" s="8">
        <v>42429</v>
      </c>
      <c r="B52" s="111">
        <f>[8]Comp_Pasivos!AD213/10^9</f>
        <v>249.61764983980683</v>
      </c>
      <c r="C52" s="111">
        <f>[8]Comp_Pasivos!AG213/10^9</f>
        <v>144.40017796609121</v>
      </c>
      <c r="D52" s="111">
        <f>[8]Comp_Pasivos!AI213/10^9</f>
        <v>49.380882822368235</v>
      </c>
      <c r="E52" s="111">
        <f>[8]Comp_Pasivos!AH213/10^9</f>
        <v>58.432686087106731</v>
      </c>
      <c r="F52" s="111">
        <f>[8]Comp_Pasivos!AK213/10^9</f>
        <v>26.298284719714683</v>
      </c>
      <c r="G52" s="112">
        <f t="shared" si="0"/>
        <v>37.974110649507338</v>
      </c>
      <c r="H52" s="112">
        <f>+[8]Comp_Pasivos!AA213/10^9</f>
        <v>566.10379208459506</v>
      </c>
    </row>
    <row r="53" spans="1:8" ht="16.5" x14ac:dyDescent="0.3">
      <c r="A53" s="8">
        <v>42460</v>
      </c>
      <c r="B53" s="111">
        <f>[8]Comp_Pasivos!AD214/10^9</f>
        <v>244.21674158631131</v>
      </c>
      <c r="C53" s="111">
        <f>[8]Comp_Pasivos!AG214/10^9</f>
        <v>147.49814719907147</v>
      </c>
      <c r="D53" s="111">
        <f>[8]Comp_Pasivos!AI214/10^9</f>
        <v>46.744799162523918</v>
      </c>
      <c r="E53" s="111">
        <f>[8]Comp_Pasivos!AH214/10^9</f>
        <v>54.948106110681977</v>
      </c>
      <c r="F53" s="111">
        <f>[8]Comp_Pasivos!AK214/10^9</f>
        <v>29.398245797593145</v>
      </c>
      <c r="G53" s="112">
        <f t="shared" si="0"/>
        <v>41.198980203956467</v>
      </c>
      <c r="H53" s="112">
        <f>+[8]Comp_Pasivos!AA214/10^9</f>
        <v>564.00502006013824</v>
      </c>
    </row>
    <row r="54" spans="1:8" ht="16.5" x14ac:dyDescent="0.3">
      <c r="A54" s="8">
        <v>42490</v>
      </c>
      <c r="B54" s="111">
        <f>[8]Comp_Pasivos!AD215/10^9</f>
        <v>240.6571052441615</v>
      </c>
      <c r="C54" s="111">
        <f>[8]Comp_Pasivos!AG215/10^9</f>
        <v>153.09144849803022</v>
      </c>
      <c r="D54" s="111">
        <f>[8]Comp_Pasivos!AI215/10^9</f>
        <v>45.331768413119548</v>
      </c>
      <c r="E54" s="111">
        <f>[8]Comp_Pasivos!AH215/10^9</f>
        <v>53.3333401575251</v>
      </c>
      <c r="F54" s="111">
        <f>[8]Comp_Pasivos!AK215/10^9</f>
        <v>34.072413988196729</v>
      </c>
      <c r="G54" s="112">
        <f t="shared" si="0"/>
        <v>41.890415049666444</v>
      </c>
      <c r="H54" s="112">
        <f>+[8]Comp_Pasivos!AA215/10^9</f>
        <v>568.37649135069955</v>
      </c>
    </row>
    <row r="55" spans="1:8" ht="16.5" x14ac:dyDescent="0.3">
      <c r="A55" s="8">
        <v>42521</v>
      </c>
      <c r="B55" s="111">
        <f>[8]Comp_Pasivos!AD216/10^9</f>
        <v>233.75669039473465</v>
      </c>
      <c r="C55" s="111">
        <f>[8]Comp_Pasivos!AG216/10^9</f>
        <v>157.96712204020281</v>
      </c>
      <c r="D55" s="111">
        <f>[8]Comp_Pasivos!AI216/10^9</f>
        <v>48.961524713783362</v>
      </c>
      <c r="E55" s="111">
        <f>[8]Comp_Pasivos!AH216/10^9</f>
        <v>55.432074227920111</v>
      </c>
      <c r="F55" s="111">
        <f>[8]Comp_Pasivos!AK216/10^9</f>
        <v>34.026270378837303</v>
      </c>
      <c r="G55" s="112">
        <f t="shared" si="0"/>
        <v>38.372958841855393</v>
      </c>
      <c r="H55" s="112">
        <f>+[8]Comp_Pasivos!AA216/10^9</f>
        <v>568.51664059733366</v>
      </c>
    </row>
    <row r="56" spans="1:8" ht="16.5" x14ac:dyDescent="0.3">
      <c r="A56" s="8">
        <v>42551</v>
      </c>
      <c r="B56" s="111">
        <f>[8]Comp_Pasivos!AD217/10^9</f>
        <v>231.72987389563593</v>
      </c>
      <c r="C56" s="111">
        <f>[8]Comp_Pasivos!AG217/10^9</f>
        <v>162.29680764253891</v>
      </c>
      <c r="D56" s="111">
        <f>[8]Comp_Pasivos!AI217/10^9</f>
        <v>47.789185065382696</v>
      </c>
      <c r="E56" s="111">
        <f>[8]Comp_Pasivos!AH217/10^9</f>
        <v>53.715864413427333</v>
      </c>
      <c r="F56" s="111">
        <f>[8]Comp_Pasivos!AK217/10^9</f>
        <v>25.987524570933818</v>
      </c>
      <c r="G56" s="112">
        <f t="shared" si="0"/>
        <v>38.453727660768436</v>
      </c>
      <c r="H56" s="112">
        <f>+[8]Comp_Pasivos!AA217/10^9</f>
        <v>559.97298324868711</v>
      </c>
    </row>
    <row r="57" spans="1:8" ht="16.5" x14ac:dyDescent="0.3">
      <c r="A57" s="8">
        <v>42582</v>
      </c>
      <c r="B57" s="111">
        <f>[8]Comp_Pasivos!AD218/10^9</f>
        <v>229.33622261705395</v>
      </c>
      <c r="C57" s="111">
        <f>[8]Comp_Pasivos!AG218/10^9</f>
        <v>165.66898645810079</v>
      </c>
      <c r="D57" s="111">
        <f>[8]Comp_Pasivos!AI218/10^9</f>
        <v>49.704346279738793</v>
      </c>
      <c r="E57" s="111">
        <f>[8]Comp_Pasivos!AH218/10^9</f>
        <v>54.454090475853363</v>
      </c>
      <c r="F57" s="111">
        <f>[8]Comp_Pasivos!AK218/10^9</f>
        <v>22.503962925823686</v>
      </c>
      <c r="G57" s="112">
        <f t="shared" si="0"/>
        <v>39.077380739832165</v>
      </c>
      <c r="H57" s="112">
        <f>+[8]Comp_Pasivos!AA218/10^9</f>
        <v>560.74498949640281</v>
      </c>
    </row>
    <row r="58" spans="1:8" ht="16.5" x14ac:dyDescent="0.3">
      <c r="A58" s="8">
        <v>42613</v>
      </c>
      <c r="B58" s="111">
        <f>[8]Comp_Pasivos!AD219/10^9</f>
        <v>228.41698633559312</v>
      </c>
      <c r="C58" s="111">
        <f>[8]Comp_Pasivos!AG219/10^9</f>
        <v>169.02488598658894</v>
      </c>
      <c r="D58" s="111">
        <f>[8]Comp_Pasivos!AI219/10^9</f>
        <v>49.042910637493115</v>
      </c>
      <c r="E58" s="111">
        <f>[8]Comp_Pasivos!AH219/10^9</f>
        <v>52.873888177093043</v>
      </c>
      <c r="F58" s="111">
        <f>[8]Comp_Pasivos!AK219/10^9</f>
        <v>25.161106218047777</v>
      </c>
      <c r="G58" s="112">
        <f t="shared" si="0"/>
        <v>36.910621346594553</v>
      </c>
      <c r="H58" s="112">
        <f>+[8]Comp_Pasivos!AA219/10^9</f>
        <v>561.43039870141047</v>
      </c>
    </row>
    <row r="59" spans="1:8" ht="16.5" x14ac:dyDescent="0.3">
      <c r="A59" s="8">
        <v>42643</v>
      </c>
      <c r="B59" s="111">
        <f>[8]Comp_Pasivos!AD220/10^9</f>
        <v>222.38139237069035</v>
      </c>
      <c r="C59" s="111">
        <f>[8]Comp_Pasivos!AG220/10^9</f>
        <v>171.63442420888774</v>
      </c>
      <c r="D59" s="111">
        <f>[8]Comp_Pasivos!AI220/10^9</f>
        <v>48.572974030643621</v>
      </c>
      <c r="E59" s="111">
        <f>[8]Comp_Pasivos!AH220/10^9</f>
        <v>51.739258626905801</v>
      </c>
      <c r="F59" s="111">
        <f>[8]Comp_Pasivos!AK220/10^9</f>
        <v>27.423097409907225</v>
      </c>
      <c r="G59" s="112">
        <f t="shared" si="0"/>
        <v>38.785562046642212</v>
      </c>
      <c r="H59" s="112">
        <f>+[8]Comp_Pasivos!AA220/10^9</f>
        <v>560.53670869367693</v>
      </c>
    </row>
    <row r="60" spans="1:8" ht="16.5" x14ac:dyDescent="0.3">
      <c r="A60" s="8">
        <v>42674</v>
      </c>
      <c r="B60" s="111">
        <f>[8]Comp_Pasivos!AD221/10^9</f>
        <v>225.23972803585772</v>
      </c>
      <c r="C60" s="111">
        <f>[8]Comp_Pasivos!AG221/10^9</f>
        <v>171.41468435100055</v>
      </c>
      <c r="D60" s="111">
        <f>[8]Comp_Pasivos!AI221/10^9</f>
        <v>50.098303061059767</v>
      </c>
      <c r="E60" s="111">
        <f>[8]Comp_Pasivos!AH221/10^9</f>
        <v>50.11010259976333</v>
      </c>
      <c r="F60" s="111">
        <f>[8]Comp_Pasivos!AK221/10^9</f>
        <v>24.180389612183792</v>
      </c>
      <c r="G60" s="112">
        <f t="shared" si="0"/>
        <v>36.433277474801116</v>
      </c>
      <c r="H60" s="112">
        <f>+[8]Comp_Pasivos!AA221/10^9</f>
        <v>557.47648513466629</v>
      </c>
    </row>
    <row r="61" spans="1:8" ht="16.5" x14ac:dyDescent="0.3">
      <c r="A61" s="8">
        <v>42704</v>
      </c>
      <c r="B61" s="111">
        <f>[8]Comp_Pasivos!AD222/10^9</f>
        <v>237.28089879137124</v>
      </c>
      <c r="C61" s="111">
        <f>[8]Comp_Pasivos!AG222/10^9</f>
        <v>167.21919122865395</v>
      </c>
      <c r="D61" s="111">
        <f>[8]Comp_Pasivos!AI222/10^9</f>
        <v>52.884368131714865</v>
      </c>
      <c r="E61" s="111">
        <f>[8]Comp_Pasivos!AH222/10^9</f>
        <v>49.504051755579631</v>
      </c>
      <c r="F61" s="111">
        <f>[8]Comp_Pasivos!AK222/10^9</f>
        <v>24.26223407428639</v>
      </c>
      <c r="G61" s="112">
        <f t="shared" si="0"/>
        <v>38.750272541887966</v>
      </c>
      <c r="H61" s="112">
        <f>+[8]Comp_Pasivos!AA222/10^9</f>
        <v>569.90101652349404</v>
      </c>
    </row>
    <row r="62" spans="1:8" ht="16.5" x14ac:dyDescent="0.3">
      <c r="A62" s="8">
        <v>42735</v>
      </c>
      <c r="B62" s="111">
        <f>[8]Comp_Pasivos!AD223/10^9</f>
        <v>234.46670016084909</v>
      </c>
      <c r="C62" s="111">
        <f>[8]Comp_Pasivos!AG223/10^9</f>
        <v>166.69216631301256</v>
      </c>
      <c r="D62" s="111">
        <f>[8]Comp_Pasivos!AI223/10^9</f>
        <v>52.485433439474924</v>
      </c>
      <c r="E62" s="111">
        <f>[8]Comp_Pasivos!AH223/10^9</f>
        <v>49.274595064462417</v>
      </c>
      <c r="F62" s="111">
        <f>[8]Comp_Pasivos!AK223/10^9</f>
        <v>21.307871598781663</v>
      </c>
      <c r="G62" s="112">
        <f t="shared" si="0"/>
        <v>36.066300741643545</v>
      </c>
      <c r="H62" s="112">
        <f>+[8]Comp_Pasivos!AA223/10^9</f>
        <v>560.29306731822419</v>
      </c>
    </row>
    <row r="63" spans="1:8" ht="16.5" x14ac:dyDescent="0.3">
      <c r="A63" s="8">
        <v>42766</v>
      </c>
      <c r="B63" s="111">
        <f>[8]Comp_Pasivos!AD224/10^9</f>
        <v>233.01298300689609</v>
      </c>
      <c r="C63" s="111">
        <f>[8]Comp_Pasivos!AG224/10^9</f>
        <v>168.71590715575513</v>
      </c>
      <c r="D63" s="111">
        <f>[8]Comp_Pasivos!AI224/10^9</f>
        <v>49.17911469447111</v>
      </c>
      <c r="E63" s="111">
        <f>[8]Comp_Pasivos!AH224/10^9</f>
        <v>49.114739371288991</v>
      </c>
      <c r="F63" s="111">
        <f>[8]Comp_Pasivos!AK224/10^9</f>
        <v>23.316980494319939</v>
      </c>
      <c r="G63" s="112">
        <f t="shared" si="0"/>
        <v>33.558002674645536</v>
      </c>
      <c r="H63" s="112">
        <f>+[8]Comp_Pasivos!AA224/10^9</f>
        <v>556.8977273973768</v>
      </c>
    </row>
    <row r="64" spans="1:8" ht="16.5" x14ac:dyDescent="0.3">
      <c r="A64" s="8">
        <v>42794</v>
      </c>
      <c r="B64" s="111">
        <f>[8]Comp_Pasivos!AD225/10^9</f>
        <v>233.5026065411343</v>
      </c>
      <c r="C64" s="111">
        <f>[8]Comp_Pasivos!AG225/10^9</f>
        <v>169.37756733744999</v>
      </c>
      <c r="D64" s="111">
        <f>[8]Comp_Pasivos!AI225/10^9</f>
        <v>49.08629911315343</v>
      </c>
      <c r="E64" s="111">
        <f>[8]Comp_Pasivos!AH225/10^9</f>
        <v>47.640759140208026</v>
      </c>
      <c r="F64" s="111">
        <f>[8]Comp_Pasivos!AK225/10^9</f>
        <v>21.077712723635166</v>
      </c>
      <c r="G64" s="112">
        <f t="shared" si="0"/>
        <v>33.217536316103747</v>
      </c>
      <c r="H64" s="112">
        <f>+[8]Comp_Pasivos!AA225/10^9</f>
        <v>553.90248117168471</v>
      </c>
    </row>
    <row r="65" spans="1:10" ht="16.5" x14ac:dyDescent="0.3">
      <c r="A65" s="8">
        <v>42825</v>
      </c>
      <c r="B65" s="111">
        <f>[8]Comp_Pasivos!AD226/10^9</f>
        <v>227.73339785353608</v>
      </c>
      <c r="C65" s="111">
        <f>[8]Comp_Pasivos!AG226/10^9</f>
        <v>171.8146317276636</v>
      </c>
      <c r="D65" s="111">
        <f>[8]Comp_Pasivos!AI226/10^9</f>
        <v>48.583868851158108</v>
      </c>
      <c r="E65" s="111">
        <f>[8]Comp_Pasivos!AH226/10^9</f>
        <v>47.890974507507934</v>
      </c>
      <c r="F65" s="111">
        <f>[8]Comp_Pasivos!AK226/10^9</f>
        <v>24.969695062661003</v>
      </c>
      <c r="G65" s="112">
        <f t="shared" si="0"/>
        <v>38.232921519640627</v>
      </c>
      <c r="H65" s="112">
        <f>+[8]Comp_Pasivos!AA226/10^9</f>
        <v>559.22548952216732</v>
      </c>
    </row>
    <row r="66" spans="1:10" ht="16.5" x14ac:dyDescent="0.3">
      <c r="A66" s="8">
        <v>42855</v>
      </c>
      <c r="B66" s="111">
        <f>[8]Comp_Pasivos!AD227/10^9</f>
        <v>227.68309626192536</v>
      </c>
      <c r="C66" s="111">
        <f>[8]Comp_Pasivos!AG227/10^9</f>
        <v>172.22424158635408</v>
      </c>
      <c r="D66" s="111">
        <f>[8]Comp_Pasivos!AI227/10^9</f>
        <v>50.686947120529361</v>
      </c>
      <c r="E66" s="111">
        <f>[8]Comp_Pasivos!AH227/10^9</f>
        <v>48.072880238781977</v>
      </c>
      <c r="F66" s="111">
        <f>[8]Comp_Pasivos!AK227/10^9</f>
        <v>20.757681349025962</v>
      </c>
      <c r="G66" s="112">
        <f t="shared" si="0"/>
        <v>40.043814688807743</v>
      </c>
      <c r="H66" s="112">
        <f>+[8]Comp_Pasivos!AA227/10^9</f>
        <v>559.46866124542441</v>
      </c>
    </row>
    <row r="67" spans="1:10" ht="16.5" x14ac:dyDescent="0.3">
      <c r="A67" s="8">
        <v>42886</v>
      </c>
      <c r="B67" s="111">
        <f>[8]Comp_Pasivos!AD228/10^9</f>
        <v>224.92161525594031</v>
      </c>
      <c r="C67" s="111">
        <f>[8]Comp_Pasivos!AG228/10^9</f>
        <v>173.53156386378149</v>
      </c>
      <c r="D67" s="111">
        <f>[8]Comp_Pasivos!AI228/10^9</f>
        <v>49.129386991629104</v>
      </c>
      <c r="E67" s="111">
        <f>[8]Comp_Pasivos!AH228/10^9</f>
        <v>48.275447003709012</v>
      </c>
      <c r="F67" s="111">
        <f>[8]Comp_Pasivos!AK228/10^9</f>
        <v>28.507844795449873</v>
      </c>
      <c r="G67" s="112">
        <f t="shared" si="0"/>
        <v>36.255369637117951</v>
      </c>
      <c r="H67" s="112">
        <f>+[8]Comp_Pasivos!AA228/10^9</f>
        <v>560.62122754762765</v>
      </c>
    </row>
    <row r="68" spans="1:10" ht="16.5" x14ac:dyDescent="0.3">
      <c r="A68" s="8">
        <v>42916</v>
      </c>
      <c r="B68" s="111">
        <f>[8]Comp_Pasivos!AD229/10^9</f>
        <v>229.63257219773885</v>
      </c>
      <c r="C68" s="111">
        <f>[8]Comp_Pasivos!AG229/10^9</f>
        <v>172.75407658500211</v>
      </c>
      <c r="D68" s="111">
        <f>[8]Comp_Pasivos!AI229/10^9</f>
        <v>50.925181240489302</v>
      </c>
      <c r="E68" s="111">
        <f>[8]Comp_Pasivos!AH229/10^9</f>
        <v>49.563626895340114</v>
      </c>
      <c r="F68" s="111">
        <f>[8]Comp_Pasivos!AK229/10^9</f>
        <v>24.898850416825876</v>
      </c>
      <c r="G68" s="112">
        <f t="shared" ref="G68:G86" si="1">+H68-SUM(B68:F68)</f>
        <v>36.66914900259269</v>
      </c>
      <c r="H68" s="112">
        <f>+[8]Comp_Pasivos!AA229/10^9</f>
        <v>564.44345633798889</v>
      </c>
    </row>
    <row r="69" spans="1:10" ht="16.5" x14ac:dyDescent="0.3">
      <c r="A69" s="8">
        <v>42947</v>
      </c>
      <c r="B69" s="111">
        <f>[8]Comp_Pasivos!AD230/10^9</f>
        <v>232.85958048099067</v>
      </c>
      <c r="C69" s="111">
        <f>[8]Comp_Pasivos!AG230/10^9</f>
        <v>171.22801093842421</v>
      </c>
      <c r="D69" s="111">
        <f>[8]Comp_Pasivos!AI230/10^9</f>
        <v>50.53411257130017</v>
      </c>
      <c r="E69" s="111">
        <f>[8]Comp_Pasivos!AH230/10^9</f>
        <v>49.671223526882457</v>
      </c>
      <c r="F69" s="111">
        <f>[8]Comp_Pasivos!AK230/10^9</f>
        <v>24.769002718807183</v>
      </c>
      <c r="G69" s="112">
        <f t="shared" si="1"/>
        <v>35.824152014549668</v>
      </c>
      <c r="H69" s="112">
        <f>+[8]Comp_Pasivos!AA230/10^9</f>
        <v>564.88608225095436</v>
      </c>
    </row>
    <row r="70" spans="1:10" ht="16.5" x14ac:dyDescent="0.3">
      <c r="A70" s="8">
        <v>42978</v>
      </c>
      <c r="B70" s="111">
        <f>[8]Comp_Pasivos!AD231/10^9</f>
        <v>229.17007640551111</v>
      </c>
      <c r="C70" s="111">
        <f>[8]Comp_Pasivos!AG231/10^9</f>
        <v>173.0550585374784</v>
      </c>
      <c r="D70" s="111">
        <f>[8]Comp_Pasivos!AI231/10^9</f>
        <v>51.951102916611326</v>
      </c>
      <c r="E70" s="111">
        <f>[8]Comp_Pasivos!AH231/10^9</f>
        <v>47.901280171215461</v>
      </c>
      <c r="F70" s="111">
        <f>[8]Comp_Pasivos!AK231/10^9</f>
        <v>26.478426883475823</v>
      </c>
      <c r="G70" s="112">
        <f t="shared" si="1"/>
        <v>35.299395732089124</v>
      </c>
      <c r="H70" s="112">
        <f>+[8]Comp_Pasivos!AA231/10^9</f>
        <v>563.85534064638114</v>
      </c>
    </row>
    <row r="71" spans="1:10" ht="16.5" x14ac:dyDescent="0.3">
      <c r="A71" s="8">
        <v>43008</v>
      </c>
      <c r="B71" s="111">
        <f>[8]Comp_Pasivos!AD232/10^9</f>
        <v>225.60011095304597</v>
      </c>
      <c r="C71" s="111">
        <f>[8]Comp_Pasivos!AG232/10^9</f>
        <v>172.37334307674271</v>
      </c>
      <c r="D71" s="111">
        <f>[8]Comp_Pasivos!AI232/10^9</f>
        <v>51.391568535324602</v>
      </c>
      <c r="E71" s="111">
        <f>[8]Comp_Pasivos!AH232/10^9</f>
        <v>47.692906069671622</v>
      </c>
      <c r="F71" s="111">
        <f>[8]Comp_Pasivos!AK232/10^9</f>
        <v>27.616677345193793</v>
      </c>
      <c r="G71" s="112">
        <f t="shared" si="1"/>
        <v>36.868682080162785</v>
      </c>
      <c r="H71" s="112">
        <f>+[8]Comp_Pasivos!AA232/10^9</f>
        <v>561.54328806014144</v>
      </c>
    </row>
    <row r="72" spans="1:10" ht="16.5" x14ac:dyDescent="0.3">
      <c r="A72" s="8">
        <v>43039</v>
      </c>
      <c r="B72" s="111">
        <f>[8]Comp_Pasivos!AD233/10^9</f>
        <v>228.9517548861634</v>
      </c>
      <c r="C72" s="111">
        <f>[8]Comp_Pasivos!AG233/10^9</f>
        <v>172.12851446508739</v>
      </c>
      <c r="D72" s="111">
        <f>[8]Comp_Pasivos!AI233/10^9</f>
        <v>53.66915901308009</v>
      </c>
      <c r="E72" s="111">
        <f>[8]Comp_Pasivos!AH233/10^9</f>
        <v>48.238785988621665</v>
      </c>
      <c r="F72" s="111">
        <f>[8]Comp_Pasivos!AK233/10^9</f>
        <v>26.124182929097284</v>
      </c>
      <c r="G72" s="112">
        <f t="shared" si="1"/>
        <v>35.769349771426619</v>
      </c>
      <c r="H72" s="112">
        <f>+[8]Comp_Pasivos!AA233/10^9</f>
        <v>564.88174705347637</v>
      </c>
    </row>
    <row r="73" spans="1:10" ht="16.5" x14ac:dyDescent="0.3">
      <c r="A73" s="8">
        <v>43069</v>
      </c>
      <c r="B73" s="111">
        <f>[8]Comp_Pasivos!AD234/10^9</f>
        <v>235.76975058767488</v>
      </c>
      <c r="C73" s="111">
        <f>[8]Comp_Pasivos!AG234/10^9</f>
        <v>171.32659801786502</v>
      </c>
      <c r="D73" s="111">
        <f>[8]Comp_Pasivos!AI234/10^9</f>
        <v>53.455859944383519</v>
      </c>
      <c r="E73" s="111">
        <f>[8]Comp_Pasivos!AH234/10^9</f>
        <v>48.496096580863103</v>
      </c>
      <c r="F73" s="111">
        <f>[8]Comp_Pasivos!AK234/10^9</f>
        <v>24.232736943609741</v>
      </c>
      <c r="G73" s="112">
        <f t="shared" si="1"/>
        <v>37.136406495299639</v>
      </c>
      <c r="H73" s="112">
        <f>+[8]Comp_Pasivos!AA234/10^9</f>
        <v>570.41744856969592</v>
      </c>
    </row>
    <row r="74" spans="1:10" ht="16.5" x14ac:dyDescent="0.3">
      <c r="A74" s="8">
        <v>43100</v>
      </c>
      <c r="B74" s="111">
        <f>[8]Comp_Pasivos!AD235/10^9</f>
        <v>239.61385101639613</v>
      </c>
      <c r="C74" s="111">
        <f>[8]Comp_Pasivos!AG235/10^9</f>
        <v>167.90831940591772</v>
      </c>
      <c r="D74" s="111">
        <f>[8]Comp_Pasivos!AI235/10^9</f>
        <v>53.555882375526515</v>
      </c>
      <c r="E74" s="111">
        <f>[8]Comp_Pasivos!AH235/10^9</f>
        <v>49.206541899296091</v>
      </c>
      <c r="F74" s="111">
        <f>[8]Comp_Pasivos!AK235/10^9</f>
        <v>20.755622426020047</v>
      </c>
      <c r="G74" s="112">
        <f t="shared" si="1"/>
        <v>35.373974097010091</v>
      </c>
      <c r="H74" s="112">
        <f>+[8]Comp_Pasivos!AA235/10^9</f>
        <v>566.41419122016657</v>
      </c>
    </row>
    <row r="75" spans="1:10" ht="16.5" x14ac:dyDescent="0.3">
      <c r="A75" s="8">
        <v>43131</v>
      </c>
      <c r="B75" s="111">
        <f>[8]Comp_Pasivos!AD236/10^9</f>
        <v>233.08258071663039</v>
      </c>
      <c r="C75" s="111">
        <f>[8]Comp_Pasivos!AG236/10^9</f>
        <v>170.67053234614212</v>
      </c>
      <c r="D75" s="111">
        <f>[8]Comp_Pasivos!AI236/10^9</f>
        <v>50.66719391603705</v>
      </c>
      <c r="E75" s="111">
        <f>[8]Comp_Pasivos!AH236/10^9</f>
        <v>46.826932503321281</v>
      </c>
      <c r="F75" s="111">
        <f>[8]Comp_Pasivos!AK236/10^9</f>
        <v>27.013953770716103</v>
      </c>
      <c r="G75" s="112">
        <f t="shared" si="1"/>
        <v>34.190485321341157</v>
      </c>
      <c r="H75" s="112">
        <f>+[8]Comp_Pasivos!AA236/10^9</f>
        <v>562.45167857418812</v>
      </c>
    </row>
    <row r="76" spans="1:10" ht="16.5" x14ac:dyDescent="0.3">
      <c r="A76" s="8">
        <v>43159</v>
      </c>
      <c r="B76" s="111">
        <f>[8]Comp_Pasivos!AD237/10^9</f>
        <v>235.02648029122091</v>
      </c>
      <c r="C76" s="111">
        <f>[8]Comp_Pasivos!AG237/10^9</f>
        <v>172.62678306486944</v>
      </c>
      <c r="D76" s="111">
        <f>[8]Comp_Pasivos!AI237/10^9</f>
        <v>49.703903539818683</v>
      </c>
      <c r="E76" s="111">
        <f>[8]Comp_Pasivos!AH237/10^9</f>
        <v>47.132117041838164</v>
      </c>
      <c r="F76" s="111">
        <f>[8]Comp_Pasivos!AK237/10^9</f>
        <v>22.119466479270216</v>
      </c>
      <c r="G76" s="112">
        <f t="shared" si="1"/>
        <v>32.572395264939473</v>
      </c>
      <c r="H76" s="112">
        <f>+[8]Comp_Pasivos!AA237/10^9</f>
        <v>559.18114568195688</v>
      </c>
      <c r="J76" s="226"/>
    </row>
    <row r="77" spans="1:10" ht="16.5" x14ac:dyDescent="0.3">
      <c r="A77" s="8">
        <v>43190</v>
      </c>
      <c r="B77" s="111">
        <f>[8]Comp_Pasivos!AD238/10^9</f>
        <v>233.72847198583796</v>
      </c>
      <c r="C77" s="111">
        <f>[8]Comp_Pasivos!AG238/10^9</f>
        <v>172.68528625953013</v>
      </c>
      <c r="D77" s="111">
        <f>[8]Comp_Pasivos!AI238/10^9</f>
        <v>47.98220984303267</v>
      </c>
      <c r="E77" s="111">
        <f>[8]Comp_Pasivos!AH238/10^9</f>
        <v>46.981692094276013</v>
      </c>
      <c r="F77" s="111">
        <f>[8]Comp_Pasivos!AK238/10^9</f>
        <v>21.6226134726403</v>
      </c>
      <c r="G77" s="112">
        <f t="shared" si="1"/>
        <v>39.104924121208001</v>
      </c>
      <c r="H77" s="112">
        <f>+[8]Comp_Pasivos!AA238/10^9</f>
        <v>562.10519777652507</v>
      </c>
    </row>
    <row r="78" spans="1:10" ht="16.5" x14ac:dyDescent="0.3">
      <c r="A78" s="8">
        <v>43220</v>
      </c>
      <c r="B78" s="111">
        <f>[8]Comp_Pasivos!AD239/10^9</f>
        <v>230.53291993731915</v>
      </c>
      <c r="C78" s="111">
        <f>[8]Comp_Pasivos!AG239/10^9</f>
        <v>174.92642777513012</v>
      </c>
      <c r="D78" s="111">
        <f>[8]Comp_Pasivos!AI239/10^9</f>
        <v>48.278046050372893</v>
      </c>
      <c r="E78" s="111">
        <f>[8]Comp_Pasivos!AH239/10^9</f>
        <v>47.585331328943887</v>
      </c>
      <c r="F78" s="111">
        <f>[8]Comp_Pasivos!AK239/10^9</f>
        <v>23.993846552521923</v>
      </c>
      <c r="G78" s="112">
        <f t="shared" si="1"/>
        <v>36.548781860972554</v>
      </c>
      <c r="H78" s="112">
        <f>+[8]Comp_Pasivos!AA239/10^9</f>
        <v>561.86535350526049</v>
      </c>
    </row>
    <row r="79" spans="1:10" ht="16.5" x14ac:dyDescent="0.3">
      <c r="A79" s="8">
        <v>43251</v>
      </c>
      <c r="B79" s="111">
        <f>[8]Comp_Pasivos!AD240/10^9</f>
        <v>226.16147640739712</v>
      </c>
      <c r="C79" s="111">
        <f>[8]Comp_Pasivos!AG240/10^9</f>
        <v>175.9411642134564</v>
      </c>
      <c r="D79" s="111">
        <f>[8]Comp_Pasivos!AI240/10^9</f>
        <v>48.125340800563848</v>
      </c>
      <c r="E79" s="111">
        <f>[8]Comp_Pasivos!AH240/10^9</f>
        <v>48.39144439960684</v>
      </c>
      <c r="F79" s="111">
        <f>[8]Comp_Pasivos!AK240/10^9</f>
        <v>28.843558813358097</v>
      </c>
      <c r="G79" s="112">
        <f t="shared" si="1"/>
        <v>34.370014730658795</v>
      </c>
      <c r="H79" s="112">
        <f>+[8]Comp_Pasivos!AA240/10^9</f>
        <v>561.83299936504113</v>
      </c>
    </row>
    <row r="80" spans="1:10" ht="16.5" x14ac:dyDescent="0.3">
      <c r="A80" s="8">
        <v>43281</v>
      </c>
      <c r="B80" s="111">
        <f>[8]Comp_Pasivos!AD241/10^9</f>
        <v>228.85769124658859</v>
      </c>
      <c r="C80" s="111">
        <f>[8]Comp_Pasivos!AG241/10^9</f>
        <v>174.02081529322558</v>
      </c>
      <c r="D80" s="111">
        <f>[8]Comp_Pasivos!AI241/10^9</f>
        <v>48.725883657260724</v>
      </c>
      <c r="E80" s="111">
        <f>[8]Comp_Pasivos!AH241/10^9</f>
        <v>48.794955622303583</v>
      </c>
      <c r="F80" s="111">
        <f>[8]Comp_Pasivos!AK241/10^9</f>
        <v>23.718412151324728</v>
      </c>
      <c r="G80" s="112">
        <f t="shared" si="1"/>
        <v>35.821584172728308</v>
      </c>
      <c r="H80" s="112">
        <f>+[8]Comp_Pasivos!AA241/10^9</f>
        <v>559.93934214343153</v>
      </c>
    </row>
    <row r="81" spans="1:8" ht="16.5" x14ac:dyDescent="0.3">
      <c r="A81" s="8">
        <v>43312</v>
      </c>
      <c r="B81" s="111">
        <f>[8]Comp_Pasivos!AD242/10^9</f>
        <v>234.83339286097313</v>
      </c>
      <c r="C81" s="111">
        <f>[8]Comp_Pasivos!AG242/10^9</f>
        <v>173.74711340082573</v>
      </c>
      <c r="D81" s="111">
        <f>[8]Comp_Pasivos!AI242/10^9</f>
        <v>48.809444484763489</v>
      </c>
      <c r="E81" s="111">
        <f>[8]Comp_Pasivos!AH242/10^9</f>
        <v>47.783575127690824</v>
      </c>
      <c r="F81" s="111">
        <f>[8]Comp_Pasivos!AK242/10^9</f>
        <v>27.88089498298951</v>
      </c>
      <c r="G81" s="112">
        <f t="shared" si="1"/>
        <v>33.462422206291649</v>
      </c>
      <c r="H81" s="112">
        <f>+[8]Comp_Pasivos!AA242/10^9</f>
        <v>566.51684306353434</v>
      </c>
    </row>
    <row r="82" spans="1:8" ht="16.5" x14ac:dyDescent="0.3">
      <c r="A82" s="8">
        <v>43343</v>
      </c>
      <c r="B82" s="111">
        <f>[8]Comp_Pasivos!AD243/10^9</f>
        <v>237.33847365325599</v>
      </c>
      <c r="C82" s="111">
        <f>[8]Comp_Pasivos!AG243/10^9</f>
        <v>173.49765760851028</v>
      </c>
      <c r="D82" s="111">
        <f>[8]Comp_Pasivos!AI243/10^9</f>
        <v>49.455159599209686</v>
      </c>
      <c r="E82" s="111">
        <f>[8]Comp_Pasivos!AH243/10^9</f>
        <v>49.580184690416807</v>
      </c>
      <c r="F82" s="111">
        <f>[8]Comp_Pasivos!AK243/10^9</f>
        <v>28.762702191350719</v>
      </c>
      <c r="G82" s="112">
        <f t="shared" si="1"/>
        <v>35.812840813080243</v>
      </c>
      <c r="H82" s="112">
        <f>+[8]Comp_Pasivos!AA243/10^9</f>
        <v>574.44701855582366</v>
      </c>
    </row>
    <row r="83" spans="1:8" ht="16.5" x14ac:dyDescent="0.3">
      <c r="A83" s="8">
        <v>43344</v>
      </c>
      <c r="B83" s="111">
        <f>[8]Comp_Pasivos!AD244/10^9</f>
        <v>230.90036292405503</v>
      </c>
      <c r="C83" s="111">
        <f>[8]Comp_Pasivos!AG244/10^9</f>
        <v>173.30031391216954</v>
      </c>
      <c r="D83" s="111">
        <f>[8]Comp_Pasivos!AI244/10^9</f>
        <v>48.881043582938645</v>
      </c>
      <c r="E83" s="111">
        <f>[8]Comp_Pasivos!AH244/10^9</f>
        <v>50.008901795766619</v>
      </c>
      <c r="F83" s="111">
        <f>[8]Comp_Pasivos!AK244/10^9</f>
        <v>25.688635974754948</v>
      </c>
      <c r="G83" s="112">
        <f t="shared" si="1"/>
        <v>37.101734466083144</v>
      </c>
      <c r="H83" s="112">
        <f>+[8]Comp_Pasivos!AA244/10^9</f>
        <v>565.88099265576795</v>
      </c>
    </row>
    <row r="84" spans="1:8" ht="16.5" x14ac:dyDescent="0.3">
      <c r="A84" s="8">
        <v>43374</v>
      </c>
      <c r="B84" s="111">
        <f>[8]Comp_Pasivos!AD245/10^9</f>
        <v>235.74791763038778</v>
      </c>
      <c r="C84" s="111">
        <f>[8]Comp_Pasivos!AG245/10^9</f>
        <v>172.56285359998455</v>
      </c>
      <c r="D84" s="111">
        <f>[8]Comp_Pasivos!AI245/10^9</f>
        <v>50.437506073391134</v>
      </c>
      <c r="E84" s="111">
        <f>[8]Comp_Pasivos!AH245/10^9</f>
        <v>52.185259058937447</v>
      </c>
      <c r="F84" s="111">
        <f>[8]Comp_Pasivos!AK245/10^9</f>
        <v>28.026038070310872</v>
      </c>
      <c r="G84" s="112">
        <f t="shared" si="1"/>
        <v>37.863453607425981</v>
      </c>
      <c r="H84" s="112">
        <f>+[8]Comp_Pasivos!AA245/10^9</f>
        <v>576.82302804043775</v>
      </c>
    </row>
    <row r="85" spans="1:8" ht="16.5" x14ac:dyDescent="0.3">
      <c r="A85" s="8">
        <v>43405</v>
      </c>
      <c r="B85" s="111">
        <f>[8]Comp_Pasivos!AD246/10^9</f>
        <v>245.45524550281507</v>
      </c>
      <c r="C85" s="111">
        <f>[8]Comp_Pasivos!AG246/10^9</f>
        <v>169.8564872757901</v>
      </c>
      <c r="D85" s="111">
        <f>[8]Comp_Pasivos!AI246/10^9</f>
        <v>51.485076224841841</v>
      </c>
      <c r="E85" s="111">
        <f>[8]Comp_Pasivos!AH246/10^9</f>
        <v>53.479229902492328</v>
      </c>
      <c r="F85" s="111">
        <f>[8]Comp_Pasivos!AK246/10^9</f>
        <v>27.640836928995959</v>
      </c>
      <c r="G85" s="112">
        <f t="shared" si="1"/>
        <v>37.744927087362043</v>
      </c>
      <c r="H85" s="112">
        <f>+[8]Comp_Pasivos!AA246/10^9</f>
        <v>585.6618029222974</v>
      </c>
    </row>
    <row r="86" spans="1:8" ht="16.5" x14ac:dyDescent="0.3">
      <c r="A86" s="8">
        <v>43435</v>
      </c>
      <c r="B86" s="111">
        <f>[8]Comp_Pasivos!AD247/10^9</f>
        <v>246.10567954494491</v>
      </c>
      <c r="C86" s="111">
        <f>[8]Comp_Pasivos!AG247/10^9</f>
        <v>168.21012806231354</v>
      </c>
      <c r="D86" s="111">
        <f>[8]Comp_Pasivos!AI247/10^9</f>
        <v>51.262508543401154</v>
      </c>
      <c r="E86" s="111">
        <f>[8]Comp_Pasivos!AH247/10^9</f>
        <v>54.198583567534527</v>
      </c>
      <c r="F86" s="111">
        <f>[8]Comp_Pasivos!AK247/10^9</f>
        <v>26.867245900717293</v>
      </c>
      <c r="G86" s="112">
        <f t="shared" si="1"/>
        <v>42.763934011692641</v>
      </c>
      <c r="H86" s="112">
        <f>+[8]Comp_Pasivos!AA247/10^9</f>
        <v>589.40807963060411</v>
      </c>
    </row>
    <row r="87" spans="1:8" ht="16.5" x14ac:dyDescent="0.3">
      <c r="A87" s="8">
        <v>43466</v>
      </c>
      <c r="B87" s="111">
        <f>[8]Comp_Pasivos!AD248/10^9</f>
        <v>238.09411745346188</v>
      </c>
      <c r="C87" s="111">
        <f>[8]Comp_Pasivos!AG248/10^9</f>
        <v>170.46851640457618</v>
      </c>
      <c r="D87" s="111">
        <f>[8]Comp_Pasivos!AI248/10^9</f>
        <v>50.122331549615332</v>
      </c>
      <c r="E87" s="111">
        <f>[8]Comp_Pasivos!AH248/10^9</f>
        <v>52.901525383676912</v>
      </c>
      <c r="F87" s="111">
        <f>[8]Comp_Pasivos!AK248/10^9</f>
        <v>33.617077574459266</v>
      </c>
      <c r="G87" s="112">
        <f t="shared" ref="G87:G88" si="2">+H87-SUM(B87:F87)</f>
        <v>38.636991470578437</v>
      </c>
      <c r="H87" s="112">
        <f>+[8]Comp_Pasivos!AA248/10^9</f>
        <v>583.84055983636802</v>
      </c>
    </row>
    <row r="88" spans="1:8" ht="16.5" x14ac:dyDescent="0.3">
      <c r="A88" s="8">
        <v>43497</v>
      </c>
      <c r="B88" s="111">
        <f>[8]Comp_Pasivos!AD249/10^9</f>
        <v>241.12686474980015</v>
      </c>
      <c r="C88" s="111">
        <f>[8]Comp_Pasivos!AG249/10^9</f>
        <v>173.98149577458653</v>
      </c>
      <c r="D88" s="111">
        <f>[8]Comp_Pasivos!AI249/10^9</f>
        <v>50.064778153367293</v>
      </c>
      <c r="E88" s="111">
        <f>[8]Comp_Pasivos!AH249/10^9</f>
        <v>50.355370410824627</v>
      </c>
      <c r="F88" s="111">
        <f>[8]Comp_Pasivos!AK249/10^9</f>
        <v>30.990964523750321</v>
      </c>
      <c r="G88" s="112">
        <f t="shared" si="2"/>
        <v>38.914912746344044</v>
      </c>
      <c r="H88" s="112">
        <f>+[8]Comp_Pasivos!AA249/10^9</f>
        <v>585.43438635867301</v>
      </c>
    </row>
    <row r="89" spans="1:8" ht="16.5" x14ac:dyDescent="0.3">
      <c r="A89" s="8">
        <v>43525</v>
      </c>
      <c r="B89" s="111">
        <f>[8]Comp_Pasivos!AD250/10^9</f>
        <v>242.86863051101724</v>
      </c>
      <c r="C89" s="111">
        <f>[8]Comp_Pasivos!AG250/10^9</f>
        <v>174.19469190971</v>
      </c>
      <c r="D89" s="111">
        <f>[8]Comp_Pasivos!AI250/10^9</f>
        <v>50.227920477937843</v>
      </c>
      <c r="E89" s="111">
        <f>[8]Comp_Pasivos!AH250/10^9</f>
        <v>49.924080882913977</v>
      </c>
      <c r="F89" s="111">
        <f>[8]Comp_Pasivos!AK250/10^9</f>
        <v>28.00490285447556</v>
      </c>
      <c r="G89" s="112">
        <f t="shared" ref="G89:G92" si="3">+H89-SUM(B89:F89)</f>
        <v>45.791960926655292</v>
      </c>
      <c r="H89" s="112">
        <f>+[8]Comp_Pasivos!AA250/10^9</f>
        <v>591.01218756270987</v>
      </c>
    </row>
    <row r="90" spans="1:8" ht="16.5" x14ac:dyDescent="0.3">
      <c r="A90" s="8">
        <v>43556</v>
      </c>
      <c r="B90" s="111">
        <f>[8]Comp_Pasivos!AD251/10^9</f>
        <v>244.5278091696153</v>
      </c>
      <c r="C90" s="111">
        <f>[8]Comp_Pasivos!AG251/10^9</f>
        <v>174.00441115434262</v>
      </c>
      <c r="D90" s="111">
        <f>[8]Comp_Pasivos!AI251/10^9</f>
        <v>50.368366496955673</v>
      </c>
      <c r="E90" s="111">
        <f>[8]Comp_Pasivos!AH251/10^9</f>
        <v>50.13860506378559</v>
      </c>
      <c r="F90" s="111">
        <f>[8]Comp_Pasivos!AK251/10^9</f>
        <v>26.329090119164285</v>
      </c>
      <c r="G90" s="112">
        <f t="shared" si="3"/>
        <v>45.14190703281588</v>
      </c>
      <c r="H90" s="112">
        <f>+[8]Comp_Pasivos!AA251/10^9</f>
        <v>590.51018903667944</v>
      </c>
    </row>
    <row r="91" spans="1:8" ht="16.5" x14ac:dyDescent="0.3">
      <c r="A91" s="8">
        <v>43586</v>
      </c>
      <c r="B91" s="111">
        <f>[8]Comp_Pasivos!AD252/10^9</f>
        <v>242.06563003719043</v>
      </c>
      <c r="C91" s="111">
        <f>[8]Comp_Pasivos!AG252/10^9</f>
        <v>175.74877295739213</v>
      </c>
      <c r="D91" s="111">
        <f>[8]Comp_Pasivos!AI252/10^9</f>
        <v>51.949141587090871</v>
      </c>
      <c r="E91" s="111">
        <f>[8]Comp_Pasivos!AH252/10^9</f>
        <v>51.859846372237847</v>
      </c>
      <c r="F91" s="111">
        <f>[8]Comp_Pasivos!AK252/10^9</f>
        <v>37.28505027659034</v>
      </c>
      <c r="G91" s="112">
        <f t="shared" si="3"/>
        <v>46.715267973905497</v>
      </c>
      <c r="H91" s="112">
        <f>+[8]Comp_Pasivos!AA252/10^9</f>
        <v>605.62370920440719</v>
      </c>
    </row>
    <row r="92" spans="1:8" ht="16.5" x14ac:dyDescent="0.3">
      <c r="A92" s="8">
        <v>43617</v>
      </c>
      <c r="B92" s="111">
        <f>[8]Comp_Pasivos!AD253/10^9</f>
        <v>243.50742880844601</v>
      </c>
      <c r="C92" s="111">
        <f>[8]Comp_Pasivos!AG253/10^9</f>
        <v>176.24994377027699</v>
      </c>
      <c r="D92" s="111">
        <f>[8]Comp_Pasivos!AI253/10^9</f>
        <v>51.13397037913159</v>
      </c>
      <c r="E92" s="111">
        <f>[8]Comp_Pasivos!AH253/10^9</f>
        <v>50.116021279813658</v>
      </c>
      <c r="F92" s="111">
        <f>[8]Comp_Pasivos!AK253/10^9</f>
        <v>37.161850786850778</v>
      </c>
      <c r="G92" s="112">
        <f t="shared" si="3"/>
        <v>46.336868492295253</v>
      </c>
      <c r="H92" s="112">
        <f>+[8]Comp_Pasivos!AA253/10^9</f>
        <v>604.50608351681433</v>
      </c>
    </row>
    <row r="93" spans="1:8" ht="16.5" x14ac:dyDescent="0.3">
      <c r="A93" s="8">
        <v>43647</v>
      </c>
      <c r="B93" s="111">
        <f>[8]Comp_Pasivos!AD254/10^9</f>
        <v>245.72647618476304</v>
      </c>
      <c r="C93" s="111">
        <f>[8]Comp_Pasivos!AG254/10^9</f>
        <v>177.2053313602637</v>
      </c>
      <c r="D93" s="111">
        <f>[8]Comp_Pasivos!AI254/10^9</f>
        <v>52.606890923707375</v>
      </c>
      <c r="E93" s="111">
        <f>[8]Comp_Pasivos!AH254/10^9</f>
        <v>50.841279384950028</v>
      </c>
      <c r="F93" s="111">
        <f>[8]Comp_Pasivos!AK254/10^9</f>
        <v>32.954562920969408</v>
      </c>
      <c r="G93" s="112">
        <f t="shared" ref="G93:G94" si="4">+H93-SUM(B93:F93)</f>
        <v>44.568313322161657</v>
      </c>
      <c r="H93" s="112">
        <f>+[8]Comp_Pasivos!AA254/10^9</f>
        <v>603.90285409681519</v>
      </c>
    </row>
    <row r="94" spans="1:8" ht="16.5" x14ac:dyDescent="0.3">
      <c r="A94" s="8">
        <v>43678</v>
      </c>
      <c r="B94" s="111">
        <f>[8]Comp_Pasivos!AD255/10^9</f>
        <v>248.10224268542942</v>
      </c>
      <c r="C94" s="111">
        <f>[8]Comp_Pasivos!AG255/10^9</f>
        <v>177.10487274061595</v>
      </c>
      <c r="D94" s="111">
        <f>[8]Comp_Pasivos!AI255/10^9</f>
        <v>53.906931007091309</v>
      </c>
      <c r="E94" s="111">
        <f>[8]Comp_Pasivos!AH255/10^9</f>
        <v>52.952281408710562</v>
      </c>
      <c r="F94" s="111">
        <f>[8]Comp_Pasivos!AK255/10^9</f>
        <v>31.859692103626326</v>
      </c>
      <c r="G94" s="112">
        <f t="shared" si="4"/>
        <v>47.362156761587698</v>
      </c>
      <c r="H94" s="112">
        <f>+[8]Comp_Pasivos!AA255/10^9</f>
        <v>611.28817670706121</v>
      </c>
    </row>
    <row r="95" spans="1:8" ht="16.5" x14ac:dyDescent="0.3">
      <c r="A95" s="8">
        <v>43709</v>
      </c>
      <c r="B95" s="111">
        <f>[8]Comp_Pasivos!AD256/10^9</f>
        <v>246.97722483855438</v>
      </c>
      <c r="C95" s="111">
        <f>[8]Comp_Pasivos!AG256/10^9</f>
        <v>177.62717340022311</v>
      </c>
      <c r="D95" s="111">
        <f>[8]Comp_Pasivos!AI256/10^9</f>
        <v>55.309394361839203</v>
      </c>
      <c r="E95" s="111">
        <f>[8]Comp_Pasivos!AH256/10^9</f>
        <v>54.297603880426628</v>
      </c>
      <c r="F95" s="111">
        <f>[8]Comp_Pasivos!AK256/10^9</f>
        <v>26.939156327001974</v>
      </c>
      <c r="G95" s="112">
        <f t="shared" ref="G95:G97" si="5">+H95-SUM(B95:F95)</f>
        <v>47.692515552312102</v>
      </c>
      <c r="H95" s="112">
        <f>+[8]Comp_Pasivos!AA256/10^9</f>
        <v>608.84306836035751</v>
      </c>
    </row>
    <row r="96" spans="1:8" ht="16.5" x14ac:dyDescent="0.3">
      <c r="A96" s="8">
        <v>43739</v>
      </c>
      <c r="B96" s="111">
        <f>[8]Comp_Pasivos!AD257/10^9</f>
        <v>253.96264073782487</v>
      </c>
      <c r="C96" s="111">
        <f>[8]Comp_Pasivos!AG257/10^9</f>
        <v>176.88267593764132</v>
      </c>
      <c r="D96" s="111">
        <f>[8]Comp_Pasivos!AI257/10^9</f>
        <v>54.56338954903682</v>
      </c>
      <c r="E96" s="111">
        <f>[8]Comp_Pasivos!AH257/10^9</f>
        <v>53.552335730701486</v>
      </c>
      <c r="F96" s="111">
        <f>[8]Comp_Pasivos!AK257/10^9</f>
        <v>29.874883347462433</v>
      </c>
      <c r="G96" s="112">
        <f t="shared" si="5"/>
        <v>43.647472369142633</v>
      </c>
      <c r="H96" s="112">
        <f>+[8]Comp_Pasivos!AA257/10^9</f>
        <v>612.48339767180948</v>
      </c>
    </row>
    <row r="97" spans="1:8" ht="16.5" x14ac:dyDescent="0.3">
      <c r="A97" s="8">
        <v>43770</v>
      </c>
      <c r="B97" s="111">
        <f>[8]Comp_Pasivos!AD258/10^9</f>
        <v>267.48553734497943</v>
      </c>
      <c r="C97" s="111">
        <f>[8]Comp_Pasivos!AG258/10^9</f>
        <v>171.9394710383572</v>
      </c>
      <c r="D97" s="111">
        <f>[8]Comp_Pasivos!AI258/10^9</f>
        <v>55.188477843994768</v>
      </c>
      <c r="E97" s="111">
        <f>[8]Comp_Pasivos!AH258/10^9</f>
        <v>55.366916493078399</v>
      </c>
      <c r="F97" s="111">
        <f>[8]Comp_Pasivos!AK258/10^9</f>
        <v>25.081719653574698</v>
      </c>
      <c r="G97" s="112">
        <f t="shared" si="5"/>
        <v>49.610470898048447</v>
      </c>
      <c r="H97" s="112">
        <f>+[8]Comp_Pasivos!AA258/10^9</f>
        <v>624.67259327203294</v>
      </c>
    </row>
    <row r="98" spans="1:8" ht="16.5" x14ac:dyDescent="0.3">
      <c r="A98" s="8">
        <v>43800</v>
      </c>
      <c r="B98" s="111">
        <f>[8]Comp_Pasivos!AD259/10^9</f>
        <v>261.61479395400642</v>
      </c>
      <c r="C98" s="111">
        <f>[8]Comp_Pasivos!AG259/10^9</f>
        <v>170.40874378450565</v>
      </c>
      <c r="D98" s="111">
        <f>[8]Comp_Pasivos!AI259/10^9</f>
        <v>53.126922591778076</v>
      </c>
      <c r="E98" s="111">
        <f>[8]Comp_Pasivos!AH259/10^9</f>
        <v>55.209635757372617</v>
      </c>
      <c r="F98" s="111">
        <f>[8]Comp_Pasivos!AK259/10^9</f>
        <v>25.567628657733803</v>
      </c>
      <c r="G98" s="112">
        <f>+H98-SUM(B98:F98)</f>
        <v>46.819146191446407</v>
      </c>
      <c r="H98" s="112">
        <f>+[8]Comp_Pasivos!AA259/10^9</f>
        <v>612.74687093684304</v>
      </c>
    </row>
    <row r="99" spans="1:8" ht="16.5" x14ac:dyDescent="0.3">
      <c r="A99" s="8">
        <v>43831</v>
      </c>
      <c r="B99" s="111">
        <f>[8]Comp_Pasivos!AD260/10^9</f>
        <v>254.15312601922662</v>
      </c>
      <c r="C99" s="111">
        <f>[8]Comp_Pasivos!AG260/10^9</f>
        <v>175.80942940197338</v>
      </c>
      <c r="D99" s="111">
        <f>[8]Comp_Pasivos!AI260/10^9</f>
        <v>55.201848023784571</v>
      </c>
      <c r="E99" s="111">
        <f>[8]Comp_Pasivos!AH260/10^9</f>
        <v>55.835118645108523</v>
      </c>
      <c r="F99" s="111">
        <f>[8]Comp_Pasivos!AK260/10^9</f>
        <v>27.137524095707285</v>
      </c>
      <c r="G99" s="112">
        <f t="shared" ref="G99:G100" si="6">+H99-SUM(B99:F99)</f>
        <v>41.814272458416212</v>
      </c>
      <c r="H99" s="112">
        <f>+[8]Comp_Pasivos!AA260/10^9</f>
        <v>609.9513186442166</v>
      </c>
    </row>
    <row r="100" spans="1:8" ht="16.5" x14ac:dyDescent="0.3">
      <c r="A100" s="8">
        <v>43862</v>
      </c>
      <c r="B100" s="111">
        <f>[8]Comp_Pasivos!AD261/10^9</f>
        <v>260.28254060028814</v>
      </c>
      <c r="C100" s="111">
        <f>[8]Comp_Pasivos!AG261/10^9</f>
        <v>177.46468554660802</v>
      </c>
      <c r="D100" s="111">
        <f>[8]Comp_Pasivos!AI261/10^9</f>
        <v>56.803274770284204</v>
      </c>
      <c r="E100" s="111">
        <f>[8]Comp_Pasivos!AH261/10^9</f>
        <v>56.364691422205496</v>
      </c>
      <c r="F100" s="111">
        <f>[8]Comp_Pasivos!AK261/10^9</f>
        <v>26.265532993556011</v>
      </c>
      <c r="G100" s="112">
        <f t="shared" si="6"/>
        <v>45.471141686010128</v>
      </c>
      <c r="H100" s="112">
        <f>+[8]Comp_Pasivos!AA261/10^9</f>
        <v>622.65186701895198</v>
      </c>
    </row>
  </sheetData>
  <mergeCells count="1">
    <mergeCell ref="B1:H1"/>
  </mergeCells>
  <pageMargins left="0.7" right="0.7" top="0.75" bottom="0.75" header="0.3" footer="0.3"/>
  <pageSetup scale="78" orientation="portrait" r:id="rId1"/>
  <ignoredErrors>
    <ignoredError sqref="G3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 tint="0.79998168889431442"/>
  </sheetPr>
  <dimension ref="A1:D256"/>
  <sheetViews>
    <sheetView showGridLines="0" view="pageBreakPreview" topLeftCell="A4" zoomScaleNormal="100" zoomScaleSheetLayoutView="100" workbookViewId="0">
      <selection activeCell="M11" sqref="M11"/>
    </sheetView>
  </sheetViews>
  <sheetFormatPr baseColWidth="10" defaultRowHeight="15" x14ac:dyDescent="0.25"/>
  <cols>
    <col min="1" max="1" width="11.42578125" style="114"/>
    <col min="2" max="2" width="17.85546875" style="114" bestFit="1" customWidth="1"/>
    <col min="3" max="16384" width="11.42578125" style="107"/>
  </cols>
  <sheetData>
    <row r="1" spans="1:2" ht="25.5" customHeight="1" thickBot="1" x14ac:dyDescent="0.3">
      <c r="B1" s="115" t="s">
        <v>72</v>
      </c>
    </row>
    <row r="2" spans="1:2" x14ac:dyDescent="0.25">
      <c r="A2" s="116">
        <v>36130</v>
      </c>
      <c r="B2" s="117">
        <f>'[8]Patrimonio y Pasivos '!F4/10^9</f>
        <v>23.188745742714723</v>
      </c>
    </row>
    <row r="3" spans="1:2" x14ac:dyDescent="0.25">
      <c r="A3" s="118">
        <v>36161</v>
      </c>
      <c r="B3" s="119">
        <f>'[8]Patrimonio y Pasivos '!F5/10^9</f>
        <v>22.672145847324199</v>
      </c>
    </row>
    <row r="4" spans="1:2" x14ac:dyDescent="0.25">
      <c r="A4" s="118">
        <v>36192</v>
      </c>
      <c r="B4" s="119">
        <f>'[8]Patrimonio y Pasivos '!F6/10^9</f>
        <v>22.414682741827139</v>
      </c>
    </row>
    <row r="5" spans="1:2" x14ac:dyDescent="0.25">
      <c r="A5" s="118">
        <v>36220</v>
      </c>
      <c r="B5" s="119">
        <f>'[8]Patrimonio y Pasivos '!F7/10^9</f>
        <v>22.002712665187502</v>
      </c>
    </row>
    <row r="6" spans="1:2" x14ac:dyDescent="0.25">
      <c r="A6" s="118">
        <v>36251</v>
      </c>
      <c r="B6" s="119">
        <f>'[8]Patrimonio y Pasivos '!F8/10^9</f>
        <v>21.642825181123047</v>
      </c>
    </row>
    <row r="7" spans="1:2" x14ac:dyDescent="0.25">
      <c r="A7" s="118">
        <v>36281</v>
      </c>
      <c r="B7" s="119">
        <f>'[8]Patrimonio y Pasivos '!F9/10^9</f>
        <v>21.086024210174422</v>
      </c>
    </row>
    <row r="8" spans="1:2" x14ac:dyDescent="0.25">
      <c r="A8" s="118">
        <v>36312</v>
      </c>
      <c r="B8" s="119">
        <f>'[8]Patrimonio y Pasivos '!F10/10^9</f>
        <v>21.21983257163949</v>
      </c>
    </row>
    <row r="9" spans="1:2" x14ac:dyDescent="0.25">
      <c r="A9" s="118">
        <v>36342</v>
      </c>
      <c r="B9" s="119">
        <f>'[8]Patrimonio y Pasivos '!F11/10^9</f>
        <v>21.525712533032848</v>
      </c>
    </row>
    <row r="10" spans="1:2" x14ac:dyDescent="0.25">
      <c r="A10" s="118">
        <v>36373</v>
      </c>
      <c r="B10" s="119">
        <f>'[8]Patrimonio y Pasivos '!F12/10^9</f>
        <v>23.159624825618579</v>
      </c>
    </row>
    <row r="11" spans="1:2" x14ac:dyDescent="0.25">
      <c r="A11" s="118">
        <v>36404</v>
      </c>
      <c r="B11" s="119">
        <f>'[8]Patrimonio y Pasivos '!F13/10^9</f>
        <v>24.572989668821748</v>
      </c>
    </row>
    <row r="12" spans="1:2" x14ac:dyDescent="0.25">
      <c r="A12" s="118">
        <v>36434</v>
      </c>
      <c r="B12" s="119">
        <f>'[8]Patrimonio y Pasivos '!F14/10^9</f>
        <v>23.983953096287987</v>
      </c>
    </row>
    <row r="13" spans="1:2" x14ac:dyDescent="0.25">
      <c r="A13" s="118">
        <v>36465</v>
      </c>
      <c r="B13" s="119">
        <f>'[8]Patrimonio y Pasivos '!F15/10^9</f>
        <v>23.5334612782104</v>
      </c>
    </row>
    <row r="14" spans="1:2" x14ac:dyDescent="0.25">
      <c r="A14" s="118">
        <v>36495</v>
      </c>
      <c r="B14" s="119">
        <f>'[8]Patrimonio y Pasivos '!F16/10^9</f>
        <v>21.701569249022267</v>
      </c>
    </row>
    <row r="15" spans="1:2" x14ac:dyDescent="0.25">
      <c r="A15" s="118">
        <v>36526</v>
      </c>
      <c r="B15" s="119">
        <f>'[8]Patrimonio y Pasivos '!F17/10^9</f>
        <v>21.743628631257703</v>
      </c>
    </row>
    <row r="16" spans="1:2" x14ac:dyDescent="0.25">
      <c r="A16" s="118">
        <v>36557</v>
      </c>
      <c r="B16" s="119">
        <f>'[8]Patrimonio y Pasivos '!F18/10^9</f>
        <v>21.365215160442627</v>
      </c>
    </row>
    <row r="17" spans="1:4" x14ac:dyDescent="0.25">
      <c r="A17" s="118">
        <v>36586</v>
      </c>
      <c r="B17" s="119">
        <f>'[8]Patrimonio y Pasivos '!F19/10^9</f>
        <v>21.642180824261761</v>
      </c>
    </row>
    <row r="18" spans="1:4" x14ac:dyDescent="0.25">
      <c r="A18" s="118">
        <v>36617</v>
      </c>
      <c r="B18" s="119">
        <f>'[8]Patrimonio y Pasivos '!F20/10^9</f>
        <v>21.22347009220891</v>
      </c>
    </row>
    <row r="19" spans="1:4" x14ac:dyDescent="0.25">
      <c r="A19" s="118">
        <v>36647</v>
      </c>
      <c r="B19" s="119">
        <f>'[8]Patrimonio y Pasivos '!F21/10^9</f>
        <v>21.35837561507298</v>
      </c>
    </row>
    <row r="20" spans="1:4" x14ac:dyDescent="0.25">
      <c r="A20" s="118">
        <v>36678</v>
      </c>
      <c r="B20" s="119">
        <f>'[8]Patrimonio y Pasivos '!F22/10^9</f>
        <v>20.688009340259221</v>
      </c>
    </row>
    <row r="21" spans="1:4" x14ac:dyDescent="0.25">
      <c r="A21" s="118">
        <v>36708</v>
      </c>
      <c r="B21" s="119">
        <f>'[8]Patrimonio y Pasivos '!F23/10^9</f>
        <v>20.56472118051099</v>
      </c>
    </row>
    <row r="22" spans="1:4" x14ac:dyDescent="0.25">
      <c r="A22" s="118">
        <v>36739</v>
      </c>
      <c r="B22" s="119">
        <f>'[8]Patrimonio y Pasivos '!F24/10^9</f>
        <v>19.94863066047494</v>
      </c>
    </row>
    <row r="23" spans="1:4" x14ac:dyDescent="0.25">
      <c r="A23" s="118">
        <v>36770</v>
      </c>
      <c r="B23" s="119">
        <f>'[8]Patrimonio y Pasivos '!F25/10^9</f>
        <v>20.854112537722127</v>
      </c>
    </row>
    <row r="24" spans="1:4" x14ac:dyDescent="0.25">
      <c r="A24" s="118">
        <v>36800</v>
      </c>
      <c r="B24" s="119">
        <f>'[8]Patrimonio y Pasivos '!F26/10^9</f>
        <v>21.493271607573543</v>
      </c>
      <c r="D24" t="s">
        <v>4</v>
      </c>
    </row>
    <row r="25" spans="1:4" x14ac:dyDescent="0.25">
      <c r="A25" s="118">
        <v>36831</v>
      </c>
      <c r="B25" s="119">
        <f>'[8]Patrimonio y Pasivos '!F27/10^9</f>
        <v>20.772728893089578</v>
      </c>
    </row>
    <row r="26" spans="1:4" x14ac:dyDescent="0.25">
      <c r="A26" s="118">
        <v>36861</v>
      </c>
      <c r="B26" s="119">
        <f>'[8]Patrimonio y Pasivos '!F28/10^9</f>
        <v>19.761769436186199</v>
      </c>
    </row>
    <row r="27" spans="1:4" x14ac:dyDescent="0.25">
      <c r="A27" s="118">
        <v>36892</v>
      </c>
      <c r="B27" s="119">
        <f>'[8]Patrimonio y Pasivos '!F29/10^9</f>
        <v>19.663207432443336</v>
      </c>
    </row>
    <row r="28" spans="1:4" x14ac:dyDescent="0.25">
      <c r="A28" s="118">
        <v>36923</v>
      </c>
      <c r="B28" s="119">
        <f>'[8]Patrimonio y Pasivos '!F30/10^9</f>
        <v>19.679415526742492</v>
      </c>
    </row>
    <row r="29" spans="1:4" x14ac:dyDescent="0.25">
      <c r="A29" s="118">
        <v>36951</v>
      </c>
      <c r="B29" s="119">
        <f>'[8]Patrimonio y Pasivos '!F31/10^9</f>
        <v>19.336014882315755</v>
      </c>
    </row>
    <row r="30" spans="1:4" x14ac:dyDescent="0.25">
      <c r="A30" s="118">
        <v>36982</v>
      </c>
      <c r="B30" s="119">
        <f>'[8]Patrimonio y Pasivos '!F32/10^9</f>
        <v>19.385428291291454</v>
      </c>
    </row>
    <row r="31" spans="1:4" x14ac:dyDescent="0.25">
      <c r="A31" s="118">
        <v>37012</v>
      </c>
      <c r="B31" s="119">
        <f>'[8]Patrimonio y Pasivos '!F33/10^9</f>
        <v>19.393228570412344</v>
      </c>
    </row>
    <row r="32" spans="1:4" x14ac:dyDescent="0.25">
      <c r="A32" s="118">
        <v>37043</v>
      </c>
      <c r="B32" s="119">
        <f>'[8]Patrimonio y Pasivos '!F34/10^9</f>
        <v>19.200165941614124</v>
      </c>
    </row>
    <row r="33" spans="1:2" x14ac:dyDescent="0.25">
      <c r="A33" s="118">
        <v>37073</v>
      </c>
      <c r="B33" s="119">
        <f>'[8]Patrimonio y Pasivos '!F35/10^9</f>
        <v>18.993462612809747</v>
      </c>
    </row>
    <row r="34" spans="1:2" x14ac:dyDescent="0.25">
      <c r="A34" s="118">
        <v>37104</v>
      </c>
      <c r="B34" s="119">
        <f>'[8]Patrimonio y Pasivos '!F36/10^9</f>
        <v>19.049963675144298</v>
      </c>
    </row>
    <row r="35" spans="1:2" x14ac:dyDescent="0.25">
      <c r="A35" s="118">
        <v>37135</v>
      </c>
      <c r="B35" s="119">
        <f>'[8]Patrimonio y Pasivos '!F37/10^9</f>
        <v>19.235010580550806</v>
      </c>
    </row>
    <row r="36" spans="1:2" x14ac:dyDescent="0.25">
      <c r="A36" s="118">
        <v>37165</v>
      </c>
      <c r="B36" s="119">
        <f>'[8]Patrimonio y Pasivos '!F38/10^9</f>
        <v>19.315712267347404</v>
      </c>
    </row>
    <row r="37" spans="1:2" x14ac:dyDescent="0.25">
      <c r="A37" s="118">
        <v>37196</v>
      </c>
      <c r="B37" s="119">
        <f>'[8]Patrimonio y Pasivos '!F39/10^9</f>
        <v>19.808604977025574</v>
      </c>
    </row>
    <row r="38" spans="1:2" x14ac:dyDescent="0.25">
      <c r="A38" s="118">
        <v>37226</v>
      </c>
      <c r="B38" s="119">
        <f>'[8]Patrimonio y Pasivos '!F40/10^9</f>
        <v>19.875035094047487</v>
      </c>
    </row>
    <row r="39" spans="1:2" x14ac:dyDescent="0.25">
      <c r="A39" s="118">
        <v>37257</v>
      </c>
      <c r="B39" s="119">
        <f>'[8]Patrimonio y Pasivos '!F41/10^9</f>
        <v>19.344884961722588</v>
      </c>
    </row>
    <row r="40" spans="1:2" x14ac:dyDescent="0.25">
      <c r="A40" s="118">
        <v>37288</v>
      </c>
      <c r="B40" s="119">
        <f>'[8]Patrimonio y Pasivos '!F42/10^9</f>
        <v>19.035454832242802</v>
      </c>
    </row>
    <row r="41" spans="1:2" x14ac:dyDescent="0.25">
      <c r="A41" s="118">
        <v>37316</v>
      </c>
      <c r="B41" s="119">
        <f>'[8]Patrimonio y Pasivos '!F43/10^9</f>
        <v>18.830859463480245</v>
      </c>
    </row>
    <row r="42" spans="1:2" x14ac:dyDescent="0.25">
      <c r="A42" s="118">
        <v>37347</v>
      </c>
      <c r="B42" s="119">
        <f>'[8]Patrimonio y Pasivos '!F44/10^9</f>
        <v>18.74383382561469</v>
      </c>
    </row>
    <row r="43" spans="1:2" x14ac:dyDescent="0.25">
      <c r="A43" s="118">
        <v>37377</v>
      </c>
      <c r="B43" s="119">
        <f>'[8]Patrimonio y Pasivos '!F45/10^9</f>
        <v>19.428053809163838</v>
      </c>
    </row>
    <row r="44" spans="1:2" x14ac:dyDescent="0.25">
      <c r="A44" s="118">
        <v>37408</v>
      </c>
      <c r="B44" s="119">
        <f>'[8]Patrimonio y Pasivos '!F46/10^9</f>
        <v>19.299309782910267</v>
      </c>
    </row>
    <row r="45" spans="1:2" x14ac:dyDescent="0.25">
      <c r="A45" s="118">
        <v>37438</v>
      </c>
      <c r="B45" s="119">
        <f>'[8]Patrimonio y Pasivos '!F47/10^9</f>
        <v>19.504023395279336</v>
      </c>
    </row>
    <row r="46" spans="1:2" x14ac:dyDescent="0.25">
      <c r="A46" s="118">
        <v>37469</v>
      </c>
      <c r="B46" s="119">
        <f>'[8]Patrimonio y Pasivos '!F48/10^9</f>
        <v>19.19655752725642</v>
      </c>
    </row>
    <row r="47" spans="1:2" x14ac:dyDescent="0.25">
      <c r="A47" s="118">
        <v>37500</v>
      </c>
      <c r="B47" s="119">
        <f>'[8]Patrimonio y Pasivos '!F49/10^9</f>
        <v>18.728258231179705</v>
      </c>
    </row>
    <row r="48" spans="1:2" x14ac:dyDescent="0.25">
      <c r="A48" s="118">
        <v>37530</v>
      </c>
      <c r="B48" s="119">
        <f>'[8]Patrimonio y Pasivos '!F50/10^9</f>
        <v>18.799668527720328</v>
      </c>
    </row>
    <row r="49" spans="1:2" x14ac:dyDescent="0.25">
      <c r="A49" s="118">
        <v>37561</v>
      </c>
      <c r="B49" s="119">
        <f>'[8]Patrimonio y Pasivos '!F51/10^9</f>
        <v>19.222127157457599</v>
      </c>
    </row>
    <row r="50" spans="1:2" x14ac:dyDescent="0.25">
      <c r="A50" s="118">
        <v>37591</v>
      </c>
      <c r="B50" s="119">
        <f>'[8]Patrimonio y Pasivos '!F52/10^9</f>
        <v>19.310585398007902</v>
      </c>
    </row>
    <row r="51" spans="1:2" x14ac:dyDescent="0.25">
      <c r="A51" s="118">
        <v>37622</v>
      </c>
      <c r="B51" s="119">
        <f>'[8]Patrimonio y Pasivos '!F53/10^9</f>
        <v>19.623354475946265</v>
      </c>
    </row>
    <row r="52" spans="1:2" x14ac:dyDescent="0.25">
      <c r="A52" s="118">
        <v>37653</v>
      </c>
      <c r="B52" s="119">
        <f>'[8]Patrimonio y Pasivos '!F54/10^9</f>
        <v>19.420281484897352</v>
      </c>
    </row>
    <row r="53" spans="1:2" x14ac:dyDescent="0.25">
      <c r="A53" s="118">
        <v>37681</v>
      </c>
      <c r="B53" s="119">
        <f>'[8]Patrimonio y Pasivos '!F55/10^9</f>
        <v>18.635867108269768</v>
      </c>
    </row>
    <row r="54" spans="1:2" x14ac:dyDescent="0.25">
      <c r="A54" s="118">
        <v>37712</v>
      </c>
      <c r="B54" s="119">
        <f>'[8]Patrimonio y Pasivos '!F56/10^9</f>
        <v>18.841495558103837</v>
      </c>
    </row>
    <row r="55" spans="1:2" x14ac:dyDescent="0.25">
      <c r="A55" s="118">
        <v>37742</v>
      </c>
      <c r="B55" s="119">
        <f>'[8]Patrimonio y Pasivos '!F57/10^9</f>
        <v>19.363073072542189</v>
      </c>
    </row>
    <row r="56" spans="1:2" x14ac:dyDescent="0.25">
      <c r="A56" s="118">
        <v>37773</v>
      </c>
      <c r="B56" s="119">
        <f>'[8]Patrimonio y Pasivos '!F58/10^9</f>
        <v>19.556691299813881</v>
      </c>
    </row>
    <row r="57" spans="1:2" x14ac:dyDescent="0.25">
      <c r="A57" s="118">
        <v>37803</v>
      </c>
      <c r="B57" s="119">
        <f>'[8]Patrimonio y Pasivos '!F59/10^9</f>
        <v>19.963494199154454</v>
      </c>
    </row>
    <row r="58" spans="1:2" x14ac:dyDescent="0.25">
      <c r="A58" s="118">
        <v>37834</v>
      </c>
      <c r="B58" s="119">
        <f>'[8]Patrimonio y Pasivos '!F60/10^9</f>
        <v>19.979390319909342</v>
      </c>
    </row>
    <row r="59" spans="1:2" x14ac:dyDescent="0.25">
      <c r="A59" s="118">
        <v>37865</v>
      </c>
      <c r="B59" s="119">
        <f>'[8]Patrimonio y Pasivos '!F61/10^9</f>
        <v>19.906710416028954</v>
      </c>
    </row>
    <row r="60" spans="1:2" x14ac:dyDescent="0.25">
      <c r="A60" s="118">
        <v>37895</v>
      </c>
      <c r="B60" s="119">
        <f>'[8]Patrimonio y Pasivos '!F62/10^9</f>
        <v>20.252208200205231</v>
      </c>
    </row>
    <row r="61" spans="1:2" x14ac:dyDescent="0.25">
      <c r="A61" s="118">
        <v>37926</v>
      </c>
      <c r="B61" s="119">
        <f>'[8]Patrimonio y Pasivos '!F63/10^9</f>
        <v>20.280134349325365</v>
      </c>
    </row>
    <row r="62" spans="1:2" x14ac:dyDescent="0.25">
      <c r="A62" s="118">
        <v>37956</v>
      </c>
      <c r="B62" s="119">
        <f>'[8]Patrimonio y Pasivos '!F64/10^9</f>
        <v>20.628460014462998</v>
      </c>
    </row>
    <row r="63" spans="1:2" x14ac:dyDescent="0.25">
      <c r="A63" s="118">
        <v>37987</v>
      </c>
      <c r="B63" s="119">
        <f>'[8]Patrimonio y Pasivos '!F65/10^9</f>
        <v>21.025776138237276</v>
      </c>
    </row>
    <row r="64" spans="1:2" x14ac:dyDescent="0.25">
      <c r="A64" s="118">
        <v>38018</v>
      </c>
      <c r="B64" s="119">
        <f>'[8]Patrimonio y Pasivos '!F66/10^9</f>
        <v>21.113536573652667</v>
      </c>
    </row>
    <row r="65" spans="1:2" x14ac:dyDescent="0.25">
      <c r="A65" s="118">
        <v>38047</v>
      </c>
      <c r="B65" s="119">
        <f>'[8]Patrimonio y Pasivos '!F67/10^9</f>
        <v>21.030186623345333</v>
      </c>
    </row>
    <row r="66" spans="1:2" x14ac:dyDescent="0.25">
      <c r="A66" s="118">
        <v>38078</v>
      </c>
      <c r="B66" s="119">
        <f>'[8]Patrimonio y Pasivos '!F68/10^9</f>
        <v>21.031784653129204</v>
      </c>
    </row>
    <row r="67" spans="1:2" x14ac:dyDescent="0.25">
      <c r="A67" s="118">
        <v>38108</v>
      </c>
      <c r="B67" s="119">
        <f>'[8]Patrimonio y Pasivos '!F69/10^9</f>
        <v>20.929723210394521</v>
      </c>
    </row>
    <row r="68" spans="1:2" x14ac:dyDescent="0.25">
      <c r="A68" s="118">
        <v>38139</v>
      </c>
      <c r="B68" s="119">
        <f>'[8]Patrimonio y Pasivos '!F70/10^9</f>
        <v>21.146934038138017</v>
      </c>
    </row>
    <row r="69" spans="1:2" x14ac:dyDescent="0.25">
      <c r="A69" s="118">
        <v>38169</v>
      </c>
      <c r="B69" s="119">
        <f>'[8]Patrimonio y Pasivos '!F71/10^9</f>
        <v>21.494149036989736</v>
      </c>
    </row>
    <row r="70" spans="1:2" x14ac:dyDescent="0.25">
      <c r="A70" s="118">
        <v>38200</v>
      </c>
      <c r="B70" s="119">
        <f>'[8]Patrimonio y Pasivos '!F72/10^9</f>
        <v>22.079563453699077</v>
      </c>
    </row>
    <row r="71" spans="1:2" x14ac:dyDescent="0.25">
      <c r="A71" s="118">
        <v>38231</v>
      </c>
      <c r="B71" s="119">
        <f>'[8]Patrimonio y Pasivos '!F73/10^9</f>
        <v>22.330843189179443</v>
      </c>
    </row>
    <row r="72" spans="1:2" x14ac:dyDescent="0.25">
      <c r="A72" s="118">
        <v>38261</v>
      </c>
      <c r="B72" s="119">
        <f>'[8]Patrimonio y Pasivos '!F74/10^9</f>
        <v>22.899638898264314</v>
      </c>
    </row>
    <row r="73" spans="1:2" x14ac:dyDescent="0.25">
      <c r="A73" s="118">
        <v>38292</v>
      </c>
      <c r="B73" s="119">
        <f>'[8]Patrimonio y Pasivos '!F75/10^9</f>
        <v>23.567249347041017</v>
      </c>
    </row>
    <row r="74" spans="1:2" x14ac:dyDescent="0.25">
      <c r="A74" s="118">
        <v>38322</v>
      </c>
      <c r="B74" s="119">
        <f>'[8]Patrimonio y Pasivos '!F76/10^9</f>
        <v>24.192425612159777</v>
      </c>
    </row>
    <row r="75" spans="1:2" x14ac:dyDescent="0.25">
      <c r="A75" s="118">
        <v>38353</v>
      </c>
      <c r="B75" s="119">
        <f>'[8]Patrimonio y Pasivos '!F77/10^9</f>
        <v>24.545052382895317</v>
      </c>
    </row>
    <row r="76" spans="1:2" x14ac:dyDescent="0.25">
      <c r="A76" s="118">
        <v>38384</v>
      </c>
      <c r="B76" s="119">
        <f>'[8]Patrimonio y Pasivos '!F78/10^9</f>
        <v>24.749953611734366</v>
      </c>
    </row>
    <row r="77" spans="1:2" x14ac:dyDescent="0.25">
      <c r="A77" s="118">
        <v>38412</v>
      </c>
      <c r="B77" s="119">
        <f>'[8]Patrimonio y Pasivos '!F79/10^9</f>
        <v>23.435662702088422</v>
      </c>
    </row>
    <row r="78" spans="1:2" x14ac:dyDescent="0.25">
      <c r="A78" s="118">
        <v>38443</v>
      </c>
      <c r="B78" s="119">
        <f>'[8]Patrimonio y Pasivos '!F80/10^9</f>
        <v>24.096616896362058</v>
      </c>
    </row>
    <row r="79" spans="1:2" x14ac:dyDescent="0.25">
      <c r="A79" s="118">
        <v>38473</v>
      </c>
      <c r="B79" s="119">
        <f>'[8]Patrimonio y Pasivos '!F81/10^9</f>
        <v>24.649865090428261</v>
      </c>
    </row>
    <row r="80" spans="1:2" x14ac:dyDescent="0.25">
      <c r="A80" s="118">
        <v>38504</v>
      </c>
      <c r="B80" s="119">
        <f>'[8]Patrimonio y Pasivos '!F82/10^9</f>
        <v>25.605043550841177</v>
      </c>
    </row>
    <row r="81" spans="1:2" x14ac:dyDescent="0.25">
      <c r="A81" s="118">
        <v>38534</v>
      </c>
      <c r="B81" s="119">
        <f>'[8]Patrimonio y Pasivos '!F83/10^9</f>
        <v>24.769926389073731</v>
      </c>
    </row>
    <row r="82" spans="1:2" x14ac:dyDescent="0.25">
      <c r="A82" s="118">
        <v>38565</v>
      </c>
      <c r="B82" s="119">
        <f>'[8]Patrimonio y Pasivos '!F84/10^9</f>
        <v>25.128211545500935</v>
      </c>
    </row>
    <row r="83" spans="1:2" x14ac:dyDescent="0.25">
      <c r="A83" s="118">
        <v>38596</v>
      </c>
      <c r="B83" s="119">
        <f>'[8]Patrimonio y Pasivos '!F85/10^9</f>
        <v>26.603830575584659</v>
      </c>
    </row>
    <row r="84" spans="1:2" x14ac:dyDescent="0.25">
      <c r="A84" s="118">
        <v>38626</v>
      </c>
      <c r="B84" s="119">
        <f>'[8]Patrimonio y Pasivos '!F86/10^9</f>
        <v>26.973884379597315</v>
      </c>
    </row>
    <row r="85" spans="1:2" x14ac:dyDescent="0.25">
      <c r="A85" s="118">
        <v>38657</v>
      </c>
      <c r="B85" s="119">
        <f>'[8]Patrimonio y Pasivos '!F87/10^9</f>
        <v>27.714524365321953</v>
      </c>
    </row>
    <row r="86" spans="1:2" x14ac:dyDescent="0.25">
      <c r="A86" s="118">
        <v>38687</v>
      </c>
      <c r="B86" s="119">
        <f>'[8]Patrimonio y Pasivos '!F88/10^9</f>
        <v>28.166143165929164</v>
      </c>
    </row>
    <row r="87" spans="1:2" x14ac:dyDescent="0.25">
      <c r="A87" s="118">
        <v>38718</v>
      </c>
      <c r="B87" s="119">
        <f>'[8]Patrimonio y Pasivos '!F89/10^9</f>
        <v>29.360198221825627</v>
      </c>
    </row>
    <row r="88" spans="1:2" x14ac:dyDescent="0.25">
      <c r="A88" s="118">
        <v>38749</v>
      </c>
      <c r="B88" s="119">
        <f>'[8]Patrimonio y Pasivos '!F90/10^9</f>
        <v>29.64006522355848</v>
      </c>
    </row>
    <row r="89" spans="1:2" x14ac:dyDescent="0.25">
      <c r="A89" s="118">
        <v>38777</v>
      </c>
      <c r="B89" s="119">
        <f>'[8]Patrimonio y Pasivos '!F91/10^9</f>
        <v>28.186669788890793</v>
      </c>
    </row>
    <row r="90" spans="1:2" x14ac:dyDescent="0.25">
      <c r="A90" s="118">
        <v>38808</v>
      </c>
      <c r="B90" s="119">
        <f>'[8]Patrimonio y Pasivos '!F92/10^9</f>
        <v>28.201470138883515</v>
      </c>
    </row>
    <row r="91" spans="1:2" x14ac:dyDescent="0.25">
      <c r="A91" s="118">
        <v>38838</v>
      </c>
      <c r="B91" s="119">
        <f>'[8]Patrimonio y Pasivos '!F93/10^9</f>
        <v>26.460965772003796</v>
      </c>
    </row>
    <row r="92" spans="1:2" x14ac:dyDescent="0.25">
      <c r="A92" s="118">
        <v>38869</v>
      </c>
      <c r="B92" s="119">
        <f>'[8]Patrimonio y Pasivos '!F94/10^9</f>
        <v>26.384587802210245</v>
      </c>
    </row>
    <row r="93" spans="1:2" x14ac:dyDescent="0.25">
      <c r="A93" s="118">
        <v>38899</v>
      </c>
      <c r="B93" s="119">
        <f>'[8]Patrimonio y Pasivos '!F95/10^9</f>
        <v>27.807181725580033</v>
      </c>
    </row>
    <row r="94" spans="1:2" x14ac:dyDescent="0.25">
      <c r="A94" s="118">
        <v>38930</v>
      </c>
      <c r="B94" s="119">
        <f>'[8]Patrimonio y Pasivos '!F96/10^9</f>
        <v>28.985602817476384</v>
      </c>
    </row>
    <row r="95" spans="1:2" x14ac:dyDescent="0.25">
      <c r="A95" s="118">
        <v>38961</v>
      </c>
      <c r="B95" s="119">
        <f>'[8]Patrimonio y Pasivos '!F97/10^9</f>
        <v>28.029451817967932</v>
      </c>
    </row>
    <row r="96" spans="1:2" x14ac:dyDescent="0.25">
      <c r="A96" s="118">
        <v>38991</v>
      </c>
      <c r="B96" s="119">
        <f>'[8]Patrimonio y Pasivos '!F98/10^9</f>
        <v>28.896707369389095</v>
      </c>
    </row>
    <row r="97" spans="1:2" x14ac:dyDescent="0.25">
      <c r="A97" s="118">
        <v>39022</v>
      </c>
      <c r="B97" s="119">
        <f>'[8]Patrimonio y Pasivos '!F99/10^9</f>
        <v>29.237448950157631</v>
      </c>
    </row>
    <row r="98" spans="1:2" x14ac:dyDescent="0.25">
      <c r="A98" s="118">
        <v>39052</v>
      </c>
      <c r="B98" s="119">
        <f>'[8]Patrimonio y Pasivos '!F100/10^9</f>
        <v>30.515673657664909</v>
      </c>
    </row>
    <row r="99" spans="1:2" x14ac:dyDescent="0.25">
      <c r="A99" s="118">
        <v>39083</v>
      </c>
      <c r="B99" s="119">
        <f>'[8]Patrimonio y Pasivos '!F101/10^9</f>
        <v>30.591639410794148</v>
      </c>
    </row>
    <row r="100" spans="1:2" x14ac:dyDescent="0.25">
      <c r="A100" s="118">
        <v>39114</v>
      </c>
      <c r="B100" s="119">
        <f>'[8]Patrimonio y Pasivos '!F102/10^9</f>
        <v>30.709238366302614</v>
      </c>
    </row>
    <row r="101" spans="1:2" x14ac:dyDescent="0.25">
      <c r="A101" s="118">
        <v>39142</v>
      </c>
      <c r="B101" s="119">
        <f>'[8]Patrimonio y Pasivos '!F103/10^9</f>
        <v>29.813870595602097</v>
      </c>
    </row>
    <row r="102" spans="1:2" x14ac:dyDescent="0.25">
      <c r="A102" s="118">
        <v>39173</v>
      </c>
      <c r="B102" s="119">
        <f>'[8]Patrimonio y Pasivos '!F104/10^9</f>
        <v>30.104911426083973</v>
      </c>
    </row>
    <row r="103" spans="1:2" x14ac:dyDescent="0.25">
      <c r="A103" s="118">
        <v>39203</v>
      </c>
      <c r="B103" s="119">
        <f>'[8]Patrimonio y Pasivos '!F105/10^9</f>
        <v>30.431136199179424</v>
      </c>
    </row>
    <row r="104" spans="1:2" x14ac:dyDescent="0.25">
      <c r="A104" s="118">
        <v>39234</v>
      </c>
      <c r="B104" s="119">
        <f>'[8]Patrimonio y Pasivos '!F106/10^9</f>
        <v>31.055437624432372</v>
      </c>
    </row>
    <row r="105" spans="1:2" x14ac:dyDescent="0.25">
      <c r="A105" s="118">
        <v>39264</v>
      </c>
      <c r="B105" s="119">
        <f>'[8]Patrimonio y Pasivos '!F107/10^9</f>
        <v>33.176921563658105</v>
      </c>
    </row>
    <row r="106" spans="1:2" x14ac:dyDescent="0.25">
      <c r="A106" s="118">
        <v>39295</v>
      </c>
      <c r="B106" s="119">
        <f>'[8]Patrimonio y Pasivos '!F108/10^9</f>
        <v>33.574818561323028</v>
      </c>
    </row>
    <row r="107" spans="1:2" x14ac:dyDescent="0.25">
      <c r="A107" s="118">
        <v>39326</v>
      </c>
      <c r="B107" s="119">
        <f>'[8]Patrimonio y Pasivos '!F109/10^9</f>
        <v>32.219123803930088</v>
      </c>
    </row>
    <row r="108" spans="1:2" x14ac:dyDescent="0.25">
      <c r="A108" s="118">
        <v>39356</v>
      </c>
      <c r="B108" s="119">
        <f>'[8]Patrimonio y Pasivos '!F110/10^9</f>
        <v>32.933101572479046</v>
      </c>
    </row>
    <row r="109" spans="1:2" x14ac:dyDescent="0.25">
      <c r="A109" s="118">
        <v>39387</v>
      </c>
      <c r="B109" s="119">
        <f>'[8]Patrimonio y Pasivos '!F111/10^9</f>
        <v>33.765050230835399</v>
      </c>
    </row>
    <row r="110" spans="1:2" x14ac:dyDescent="0.25">
      <c r="A110" s="118">
        <v>39417</v>
      </c>
      <c r="B110" s="119">
        <f>'[8]Patrimonio y Pasivos '!F112/10^9</f>
        <v>34.979003892389798</v>
      </c>
    </row>
    <row r="111" spans="1:2" x14ac:dyDescent="0.25">
      <c r="A111" s="118">
        <v>39448</v>
      </c>
      <c r="B111" s="119">
        <f>'[8]Patrimonio y Pasivos '!F113/10^9</f>
        <v>34.772013268883661</v>
      </c>
    </row>
    <row r="112" spans="1:2" x14ac:dyDescent="0.25">
      <c r="A112" s="118">
        <v>39479</v>
      </c>
      <c r="B112" s="119">
        <f>'[8]Patrimonio y Pasivos '!F114/10^9</f>
        <v>34.976132118307902</v>
      </c>
    </row>
    <row r="113" spans="1:2" x14ac:dyDescent="0.25">
      <c r="A113" s="118">
        <v>39508</v>
      </c>
      <c r="B113" s="119">
        <f>'[8]Patrimonio y Pasivos '!F115/10^9</f>
        <v>33.359399783347769</v>
      </c>
    </row>
    <row r="114" spans="1:2" x14ac:dyDescent="0.25">
      <c r="A114" s="118">
        <v>39539</v>
      </c>
      <c r="B114" s="119">
        <f>'[8]Patrimonio y Pasivos '!F116/10^9</f>
        <v>34.118739659547295</v>
      </c>
    </row>
    <row r="115" spans="1:2" x14ac:dyDescent="0.25">
      <c r="A115" s="118">
        <v>39569</v>
      </c>
      <c r="B115" s="119">
        <f>'[8]Patrimonio y Pasivos '!F117/10^9</f>
        <v>34.961516520972459</v>
      </c>
    </row>
    <row r="116" spans="1:2" x14ac:dyDescent="0.25">
      <c r="A116" s="118">
        <v>39600</v>
      </c>
      <c r="B116" s="119">
        <f>'[8]Patrimonio y Pasivos '!F118/10^9</f>
        <v>35.387352364622764</v>
      </c>
    </row>
    <row r="117" spans="1:2" x14ac:dyDescent="0.25">
      <c r="A117" s="118">
        <v>39630</v>
      </c>
      <c r="B117" s="119">
        <f>'[8]Patrimonio y Pasivos '!F119/10^9</f>
        <v>36.1000219917021</v>
      </c>
    </row>
    <row r="118" spans="1:2" x14ac:dyDescent="0.25">
      <c r="A118" s="118">
        <v>39661</v>
      </c>
      <c r="B118" s="119">
        <f>'[8]Patrimonio y Pasivos '!F120/10^9</f>
        <v>37.160251984661876</v>
      </c>
    </row>
    <row r="119" spans="1:2" x14ac:dyDescent="0.25">
      <c r="A119" s="118">
        <v>39692</v>
      </c>
      <c r="B119" s="119">
        <f>'[8]Patrimonio y Pasivos '!F121/10^9</f>
        <v>36.675529833179652</v>
      </c>
    </row>
    <row r="120" spans="1:2" x14ac:dyDescent="0.25">
      <c r="A120" s="118">
        <v>39722</v>
      </c>
      <c r="B120" s="119">
        <f>'[8]Patrimonio y Pasivos '!F122/10^9</f>
        <v>36.844513320592036</v>
      </c>
    </row>
    <row r="121" spans="1:2" x14ac:dyDescent="0.25">
      <c r="A121" s="118">
        <v>39753</v>
      </c>
      <c r="B121" s="119">
        <f>'[8]Patrimonio y Pasivos '!F123/10^9</f>
        <v>38.01217789914076</v>
      </c>
    </row>
    <row r="122" spans="1:2" x14ac:dyDescent="0.25">
      <c r="A122" s="118">
        <v>39783</v>
      </c>
      <c r="B122" s="119">
        <f>'[8]Patrimonio y Pasivos '!F124/10^9</f>
        <v>39.157953168190318</v>
      </c>
    </row>
    <row r="123" spans="1:2" x14ac:dyDescent="0.25">
      <c r="A123" s="118">
        <v>39814</v>
      </c>
      <c r="B123" s="119">
        <f>'[8]Patrimonio y Pasivos '!F125/10^9</f>
        <v>40.194883699142999</v>
      </c>
    </row>
    <row r="124" spans="1:2" x14ac:dyDescent="0.25">
      <c r="A124" s="118">
        <v>39845</v>
      </c>
      <c r="B124" s="119">
        <f>'[8]Patrimonio y Pasivos '!F126/10^9</f>
        <v>40.685535536630617</v>
      </c>
    </row>
    <row r="125" spans="1:2" x14ac:dyDescent="0.25">
      <c r="A125" s="118">
        <v>39873</v>
      </c>
      <c r="B125" s="119">
        <f>'[8]Patrimonio y Pasivos '!F127/10^9</f>
        <v>39.513953573279061</v>
      </c>
    </row>
    <row r="126" spans="1:2" x14ac:dyDescent="0.25">
      <c r="A126" s="118">
        <v>39904</v>
      </c>
      <c r="B126" s="119">
        <f>'[8]Patrimonio y Pasivos '!F128/10^9</f>
        <v>40.540064378529607</v>
      </c>
    </row>
    <row r="127" spans="1:2" x14ac:dyDescent="0.25">
      <c r="A127" s="118">
        <v>39934</v>
      </c>
      <c r="B127" s="119">
        <f>'[8]Patrimonio y Pasivos '!F129/10^9</f>
        <v>41.303905536617229</v>
      </c>
    </row>
    <row r="128" spans="1:2" x14ac:dyDescent="0.25">
      <c r="A128" s="118">
        <v>39965</v>
      </c>
      <c r="B128" s="119">
        <f>'[8]Patrimonio y Pasivos '!F130/10^9</f>
        <v>42.219920829550539</v>
      </c>
    </row>
    <row r="129" spans="1:2" x14ac:dyDescent="0.25">
      <c r="A129" s="118">
        <v>39995</v>
      </c>
      <c r="B129" s="119">
        <f>'[8]Patrimonio y Pasivos '!F131/10^9</f>
        <v>43.22142730824951</v>
      </c>
    </row>
    <row r="130" spans="1:2" x14ac:dyDescent="0.25">
      <c r="A130" s="118">
        <v>40026</v>
      </c>
      <c r="B130" s="119">
        <f>'[8]Patrimonio y Pasivos '!F132/10^9</f>
        <v>44.177468142140107</v>
      </c>
    </row>
    <row r="131" spans="1:2" x14ac:dyDescent="0.25">
      <c r="A131" s="118">
        <v>40057</v>
      </c>
      <c r="B131" s="119">
        <f>'[8]Patrimonio y Pasivos '!F133/10^9</f>
        <v>44.762085187581597</v>
      </c>
    </row>
    <row r="132" spans="1:2" x14ac:dyDescent="0.25">
      <c r="A132" s="118">
        <v>40087</v>
      </c>
      <c r="B132" s="119">
        <f>'[8]Patrimonio y Pasivos '!F134/10^9</f>
        <v>45.669721376261897</v>
      </c>
    </row>
    <row r="133" spans="1:2" x14ac:dyDescent="0.25">
      <c r="A133" s="118">
        <v>40118</v>
      </c>
      <c r="B133" s="119">
        <f>'[8]Patrimonio y Pasivos '!F135/10^9</f>
        <v>46.08745244651432</v>
      </c>
    </row>
    <row r="134" spans="1:2" x14ac:dyDescent="0.25">
      <c r="A134" s="118">
        <v>40148</v>
      </c>
      <c r="B134" s="119">
        <f>'[8]Patrimonio y Pasivos '!F136/10^9</f>
        <v>47.244754841135375</v>
      </c>
    </row>
    <row r="135" spans="1:2" x14ac:dyDescent="0.25">
      <c r="A135" s="118">
        <v>40179</v>
      </c>
      <c r="B135" s="119">
        <f>'[8]Patrimonio y Pasivos '!F137/10^9</f>
        <v>46.974373411961864</v>
      </c>
    </row>
    <row r="136" spans="1:2" x14ac:dyDescent="0.25">
      <c r="A136" s="118">
        <v>40210</v>
      </c>
      <c r="B136" s="119">
        <f>'[8]Patrimonio y Pasivos '!F138/10^9</f>
        <v>47.489010658493783</v>
      </c>
    </row>
    <row r="137" spans="1:2" x14ac:dyDescent="0.25">
      <c r="A137" s="118">
        <v>40238</v>
      </c>
      <c r="B137" s="119">
        <f>'[8]Patrimonio y Pasivos '!F139/10^9</f>
        <v>46.293864279664668</v>
      </c>
    </row>
    <row r="138" spans="1:2" x14ac:dyDescent="0.25">
      <c r="A138" s="118">
        <v>40269</v>
      </c>
      <c r="B138" s="119">
        <f>'[8]Patrimonio y Pasivos '!F140/10^9</f>
        <v>47.308634905364286</v>
      </c>
    </row>
    <row r="139" spans="1:2" x14ac:dyDescent="0.25">
      <c r="A139" s="118">
        <v>40299</v>
      </c>
      <c r="B139" s="119">
        <f>'[8]Patrimonio y Pasivos '!F141/10^9</f>
        <v>47.922982096447036</v>
      </c>
    </row>
    <row r="140" spans="1:2" x14ac:dyDescent="0.25">
      <c r="A140" s="118">
        <v>40330</v>
      </c>
      <c r="B140" s="119">
        <f>'[8]Patrimonio y Pasivos '!F142/10^9</f>
        <v>48.569794627042874</v>
      </c>
    </row>
    <row r="141" spans="1:2" x14ac:dyDescent="0.25">
      <c r="A141" s="118">
        <v>40360</v>
      </c>
      <c r="B141" s="119">
        <f>'[8]Patrimonio y Pasivos '!F143/10^9</f>
        <v>49.597371489929536</v>
      </c>
    </row>
    <row r="142" spans="1:2" x14ac:dyDescent="0.25">
      <c r="A142" s="118">
        <v>40391</v>
      </c>
      <c r="B142" s="119">
        <f>'[8]Patrimonio y Pasivos '!F144/10^9</f>
        <v>50.344644945878841</v>
      </c>
    </row>
    <row r="143" spans="1:2" x14ac:dyDescent="0.25">
      <c r="A143" s="118">
        <v>40422</v>
      </c>
      <c r="B143" s="119">
        <f>'[8]Patrimonio y Pasivos '!F145/10^9</f>
        <v>51.631161891049203</v>
      </c>
    </row>
    <row r="144" spans="1:2" x14ac:dyDescent="0.25">
      <c r="A144" s="118">
        <v>40452</v>
      </c>
      <c r="B144" s="119">
        <f>'[8]Patrimonio y Pasivos '!F146/10^9</f>
        <v>52.565500525974635</v>
      </c>
    </row>
    <row r="145" spans="1:2" x14ac:dyDescent="0.25">
      <c r="A145" s="118">
        <v>40483</v>
      </c>
      <c r="B145" s="119">
        <f>'[8]Patrimonio y Pasivos '!F147/10^9</f>
        <v>52.898325084350517</v>
      </c>
    </row>
    <row r="146" spans="1:2" x14ac:dyDescent="0.25">
      <c r="A146" s="118">
        <v>40513</v>
      </c>
      <c r="B146" s="119">
        <f>'[8]Patrimonio y Pasivos '!F148/10^9</f>
        <v>52.947764985113942</v>
      </c>
    </row>
    <row r="147" spans="1:2" x14ac:dyDescent="0.25">
      <c r="A147" s="118">
        <v>40544</v>
      </c>
      <c r="B147" s="119">
        <f>'[8]Patrimonio y Pasivos '!F149/10^9</f>
        <v>53.045792778590496</v>
      </c>
    </row>
    <row r="148" spans="1:2" x14ac:dyDescent="0.25">
      <c r="A148" s="118">
        <v>40575</v>
      </c>
      <c r="B148" s="119">
        <f>'[8]Patrimonio y Pasivos '!F150/10^9</f>
        <v>53.249895923066376</v>
      </c>
    </row>
    <row r="149" spans="1:2" x14ac:dyDescent="0.25">
      <c r="A149" s="118">
        <v>40603</v>
      </c>
      <c r="B149" s="119">
        <f>'[8]Patrimonio y Pasivos '!F151/10^9</f>
        <v>55.72122682163819</v>
      </c>
    </row>
    <row r="150" spans="1:2" x14ac:dyDescent="0.25">
      <c r="A150" s="118">
        <v>40634</v>
      </c>
      <c r="B150" s="119">
        <f>'[8]Patrimonio y Pasivos '!F152/10^9</f>
        <v>56.003801009767507</v>
      </c>
    </row>
    <row r="151" spans="1:2" x14ac:dyDescent="0.25">
      <c r="A151" s="118">
        <v>40664</v>
      </c>
      <c r="B151" s="119">
        <f>'[8]Patrimonio y Pasivos '!F153/10^9</f>
        <v>56.170126634229597</v>
      </c>
    </row>
    <row r="152" spans="1:2" x14ac:dyDescent="0.25">
      <c r="A152" s="118">
        <v>40695</v>
      </c>
      <c r="B152" s="119">
        <f>'[8]Patrimonio y Pasivos '!F154/10^9</f>
        <v>57.437036810848582</v>
      </c>
    </row>
    <row r="153" spans="1:2" x14ac:dyDescent="0.25">
      <c r="A153" s="118">
        <v>40725</v>
      </c>
      <c r="B153" s="119">
        <f>'[8]Patrimonio y Pasivos '!F155/10^9</f>
        <v>58.164617152464146</v>
      </c>
    </row>
    <row r="154" spans="1:2" x14ac:dyDescent="0.25">
      <c r="A154" s="118">
        <v>40756</v>
      </c>
      <c r="B154" s="119">
        <f>'[8]Patrimonio y Pasivos '!F156/10^9</f>
        <v>59.091882261417354</v>
      </c>
    </row>
    <row r="155" spans="1:2" x14ac:dyDescent="0.25">
      <c r="A155" s="118">
        <v>40787</v>
      </c>
      <c r="B155" s="119">
        <f>'[8]Patrimonio y Pasivos '!F157/10^9</f>
        <v>59.157230497976734</v>
      </c>
    </row>
    <row r="156" spans="1:2" x14ac:dyDescent="0.25">
      <c r="A156" s="118">
        <v>40817</v>
      </c>
      <c r="B156" s="119">
        <f>'[8]Patrimonio y Pasivos '!F158/10^9</f>
        <v>60.155354822702137</v>
      </c>
    </row>
    <row r="157" spans="1:2" x14ac:dyDescent="0.25">
      <c r="A157" s="118">
        <v>40848</v>
      </c>
      <c r="B157" s="119">
        <f>'[8]Patrimonio y Pasivos '!F159/10^9</f>
        <v>60.47155867585488</v>
      </c>
    </row>
    <row r="158" spans="1:2" x14ac:dyDescent="0.25">
      <c r="A158" s="118">
        <v>40878</v>
      </c>
      <c r="B158" s="119">
        <f>'[8]Patrimonio y Pasivos '!F160/10^9</f>
        <v>62.216236045305408</v>
      </c>
    </row>
    <row r="159" spans="1:2" x14ac:dyDescent="0.25">
      <c r="A159" s="118">
        <v>40909</v>
      </c>
      <c r="B159" s="119">
        <f>'[8]Patrimonio y Pasivos '!F161/10^9</f>
        <v>62.974202238676007</v>
      </c>
    </row>
    <row r="160" spans="1:2" x14ac:dyDescent="0.25">
      <c r="A160" s="118">
        <v>40940</v>
      </c>
      <c r="B160" s="119">
        <f>'[8]Patrimonio y Pasivos '!F162/10^9</f>
        <v>65.390070714888083</v>
      </c>
    </row>
    <row r="161" spans="1:2" x14ac:dyDescent="0.25">
      <c r="A161" s="118">
        <v>40969</v>
      </c>
      <c r="B161" s="119">
        <f>'[8]Patrimonio y Pasivos '!F163/10^9</f>
        <v>64.386988429995341</v>
      </c>
    </row>
    <row r="162" spans="1:2" x14ac:dyDescent="0.25">
      <c r="A162" s="118">
        <v>41000</v>
      </c>
      <c r="B162" s="119">
        <f>'[8]Patrimonio y Pasivos '!F164/10^9</f>
        <v>65.414275688385615</v>
      </c>
    </row>
    <row r="163" spans="1:2" x14ac:dyDescent="0.25">
      <c r="A163" s="118">
        <v>41030</v>
      </c>
      <c r="B163" s="119">
        <f>'[8]Patrimonio y Pasivos '!F165/10^9</f>
        <v>65.881870257624072</v>
      </c>
    </row>
    <row r="164" spans="1:2" x14ac:dyDescent="0.25">
      <c r="A164" s="118">
        <v>41061</v>
      </c>
      <c r="B164" s="119">
        <f>'[8]Patrimonio y Pasivos '!F166/10^9</f>
        <v>66.190082544408199</v>
      </c>
    </row>
    <row r="165" spans="1:2" x14ac:dyDescent="0.25">
      <c r="A165" s="118">
        <v>41091</v>
      </c>
      <c r="B165" s="119">
        <f>'[8]Patrimonio y Pasivos '!F167/10^9</f>
        <v>67.534272946927686</v>
      </c>
    </row>
    <row r="166" spans="1:2" x14ac:dyDescent="0.25">
      <c r="A166" s="118">
        <v>41122</v>
      </c>
      <c r="B166" s="119">
        <f>'[8]Patrimonio y Pasivos '!F168/10^9</f>
        <v>68.047882255498664</v>
      </c>
    </row>
    <row r="167" spans="1:2" x14ac:dyDescent="0.25">
      <c r="A167" s="118">
        <v>41153</v>
      </c>
      <c r="B167" s="119">
        <f>'[8]Patrimonio y Pasivos '!F169/10^9</f>
        <v>68.066411271897493</v>
      </c>
    </row>
    <row r="168" spans="1:2" x14ac:dyDescent="0.25">
      <c r="A168" s="118">
        <v>41183</v>
      </c>
      <c r="B168" s="119">
        <f>'[8]Patrimonio y Pasivos '!F170/10^9</f>
        <v>69.126964996600648</v>
      </c>
    </row>
    <row r="169" spans="1:2" x14ac:dyDescent="0.25">
      <c r="A169" s="118">
        <v>41214</v>
      </c>
      <c r="B169" s="119">
        <f>'[8]Patrimonio y Pasivos '!F171/10^9</f>
        <v>69.713634709632231</v>
      </c>
    </row>
    <row r="170" spans="1:2" x14ac:dyDescent="0.25">
      <c r="A170" s="118">
        <v>41244</v>
      </c>
      <c r="B170" s="119">
        <f>'[8]Patrimonio y Pasivos '!F172/10^9</f>
        <v>71.935628150817379</v>
      </c>
    </row>
    <row r="171" spans="1:2" x14ac:dyDescent="0.25">
      <c r="A171" s="118">
        <v>41275</v>
      </c>
      <c r="B171" s="119">
        <f>'[8]Patrimonio y Pasivos '!F173/10^9</f>
        <v>72.602958603624529</v>
      </c>
    </row>
    <row r="172" spans="1:2" x14ac:dyDescent="0.25">
      <c r="A172" s="118">
        <v>41306</v>
      </c>
      <c r="B172" s="119">
        <f>'[8]Patrimonio y Pasivos '!F174/10^9</f>
        <v>73.543810796608099</v>
      </c>
    </row>
    <row r="173" spans="1:2" x14ac:dyDescent="0.25">
      <c r="A173" s="118">
        <v>41334</v>
      </c>
      <c r="B173" s="119">
        <f>'[8]Patrimonio y Pasivos '!F175/10^9</f>
        <v>71.900624800833342</v>
      </c>
    </row>
    <row r="174" spans="1:2" x14ac:dyDescent="0.25">
      <c r="A174" s="118">
        <v>41365</v>
      </c>
      <c r="B174" s="119">
        <f>'[8]Patrimonio y Pasivos '!F176/10^9</f>
        <v>72.371421422631641</v>
      </c>
    </row>
    <row r="175" spans="1:2" x14ac:dyDescent="0.25">
      <c r="A175" s="118">
        <v>41395</v>
      </c>
      <c r="B175" s="119">
        <f>'[8]Patrimonio y Pasivos '!F177/10^9</f>
        <v>72.478678517585848</v>
      </c>
    </row>
    <row r="176" spans="1:2" x14ac:dyDescent="0.25">
      <c r="A176" s="118">
        <v>41426</v>
      </c>
      <c r="B176" s="119">
        <f>'[8]Patrimonio y Pasivos '!F178/10^9</f>
        <v>71.868454382159953</v>
      </c>
    </row>
    <row r="177" spans="1:2" x14ac:dyDescent="0.25">
      <c r="A177" s="118">
        <v>41456</v>
      </c>
      <c r="B177" s="119">
        <f>'[8]Patrimonio y Pasivos '!F179/10^9</f>
        <v>72.939910826471746</v>
      </c>
    </row>
    <row r="178" spans="1:2" x14ac:dyDescent="0.25">
      <c r="A178" s="118">
        <v>41487</v>
      </c>
      <c r="B178" s="119">
        <f>'[8]Patrimonio y Pasivos '!F180/10^9</f>
        <v>76.428248706902011</v>
      </c>
    </row>
    <row r="179" spans="1:2" x14ac:dyDescent="0.25">
      <c r="A179" s="118">
        <v>41518</v>
      </c>
      <c r="B179" s="119">
        <f>'[8]Patrimonio y Pasivos '!F181/10^9</f>
        <v>77.225025758640172</v>
      </c>
    </row>
    <row r="180" spans="1:2" x14ac:dyDescent="0.25">
      <c r="A180" s="118">
        <v>41548</v>
      </c>
      <c r="B180" s="119">
        <f>'[8]Patrimonio y Pasivos '!F182/10^9</f>
        <v>78.743071595644324</v>
      </c>
    </row>
    <row r="181" spans="1:2" x14ac:dyDescent="0.25">
      <c r="A181" s="118">
        <v>41579</v>
      </c>
      <c r="B181" s="119">
        <f>'[8]Patrimonio y Pasivos '!F183/10^9</f>
        <v>79.651686871776931</v>
      </c>
    </row>
    <row r="182" spans="1:2" x14ac:dyDescent="0.25">
      <c r="A182" s="118">
        <v>41609</v>
      </c>
      <c r="B182" s="119">
        <f>'[8]Patrimonio y Pasivos '!F184/10^9</f>
        <v>81.583280185803687</v>
      </c>
    </row>
    <row r="183" spans="1:2" x14ac:dyDescent="0.25">
      <c r="A183" s="118">
        <v>41640</v>
      </c>
      <c r="B183" s="119">
        <f>'[8]Patrimonio y Pasivos '!F185/10^9</f>
        <v>81.138556609684798</v>
      </c>
    </row>
    <row r="184" spans="1:2" x14ac:dyDescent="0.25">
      <c r="A184" s="118">
        <v>41671</v>
      </c>
      <c r="B184" s="119">
        <f>'[8]Patrimonio y Pasivos '!F186/10^9</f>
        <v>81.149910412562903</v>
      </c>
    </row>
    <row r="185" spans="1:2" x14ac:dyDescent="0.25">
      <c r="A185" s="118">
        <v>41699</v>
      </c>
      <c r="B185" s="119">
        <f>'[8]Patrimonio y Pasivos '!F187/10^9</f>
        <v>83.618225802034715</v>
      </c>
    </row>
    <row r="186" spans="1:2" x14ac:dyDescent="0.25">
      <c r="A186" s="118">
        <v>41730</v>
      </c>
      <c r="B186" s="119">
        <f>'[8]Patrimonio y Pasivos '!F188/10^9</f>
        <v>84.141123431009916</v>
      </c>
    </row>
    <row r="187" spans="1:2" x14ac:dyDescent="0.25">
      <c r="A187" s="118">
        <v>41760</v>
      </c>
      <c r="B187" s="119">
        <f>'[8]Patrimonio y Pasivos '!F189/10^9</f>
        <v>84.906258395560144</v>
      </c>
    </row>
    <row r="188" spans="1:2" x14ac:dyDescent="0.25">
      <c r="A188" s="118">
        <v>41791</v>
      </c>
      <c r="B188" s="119">
        <f>'[8]Patrimonio y Pasivos '!F190/10^9</f>
        <v>83.510510310431712</v>
      </c>
    </row>
    <row r="189" spans="1:2" x14ac:dyDescent="0.25">
      <c r="A189" s="118">
        <v>41821</v>
      </c>
      <c r="B189" s="119">
        <f>'[8]Patrimonio y Pasivos '!F191/10^9</f>
        <v>84.264632857070339</v>
      </c>
    </row>
    <row r="190" spans="1:2" x14ac:dyDescent="0.25">
      <c r="A190" s="118">
        <v>41852</v>
      </c>
      <c r="B190" s="119">
        <f>'[8]Patrimonio y Pasivos '!F192/10^9</f>
        <v>85.395233831254814</v>
      </c>
    </row>
    <row r="191" spans="1:2" x14ac:dyDescent="0.25">
      <c r="A191" s="118">
        <v>41883</v>
      </c>
      <c r="B191" s="119">
        <f>'[8]Patrimonio y Pasivos '!F193/10^9</f>
        <v>85.450524827786523</v>
      </c>
    </row>
    <row r="192" spans="1:2" x14ac:dyDescent="0.25">
      <c r="A192" s="118">
        <v>41913</v>
      </c>
      <c r="B192" s="119">
        <f>'[8]Patrimonio y Pasivos '!F194/10^9</f>
        <v>86.164276864200644</v>
      </c>
    </row>
    <row r="193" spans="1:2" x14ac:dyDescent="0.25">
      <c r="A193" s="118">
        <v>41944</v>
      </c>
      <c r="B193" s="119">
        <f>'[8]Patrimonio y Pasivos '!F195/10^9</f>
        <v>89.048700821292911</v>
      </c>
    </row>
    <row r="194" spans="1:2" x14ac:dyDescent="0.25">
      <c r="A194" s="118">
        <v>41974</v>
      </c>
      <c r="B194" s="119">
        <f>'[8]Patrimonio y Pasivos '!F196/10^9</f>
        <v>89.736300340461042</v>
      </c>
    </row>
    <row r="195" spans="1:2" x14ac:dyDescent="0.25">
      <c r="A195" s="118">
        <v>42005</v>
      </c>
      <c r="B195" s="119">
        <f>'[8]Patrimonio y Pasivos '!F197/10^9</f>
        <v>85.268425913709507</v>
      </c>
    </row>
    <row r="196" spans="1:2" x14ac:dyDescent="0.25">
      <c r="A196" s="118">
        <v>42036</v>
      </c>
      <c r="B196" s="119">
        <f>'[8]Patrimonio y Pasivos '!F198/10^9</f>
        <v>86.797298528414828</v>
      </c>
    </row>
    <row r="197" spans="1:2" x14ac:dyDescent="0.25">
      <c r="A197" s="118">
        <v>42064</v>
      </c>
      <c r="B197" s="119">
        <f>'[8]Patrimonio y Pasivos '!F199/10^9</f>
        <v>85.961213878809389</v>
      </c>
    </row>
    <row r="198" spans="1:2" x14ac:dyDescent="0.25">
      <c r="A198" s="118">
        <v>42095</v>
      </c>
      <c r="B198" s="119">
        <f>'[8]Patrimonio y Pasivos '!F200/10^9</f>
        <v>87.661193994252329</v>
      </c>
    </row>
    <row r="199" spans="1:2" x14ac:dyDescent="0.25">
      <c r="A199" s="118">
        <v>42125</v>
      </c>
      <c r="B199" s="119">
        <f>'[8]Patrimonio y Pasivos '!F201/10^9</f>
        <v>87.056504916767636</v>
      </c>
    </row>
    <row r="200" spans="1:2" x14ac:dyDescent="0.25">
      <c r="A200" s="118">
        <v>42156</v>
      </c>
      <c r="B200" s="119">
        <f>'[8]Patrimonio y Pasivos '!F202/10^9</f>
        <v>88.195203355680462</v>
      </c>
    </row>
    <row r="201" spans="1:2" x14ac:dyDescent="0.25">
      <c r="A201" s="118">
        <v>42186</v>
      </c>
      <c r="B201" s="119">
        <f>'[8]Patrimonio y Pasivos '!F203/10^9</f>
        <v>89.162381110340831</v>
      </c>
    </row>
    <row r="202" spans="1:2" x14ac:dyDescent="0.25">
      <c r="A202" s="118">
        <v>42217</v>
      </c>
      <c r="B202" s="119">
        <f>'[8]Patrimonio y Pasivos '!F204/10^9</f>
        <v>89.459336959898508</v>
      </c>
    </row>
    <row r="203" spans="1:2" x14ac:dyDescent="0.25">
      <c r="A203" s="118">
        <v>42248</v>
      </c>
      <c r="B203" s="119">
        <f>'[8]Patrimonio y Pasivos '!F205/10^9</f>
        <v>90.025992634003018</v>
      </c>
    </row>
    <row r="204" spans="1:2" x14ac:dyDescent="0.25">
      <c r="A204" s="118">
        <v>42278</v>
      </c>
      <c r="B204" s="119">
        <f>'[8]Patrimonio y Pasivos '!F206/10^9</f>
        <v>91.301389641865143</v>
      </c>
    </row>
    <row r="205" spans="1:2" x14ac:dyDescent="0.25">
      <c r="A205" s="118">
        <v>42309</v>
      </c>
      <c r="B205" s="119">
        <f>'[8]Patrimonio y Pasivos '!F207/10^9</f>
        <v>89.877257195285978</v>
      </c>
    </row>
    <row r="206" spans="1:2" x14ac:dyDescent="0.25">
      <c r="A206" s="118">
        <v>42339</v>
      </c>
      <c r="B206" s="119">
        <f>'[8]Patrimonio y Pasivos '!F208/10^9</f>
        <v>91.385345668241442</v>
      </c>
    </row>
    <row r="207" spans="1:2" x14ac:dyDescent="0.25">
      <c r="A207" s="118">
        <v>42370</v>
      </c>
      <c r="B207" s="119">
        <f>'[8]Patrimonio y Pasivos '!F209/10^9</f>
        <v>92.038579211052252</v>
      </c>
    </row>
    <row r="208" spans="1:2" x14ac:dyDescent="0.25">
      <c r="A208" s="118">
        <v>42401</v>
      </c>
      <c r="B208" s="119">
        <f>'[8]Patrimonio y Pasivos '!F210/10^9</f>
        <v>93.007685741630397</v>
      </c>
    </row>
    <row r="209" spans="1:2" x14ac:dyDescent="0.25">
      <c r="A209" s="118">
        <v>42430</v>
      </c>
      <c r="B209" s="119">
        <f>'[8]Patrimonio y Pasivos '!F211/10^9</f>
        <v>91.272733367641166</v>
      </c>
    </row>
    <row r="210" spans="1:2" x14ac:dyDescent="0.25">
      <c r="A210" s="118">
        <v>42461</v>
      </c>
      <c r="B210" s="119">
        <f>'[8]Patrimonio y Pasivos '!F212/10^9</f>
        <v>90.416671118818044</v>
      </c>
    </row>
    <row r="211" spans="1:2" x14ac:dyDescent="0.25">
      <c r="A211" s="118">
        <v>42491</v>
      </c>
      <c r="B211" s="119">
        <f>'[8]Patrimonio y Pasivos '!F213/10^9</f>
        <v>90.360210091124316</v>
      </c>
    </row>
    <row r="212" spans="1:2" x14ac:dyDescent="0.25">
      <c r="A212" s="118">
        <v>42522</v>
      </c>
      <c r="B212" s="119">
        <f>'[8]Patrimonio y Pasivos '!F214/10^9</f>
        <v>90.143792381730918</v>
      </c>
    </row>
    <row r="213" spans="1:2" x14ac:dyDescent="0.25">
      <c r="A213" s="118">
        <v>42552</v>
      </c>
      <c r="B213" s="119">
        <f>'[8]Patrimonio y Pasivos '!F215/10^9</f>
        <v>89.828690651134238</v>
      </c>
    </row>
    <row r="214" spans="1:2" x14ac:dyDescent="0.25">
      <c r="A214" s="118">
        <v>42583</v>
      </c>
      <c r="B214" s="119">
        <f>'[8]Patrimonio y Pasivos '!F216/10^9</f>
        <v>91.120509736306204</v>
      </c>
    </row>
    <row r="215" spans="1:2" x14ac:dyDescent="0.25">
      <c r="A215" s="118">
        <v>42614</v>
      </c>
      <c r="B215" s="119">
        <f>'[8]Patrimonio y Pasivos '!F217/10^9</f>
        <v>90.663667960006293</v>
      </c>
    </row>
    <row r="216" spans="1:2" x14ac:dyDescent="0.25">
      <c r="A216" s="118">
        <v>42644</v>
      </c>
      <c r="B216" s="119">
        <f>'[8]Patrimonio y Pasivos '!F218/10^9</f>
        <v>88.186398021325402</v>
      </c>
    </row>
    <row r="217" spans="1:2" x14ac:dyDescent="0.25">
      <c r="A217" s="118">
        <v>42675</v>
      </c>
      <c r="B217" s="119">
        <f>'[8]Patrimonio y Pasivos '!F219/10^9</f>
        <v>88.87145592328983</v>
      </c>
    </row>
    <row r="218" spans="1:2" x14ac:dyDescent="0.25">
      <c r="A218" s="118">
        <v>42705</v>
      </c>
      <c r="B218" s="119">
        <f>'[8]Patrimonio y Pasivos '!F220/10^9</f>
        <v>91.146385190805319</v>
      </c>
    </row>
    <row r="219" spans="1:2" x14ac:dyDescent="0.25">
      <c r="A219" s="118">
        <v>42736</v>
      </c>
      <c r="B219" s="119">
        <f>'[8]Patrimonio y Pasivos '!F221/10^9</f>
        <v>90.7748156303049</v>
      </c>
    </row>
    <row r="220" spans="1:2" x14ac:dyDescent="0.25">
      <c r="A220" s="118">
        <v>42767</v>
      </c>
      <c r="B220" s="119">
        <f>'[8]Patrimonio y Pasivos '!F222/10^9</f>
        <v>89.632585688808859</v>
      </c>
    </row>
    <row r="221" spans="1:2" x14ac:dyDescent="0.25">
      <c r="A221" s="118">
        <v>42795</v>
      </c>
      <c r="B221" s="119">
        <f>'[8]Patrimonio y Pasivos '!F223/10^9</f>
        <v>86.881517352264851</v>
      </c>
    </row>
    <row r="222" spans="1:2" x14ac:dyDescent="0.25">
      <c r="A222" s="118">
        <v>42826</v>
      </c>
      <c r="B222" s="119">
        <f>'[8]Patrimonio y Pasivos '!F224/10^9</f>
        <v>86.814824414435563</v>
      </c>
    </row>
    <row r="223" spans="1:2" x14ac:dyDescent="0.25">
      <c r="A223" s="118">
        <v>42856</v>
      </c>
      <c r="B223" s="119">
        <f>'[8]Patrimonio y Pasivos '!F225/10^9</f>
        <v>87.483969375041866</v>
      </c>
    </row>
    <row r="224" spans="1:2" x14ac:dyDescent="0.25">
      <c r="A224" s="118">
        <v>42887</v>
      </c>
      <c r="B224" s="119">
        <f>'[8]Patrimonio y Pasivos '!F226/10^9</f>
        <v>87.777751035323391</v>
      </c>
    </row>
    <row r="225" spans="1:2" x14ac:dyDescent="0.25">
      <c r="A225" s="118">
        <v>42917</v>
      </c>
      <c r="B225" s="119">
        <f>'[8]Patrimonio y Pasivos '!F227/10^9</f>
        <v>88.999384550431046</v>
      </c>
    </row>
    <row r="226" spans="1:2" x14ac:dyDescent="0.25">
      <c r="A226" s="118">
        <v>42948</v>
      </c>
      <c r="B226" s="119">
        <f>'[8]Patrimonio y Pasivos '!F228/10^9</f>
        <v>88.902512835935298</v>
      </c>
    </row>
    <row r="227" spans="1:2" x14ac:dyDescent="0.25">
      <c r="A227" s="118">
        <v>42979</v>
      </c>
      <c r="B227" s="119">
        <f>'[8]Patrimonio y Pasivos '!F229/10^9</f>
        <v>88.992257191065789</v>
      </c>
    </row>
    <row r="228" spans="1:2" x14ac:dyDescent="0.25">
      <c r="A228" s="118">
        <v>43009</v>
      </c>
      <c r="B228" s="119">
        <f>'[8]Patrimonio y Pasivos '!F230/10^9</f>
        <v>88.973527659934149</v>
      </c>
    </row>
    <row r="229" spans="1:2" x14ac:dyDescent="0.25">
      <c r="A229" s="118">
        <v>43040</v>
      </c>
      <c r="B229" s="119">
        <f>'[8]Patrimonio y Pasivos '!F231/10^9</f>
        <v>89.819691762210255</v>
      </c>
    </row>
    <row r="230" spans="1:2" x14ac:dyDescent="0.25">
      <c r="A230" s="118">
        <v>43070</v>
      </c>
      <c r="B230" s="119">
        <f>'[8]Patrimonio y Pasivos '!F232/10^9</f>
        <v>90.577352605336515</v>
      </c>
    </row>
    <row r="231" spans="1:2" x14ac:dyDescent="0.25">
      <c r="A231" s="118">
        <v>43101</v>
      </c>
      <c r="B231" s="119">
        <f>'[8]Patrimonio y Pasivos '!F233/10^9</f>
        <v>90.463283567381978</v>
      </c>
    </row>
    <row r="232" spans="1:2" x14ac:dyDescent="0.25">
      <c r="A232" s="118">
        <v>43132</v>
      </c>
      <c r="B232" s="119">
        <f>'[8]Patrimonio y Pasivos '!F234/10^9</f>
        <v>90.339264565135679</v>
      </c>
    </row>
    <row r="233" spans="1:2" x14ac:dyDescent="0.25">
      <c r="A233" s="118">
        <v>43160</v>
      </c>
      <c r="B233" s="119">
        <f>'[8]Patrimonio y Pasivos '!F235/10^9</f>
        <v>86.779801127266239</v>
      </c>
    </row>
    <row r="234" spans="1:2" x14ac:dyDescent="0.25">
      <c r="A234" s="118">
        <v>43191</v>
      </c>
      <c r="B234" s="119">
        <f>'[8]Patrimonio y Pasivos '!F236/10^9</f>
        <v>86.967479834644365</v>
      </c>
    </row>
    <row r="235" spans="1:2" x14ac:dyDescent="0.25">
      <c r="A235" s="118">
        <v>43221</v>
      </c>
      <c r="B235" s="119">
        <f>'[8]Patrimonio y Pasivos '!F237/10^9</f>
        <v>87.269878704519229</v>
      </c>
    </row>
    <row r="236" spans="1:2" x14ac:dyDescent="0.25">
      <c r="A236" s="118">
        <v>43252</v>
      </c>
      <c r="B236" s="119">
        <f>'[8]Patrimonio y Pasivos '!F238/10^9</f>
        <v>89.146910707383554</v>
      </c>
    </row>
    <row r="237" spans="1:2" x14ac:dyDescent="0.25">
      <c r="A237" s="118">
        <v>43282</v>
      </c>
      <c r="B237" s="119">
        <f>'[8]Patrimonio y Pasivos '!F239/10^9</f>
        <v>89.530134217355524</v>
      </c>
    </row>
    <row r="238" spans="1:2" x14ac:dyDescent="0.25">
      <c r="A238" s="118">
        <v>43313</v>
      </c>
      <c r="B238" s="119">
        <f>'[8]Patrimonio y Pasivos '!F240/10^9</f>
        <v>89.900108160469088</v>
      </c>
    </row>
    <row r="239" spans="1:2" ht="16.5" x14ac:dyDescent="0.3">
      <c r="A239" s="8">
        <v>43344</v>
      </c>
      <c r="B239" s="119">
        <f>'[8]Patrimonio y Pasivos '!F241/10^9</f>
        <v>93.736939579385648</v>
      </c>
    </row>
    <row r="240" spans="1:2" ht="16.5" x14ac:dyDescent="0.3">
      <c r="A240" s="8">
        <v>43374</v>
      </c>
      <c r="B240" s="119">
        <f>'[8]Patrimonio y Pasivos '!F242/10^9</f>
        <v>94.625412721901398</v>
      </c>
    </row>
    <row r="241" spans="1:2" ht="16.5" x14ac:dyDescent="0.3">
      <c r="A241" s="8">
        <v>43405</v>
      </c>
      <c r="B241" s="119">
        <f>'[8]Patrimonio y Pasivos '!F243/10^9</f>
        <v>96.632169707533308</v>
      </c>
    </row>
    <row r="242" spans="1:2" ht="16.5" x14ac:dyDescent="0.3">
      <c r="A242" s="8">
        <v>43435</v>
      </c>
      <c r="B242" s="119">
        <f>'[8]Patrimonio y Pasivos '!F244/10^9</f>
        <v>98.424318281836264</v>
      </c>
    </row>
    <row r="243" spans="1:2" ht="16.5" x14ac:dyDescent="0.3">
      <c r="A243" s="8">
        <v>43466</v>
      </c>
      <c r="B243" s="119">
        <f>'[8]Patrimonio y Pasivos '!F245/10^9</f>
        <v>99.129348856822745</v>
      </c>
    </row>
    <row r="244" spans="1:2" ht="16.5" x14ac:dyDescent="0.3">
      <c r="A244" s="8">
        <v>43497</v>
      </c>
      <c r="B244" s="119">
        <f>'[8]Patrimonio y Pasivos '!F246/10^9</f>
        <v>99.122933423636425</v>
      </c>
    </row>
    <row r="245" spans="1:2" ht="16.5" x14ac:dyDescent="0.3">
      <c r="A245" s="8">
        <v>43525</v>
      </c>
      <c r="B245" s="119">
        <f>'[8]Patrimonio y Pasivos '!F247/10^9</f>
        <v>95.768464013369723</v>
      </c>
    </row>
    <row r="246" spans="1:2" ht="16.5" x14ac:dyDescent="0.3">
      <c r="A246" s="8">
        <v>43556</v>
      </c>
      <c r="B246" s="119">
        <f>'[8]Patrimonio y Pasivos '!F248/10^9</f>
        <v>96.908529679188689</v>
      </c>
    </row>
    <row r="247" spans="1:2" ht="16.5" x14ac:dyDescent="0.3">
      <c r="A247" s="8">
        <v>43586</v>
      </c>
      <c r="B247" s="119">
        <f>'[8]Patrimonio y Pasivos '!F249/10^9</f>
        <v>97.469948283478871</v>
      </c>
    </row>
    <row r="248" spans="1:2" ht="16.5" x14ac:dyDescent="0.3">
      <c r="A248" s="8">
        <v>43617</v>
      </c>
      <c r="B248" s="119">
        <f>'[8]Patrimonio y Pasivos '!F250/10^9</f>
        <v>99.393770950710618</v>
      </c>
    </row>
    <row r="249" spans="1:2" ht="16.5" x14ac:dyDescent="0.3">
      <c r="A249" s="8">
        <v>43647</v>
      </c>
      <c r="B249" s="119">
        <f>'[8]Patrimonio y Pasivos '!F251/10^9</f>
        <v>99.843381813616872</v>
      </c>
    </row>
    <row r="250" spans="1:2" ht="16.5" x14ac:dyDescent="0.3">
      <c r="A250" s="8">
        <v>43678</v>
      </c>
      <c r="B250" s="119">
        <f>'[8]Patrimonio y Pasivos '!F252/10^9</f>
        <v>101.38486503212751</v>
      </c>
    </row>
    <row r="251" spans="1:2" ht="16.5" x14ac:dyDescent="0.3">
      <c r="A251" s="8">
        <v>43709</v>
      </c>
      <c r="B251" s="119">
        <f>'[8]Patrimonio y Pasivos '!F253/10^9</f>
        <v>103.21836634719909</v>
      </c>
    </row>
    <row r="252" spans="1:2" ht="16.5" x14ac:dyDescent="0.3">
      <c r="A252" s="8">
        <v>43739</v>
      </c>
      <c r="B252" s="119">
        <f>'[8]Patrimonio y Pasivos '!F254/10^9</f>
        <v>104.31850093563425</v>
      </c>
    </row>
    <row r="253" spans="1:2" ht="16.5" x14ac:dyDescent="0.3">
      <c r="A253" s="8">
        <v>43770</v>
      </c>
      <c r="B253" s="119">
        <f>'[8]Patrimonio y Pasivos '!F255/10^9</f>
        <v>104.41482460512103</v>
      </c>
    </row>
    <row r="254" spans="1:2" ht="16.5" x14ac:dyDescent="0.3">
      <c r="A254" s="8">
        <v>43800</v>
      </c>
      <c r="B254" s="119">
        <f>'[8]Patrimonio y Pasivos '!F256/10^9</f>
        <v>104.19135665976714</v>
      </c>
    </row>
    <row r="255" spans="1:2" ht="16.5" x14ac:dyDescent="0.3">
      <c r="A255" s="8">
        <v>43831</v>
      </c>
      <c r="B255" s="119">
        <f>'[8]Patrimonio y Pasivos '!F257/10^9</f>
        <v>105.41311309098134</v>
      </c>
    </row>
    <row r="256" spans="1:2" ht="16.5" x14ac:dyDescent="0.3">
      <c r="A256" s="8">
        <v>43862</v>
      </c>
      <c r="B256" s="119">
        <f>'[8]Patrimonio y Pasivos '!F258/10^9</f>
        <v>105.80033080674073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3">
    <tabColor theme="3" tint="0.79998168889431442"/>
  </sheetPr>
  <dimension ref="A1:S316"/>
  <sheetViews>
    <sheetView showGridLines="0" topLeftCell="A13" zoomScale="90" zoomScaleNormal="90" workbookViewId="0">
      <pane xSplit="1" ySplit="2" topLeftCell="D23" activePane="bottomRight" state="frozen"/>
      <selection activeCell="I26" sqref="I26"/>
      <selection pane="topRight" activeCell="I26" sqref="I26"/>
      <selection pane="bottomLeft" activeCell="I26" sqref="I26"/>
      <selection pane="bottomRight" activeCell="T30" sqref="T30"/>
    </sheetView>
  </sheetViews>
  <sheetFormatPr baseColWidth="10" defaultRowHeight="16.5" x14ac:dyDescent="0.3"/>
  <cols>
    <col min="1" max="1" width="14.85546875" style="81" customWidth="1"/>
    <col min="2" max="4" width="11.42578125" style="83"/>
    <col min="5" max="5" width="14.5703125" style="83" customWidth="1"/>
    <col min="6" max="16384" width="11.42578125" style="83"/>
  </cols>
  <sheetData>
    <row r="1" spans="1:19" x14ac:dyDescent="0.3">
      <c r="A1" s="173" t="s">
        <v>99</v>
      </c>
    </row>
    <row r="2" spans="1:19" hidden="1" x14ac:dyDescent="0.3">
      <c r="A2" s="174"/>
    </row>
    <row r="3" spans="1:19" x14ac:dyDescent="0.3">
      <c r="A3" s="175" t="s">
        <v>100</v>
      </c>
    </row>
    <row r="4" spans="1:19" x14ac:dyDescent="0.3">
      <c r="A4" s="175" t="s">
        <v>101</v>
      </c>
      <c r="B4" s="176" t="s">
        <v>102</v>
      </c>
    </row>
    <row r="5" spans="1:19" x14ac:dyDescent="0.3">
      <c r="A5" s="175" t="s">
        <v>103</v>
      </c>
      <c r="B5" s="177" t="s">
        <v>104</v>
      </c>
    </row>
    <row r="6" spans="1:19" x14ac:dyDescent="0.3">
      <c r="A6" s="175" t="s">
        <v>105</v>
      </c>
    </row>
    <row r="7" spans="1:19" x14ac:dyDescent="0.3">
      <c r="A7" s="175" t="s">
        <v>106</v>
      </c>
    </row>
    <row r="8" spans="1:19" x14ac:dyDescent="0.3">
      <c r="A8" s="178" t="s">
        <v>107</v>
      </c>
    </row>
    <row r="9" spans="1:19" x14ac:dyDescent="0.3">
      <c r="A9" s="178" t="s">
        <v>108</v>
      </c>
    </row>
    <row r="10" spans="1:19" x14ac:dyDescent="0.3">
      <c r="A10" s="175" t="s">
        <v>109</v>
      </c>
    </row>
    <row r="11" spans="1:19" x14ac:dyDescent="0.3">
      <c r="A11" s="175" t="s">
        <v>110</v>
      </c>
    </row>
    <row r="12" spans="1:19" ht="17.25" thickBot="1" x14ac:dyDescent="0.35">
      <c r="A12" s="175" t="s">
        <v>111</v>
      </c>
    </row>
    <row r="13" spans="1:19" ht="20.25" customHeight="1" thickBot="1" x14ac:dyDescent="0.35">
      <c r="A13" s="179"/>
      <c r="B13" s="349" t="s">
        <v>112</v>
      </c>
      <c r="C13" s="350"/>
      <c r="D13" s="350"/>
      <c r="E13" s="350"/>
      <c r="F13" s="350"/>
      <c r="G13" s="350"/>
      <c r="H13" s="351"/>
      <c r="I13" s="180"/>
    </row>
    <row r="14" spans="1:19" s="185" customFormat="1" ht="40.5" customHeight="1" thickBot="1" x14ac:dyDescent="0.25">
      <c r="A14" s="181" t="s">
        <v>5</v>
      </c>
      <c r="B14" s="183" t="s">
        <v>113</v>
      </c>
      <c r="C14" s="181" t="s">
        <v>114</v>
      </c>
      <c r="D14" s="182" t="s">
        <v>115</v>
      </c>
      <c r="E14" s="181" t="s">
        <v>116</v>
      </c>
      <c r="F14" s="182" t="s">
        <v>117</v>
      </c>
      <c r="G14" s="181" t="s">
        <v>65</v>
      </c>
      <c r="H14" s="181" t="s">
        <v>118</v>
      </c>
      <c r="I14" s="184"/>
    </row>
    <row r="15" spans="1:19" x14ac:dyDescent="0.3">
      <c r="A15" s="186">
        <v>34730</v>
      </c>
      <c r="B15" s="187">
        <v>23.503358950078248</v>
      </c>
      <c r="C15" s="188">
        <v>13.127465979438835</v>
      </c>
      <c r="D15" s="188">
        <v>23.886186187929031</v>
      </c>
      <c r="E15" s="188">
        <v>6.0192401353017653</v>
      </c>
      <c r="F15" s="188">
        <v>15.851246091101206</v>
      </c>
      <c r="G15" s="188">
        <v>4.548249592011957</v>
      </c>
      <c r="H15" s="189">
        <v>13.06425306413897</v>
      </c>
      <c r="I15" s="180"/>
      <c r="J15" s="190"/>
      <c r="K15" s="22"/>
      <c r="L15" s="22"/>
      <c r="M15" s="22"/>
      <c r="N15" s="22"/>
      <c r="O15" s="22"/>
      <c r="P15" s="22"/>
      <c r="Q15" s="22"/>
      <c r="R15" s="22"/>
      <c r="S15" s="22"/>
    </row>
    <row r="16" spans="1:19" x14ac:dyDescent="0.3">
      <c r="A16" s="186">
        <v>34758</v>
      </c>
      <c r="B16" s="187">
        <v>23.32061040791908</v>
      </c>
      <c r="C16" s="188">
        <v>12.441552416447418</v>
      </c>
      <c r="D16" s="188">
        <v>25.692527886590451</v>
      </c>
      <c r="E16" s="188">
        <v>5.9525648631022356</v>
      </c>
      <c r="F16" s="188">
        <v>15.529663988709139</v>
      </c>
      <c r="G16" s="188">
        <v>4.3806503671664743</v>
      </c>
      <c r="H16" s="189">
        <v>12.682430070065198</v>
      </c>
      <c r="I16" s="180"/>
      <c r="J16" s="190" t="s">
        <v>119</v>
      </c>
      <c r="K16" s="22"/>
      <c r="L16" s="22"/>
      <c r="M16" s="22"/>
      <c r="N16" s="22"/>
      <c r="O16" s="22"/>
      <c r="P16" s="22"/>
      <c r="Q16" s="22"/>
      <c r="R16" s="22"/>
      <c r="S16" s="22"/>
    </row>
    <row r="17" spans="1:19" x14ac:dyDescent="0.3">
      <c r="A17" s="186">
        <v>34789</v>
      </c>
      <c r="B17" s="187">
        <v>23.222176840909796</v>
      </c>
      <c r="C17" s="188">
        <v>11.75509223369018</v>
      </c>
      <c r="D17" s="188">
        <v>26.957326439943007</v>
      </c>
      <c r="E17" s="188">
        <v>5.693915837238043</v>
      </c>
      <c r="F17" s="188">
        <v>15.666498059408454</v>
      </c>
      <c r="G17" s="188">
        <v>4.0005570484833104</v>
      </c>
      <c r="H17" s="189">
        <v>12.704433540327209</v>
      </c>
      <c r="I17" s="180"/>
      <c r="J17" s="190"/>
      <c r="K17" s="22"/>
      <c r="L17" s="22"/>
      <c r="M17" s="22"/>
      <c r="N17" s="22"/>
      <c r="O17" s="22"/>
      <c r="P17" s="22"/>
      <c r="Q17" s="22"/>
      <c r="R17" s="22"/>
      <c r="S17" s="22"/>
    </row>
    <row r="18" spans="1:19" x14ac:dyDescent="0.3">
      <c r="A18" s="186">
        <v>34819</v>
      </c>
      <c r="B18" s="187">
        <v>23.461080503384174</v>
      </c>
      <c r="C18" s="188">
        <v>11.816637112340093</v>
      </c>
      <c r="D18" s="188">
        <v>27.382196656130532</v>
      </c>
      <c r="E18" s="188">
        <v>5.3613986261931963</v>
      </c>
      <c r="F18" s="188">
        <v>15.701712646799937</v>
      </c>
      <c r="G18" s="188">
        <v>3.8303207577650564</v>
      </c>
      <c r="H18" s="189">
        <v>12.446653697387021</v>
      </c>
      <c r="I18" s="180"/>
      <c r="J18" s="190"/>
      <c r="K18" s="22"/>
      <c r="L18" s="22"/>
      <c r="M18" s="22"/>
      <c r="N18" s="22"/>
      <c r="O18" s="22"/>
      <c r="P18" s="22"/>
      <c r="Q18" s="22"/>
      <c r="R18" s="22"/>
      <c r="S18" s="22"/>
    </row>
    <row r="19" spans="1:19" x14ac:dyDescent="0.3">
      <c r="A19" s="186">
        <v>34850</v>
      </c>
      <c r="B19" s="187">
        <v>23.630465299251288</v>
      </c>
      <c r="C19" s="188">
        <v>11.451631016851902</v>
      </c>
      <c r="D19" s="188">
        <v>27.182813046381177</v>
      </c>
      <c r="E19" s="188">
        <v>5.045207617673964</v>
      </c>
      <c r="F19" s="188">
        <v>15.650896663364868</v>
      </c>
      <c r="G19" s="188">
        <v>3.9254717350760422</v>
      </c>
      <c r="H19" s="189">
        <v>13.113514621400752</v>
      </c>
      <c r="I19" s="180"/>
      <c r="J19" s="190"/>
      <c r="K19" s="22"/>
      <c r="L19" s="22"/>
      <c r="M19" s="22"/>
      <c r="N19" s="22"/>
      <c r="O19" s="22"/>
      <c r="P19" s="22"/>
      <c r="Q19" s="22"/>
      <c r="R19" s="22"/>
      <c r="S19" s="22"/>
    </row>
    <row r="20" spans="1:19" x14ac:dyDescent="0.3">
      <c r="A20" s="186">
        <v>34880</v>
      </c>
      <c r="B20" s="187">
        <v>23.901392962876585</v>
      </c>
      <c r="C20" s="188">
        <v>11.647364905253504</v>
      </c>
      <c r="D20" s="188">
        <v>27.715231698955105</v>
      </c>
      <c r="E20" s="188">
        <v>4.9091419050796867</v>
      </c>
      <c r="F20" s="188">
        <v>15.793077071407758</v>
      </c>
      <c r="G20" s="188">
        <v>4.0832127035229728</v>
      </c>
      <c r="H20" s="189">
        <v>11.950578752904399</v>
      </c>
      <c r="I20" s="180"/>
      <c r="J20" s="190"/>
      <c r="K20" s="22"/>
      <c r="L20" s="22"/>
      <c r="M20" s="22"/>
      <c r="N20" s="22"/>
      <c r="O20" s="22"/>
      <c r="P20" s="22"/>
      <c r="Q20" s="22"/>
      <c r="R20" s="22"/>
      <c r="S20" s="22"/>
    </row>
    <row r="21" spans="1:19" x14ac:dyDescent="0.3">
      <c r="A21" s="186">
        <v>34911</v>
      </c>
      <c r="B21" s="187">
        <v>23.785267943804282</v>
      </c>
      <c r="C21" s="188">
        <v>11.894034425360973</v>
      </c>
      <c r="D21" s="188">
        <v>27.155258156006727</v>
      </c>
      <c r="E21" s="188">
        <v>4.5134719630853741</v>
      </c>
      <c r="F21" s="188">
        <v>15.958393420210939</v>
      </c>
      <c r="G21" s="188">
        <v>4.0993931919274615</v>
      </c>
      <c r="H21" s="189">
        <v>12.594180899604247</v>
      </c>
      <c r="I21" s="180"/>
      <c r="J21" s="190"/>
      <c r="K21" s="22"/>
      <c r="L21" s="22"/>
      <c r="M21" s="22"/>
      <c r="N21" s="22"/>
      <c r="O21" s="22"/>
      <c r="P21" s="22"/>
      <c r="Q21" s="22"/>
      <c r="R21" s="22"/>
      <c r="S21" s="22"/>
    </row>
    <row r="22" spans="1:19" x14ac:dyDescent="0.3">
      <c r="A22" s="186">
        <v>34942</v>
      </c>
      <c r="B22" s="187">
        <v>23.336034091475138</v>
      </c>
      <c r="C22" s="188">
        <v>10.873669322453889</v>
      </c>
      <c r="D22" s="188">
        <v>28.359194228288469</v>
      </c>
      <c r="E22" s="188">
        <v>4.297766568715085</v>
      </c>
      <c r="F22" s="188">
        <v>16.804362970033644</v>
      </c>
      <c r="G22" s="188">
        <v>4.3163424325964996</v>
      </c>
      <c r="H22" s="189">
        <v>12.012630386437277</v>
      </c>
      <c r="I22" s="180"/>
      <c r="J22" s="190"/>
      <c r="K22" s="22"/>
      <c r="L22" s="22"/>
      <c r="M22" s="22"/>
      <c r="N22" s="22"/>
      <c r="O22" s="22"/>
      <c r="P22" s="22"/>
      <c r="Q22" s="22"/>
      <c r="R22" s="22"/>
      <c r="S22" s="22"/>
    </row>
    <row r="23" spans="1:19" x14ac:dyDescent="0.3">
      <c r="A23" s="186">
        <v>34972</v>
      </c>
      <c r="B23" s="187">
        <v>23.083141279932132</v>
      </c>
      <c r="C23" s="188">
        <v>10.697512363445099</v>
      </c>
      <c r="D23" s="188">
        <v>28.397152274665505</v>
      </c>
      <c r="E23" s="188">
        <v>4.1149412688607692</v>
      </c>
      <c r="F23" s="188">
        <v>16.945277082362701</v>
      </c>
      <c r="G23" s="188">
        <v>4.5459040894915859</v>
      </c>
      <c r="H23" s="189">
        <v>12.216071641242207</v>
      </c>
      <c r="I23" s="180"/>
      <c r="J23" s="190"/>
      <c r="K23" s="22"/>
      <c r="L23" s="22"/>
      <c r="M23" s="22"/>
      <c r="N23" s="22"/>
      <c r="O23" s="22"/>
      <c r="P23" s="22"/>
      <c r="Q23" s="22"/>
      <c r="R23" s="22"/>
      <c r="S23" s="22"/>
    </row>
    <row r="24" spans="1:19" x14ac:dyDescent="0.3">
      <c r="A24" s="186">
        <v>35003</v>
      </c>
      <c r="B24" s="187">
        <v>23.673809145657032</v>
      </c>
      <c r="C24" s="188">
        <v>10.612083250335825</v>
      </c>
      <c r="D24" s="188">
        <v>28.443122795949865</v>
      </c>
      <c r="E24" s="188">
        <v>3.8718157733711642</v>
      </c>
      <c r="F24" s="188">
        <v>17.154505788673116</v>
      </c>
      <c r="G24" s="188">
        <v>4.9971758143527039</v>
      </c>
      <c r="H24" s="189">
        <v>11.247487431660298</v>
      </c>
      <c r="I24" s="180"/>
      <c r="J24" s="190"/>
      <c r="K24" s="22"/>
      <c r="L24" s="22"/>
      <c r="M24" s="22"/>
      <c r="N24" s="22"/>
      <c r="O24" s="22"/>
      <c r="P24" s="22"/>
      <c r="Q24" s="22"/>
      <c r="R24" s="22"/>
      <c r="S24" s="22"/>
    </row>
    <row r="25" spans="1:19" x14ac:dyDescent="0.3">
      <c r="A25" s="186">
        <v>35033</v>
      </c>
      <c r="B25" s="187">
        <v>23.661486192339027</v>
      </c>
      <c r="C25" s="188">
        <v>10.903354979760767</v>
      </c>
      <c r="D25" s="188">
        <v>26.472896662880501</v>
      </c>
      <c r="E25" s="188">
        <v>3.8156145719915915</v>
      </c>
      <c r="F25" s="188">
        <v>17.079719659984633</v>
      </c>
      <c r="G25" s="188">
        <v>5.2788186184533323</v>
      </c>
      <c r="H25" s="189">
        <v>12.788109314590157</v>
      </c>
      <c r="I25" s="180"/>
      <c r="J25" s="190"/>
      <c r="K25" s="22"/>
      <c r="L25" s="22"/>
      <c r="M25" s="22"/>
      <c r="N25" s="22"/>
      <c r="O25" s="22"/>
      <c r="P25" s="22"/>
      <c r="Q25" s="22"/>
      <c r="R25" s="22"/>
      <c r="S25" s="22"/>
    </row>
    <row r="26" spans="1:19" x14ac:dyDescent="0.3">
      <c r="A26" s="186">
        <v>35064</v>
      </c>
      <c r="B26" s="187">
        <v>23.658501771233222</v>
      </c>
      <c r="C26" s="188">
        <v>12.090181041576464</v>
      </c>
      <c r="D26" s="188">
        <v>26.171095273022459</v>
      </c>
      <c r="E26" s="188">
        <v>3.6022409833271429</v>
      </c>
      <c r="F26" s="188">
        <v>16.886191393378933</v>
      </c>
      <c r="G26" s="188">
        <v>5.4301526145263566</v>
      </c>
      <c r="H26" s="189">
        <v>12.16163692293541</v>
      </c>
      <c r="I26" s="180"/>
      <c r="J26" s="190"/>
      <c r="K26" s="22"/>
      <c r="L26" s="22"/>
      <c r="M26" s="22"/>
      <c r="N26" s="22"/>
      <c r="O26" s="22"/>
      <c r="P26" s="22"/>
      <c r="Q26" s="22"/>
      <c r="R26" s="22"/>
      <c r="S26" s="22"/>
    </row>
    <row r="27" spans="1:19" x14ac:dyDescent="0.3">
      <c r="A27" s="186">
        <v>35095</v>
      </c>
      <c r="B27" s="187">
        <v>23.266065732680907</v>
      </c>
      <c r="C27" s="188">
        <v>10.941176123076097</v>
      </c>
      <c r="D27" s="188">
        <v>27.346126669529625</v>
      </c>
      <c r="E27" s="188">
        <v>3.2784030258544954</v>
      </c>
      <c r="F27" s="188">
        <v>16.853920395790556</v>
      </c>
      <c r="G27" s="188">
        <v>5.9270062501360945</v>
      </c>
      <c r="H27" s="189">
        <v>12.387301802932214</v>
      </c>
      <c r="I27" s="180"/>
      <c r="J27" s="190"/>
      <c r="K27" s="22"/>
      <c r="L27" s="22"/>
      <c r="M27" s="22"/>
      <c r="N27" s="22"/>
      <c r="O27" s="22"/>
      <c r="P27" s="22"/>
      <c r="Q27" s="22"/>
      <c r="R27" s="22"/>
      <c r="S27" s="22"/>
    </row>
    <row r="28" spans="1:19" x14ac:dyDescent="0.3">
      <c r="A28" s="186">
        <v>35124</v>
      </c>
      <c r="B28" s="187">
        <v>22.635872455170382</v>
      </c>
      <c r="C28" s="188">
        <v>10.354662358897597</v>
      </c>
      <c r="D28" s="188">
        <v>28.216224151600034</v>
      </c>
      <c r="E28" s="188">
        <v>3.0575980509539731</v>
      </c>
      <c r="F28" s="188">
        <v>16.89864835804028</v>
      </c>
      <c r="G28" s="188">
        <v>6.6949066765667977</v>
      </c>
      <c r="H28" s="189">
        <v>12.142087948770945</v>
      </c>
      <c r="I28" s="180"/>
      <c r="J28" s="190"/>
      <c r="K28" s="22"/>
      <c r="L28" s="22"/>
      <c r="M28" s="22"/>
      <c r="N28" s="22"/>
      <c r="O28" s="22"/>
      <c r="P28" s="22"/>
      <c r="Q28" s="22"/>
      <c r="R28" s="22"/>
      <c r="S28" s="22"/>
    </row>
    <row r="29" spans="1:19" x14ac:dyDescent="0.3">
      <c r="A29" s="186">
        <v>35155</v>
      </c>
      <c r="B29" s="187">
        <v>22.095407834051361</v>
      </c>
      <c r="C29" s="188">
        <v>10.539097861710824</v>
      </c>
      <c r="D29" s="188">
        <v>27.565547660100869</v>
      </c>
      <c r="E29" s="188">
        <v>2.8718737128940179</v>
      </c>
      <c r="F29" s="188">
        <v>16.598391805714321</v>
      </c>
      <c r="G29" s="188">
        <v>7.1263666800418237</v>
      </c>
      <c r="H29" s="189">
        <v>13.203314445486788</v>
      </c>
      <c r="I29" s="180"/>
      <c r="J29" s="190"/>
      <c r="K29" s="22"/>
      <c r="L29" s="22"/>
      <c r="M29" s="22"/>
      <c r="N29" s="22"/>
      <c r="O29" s="22"/>
      <c r="P29" s="22"/>
      <c r="Q29" s="22"/>
      <c r="R29" s="22"/>
      <c r="S29" s="22"/>
    </row>
    <row r="30" spans="1:19" x14ac:dyDescent="0.3">
      <c r="A30" s="186">
        <v>35185</v>
      </c>
      <c r="B30" s="187">
        <v>22.150431394864334</v>
      </c>
      <c r="C30" s="188">
        <v>10.498120969087934</v>
      </c>
      <c r="D30" s="188">
        <v>28.426040544882824</v>
      </c>
      <c r="E30" s="188">
        <v>2.7896225799036451</v>
      </c>
      <c r="F30" s="188">
        <v>16.548363039889388</v>
      </c>
      <c r="G30" s="188">
        <v>7.73711605329982</v>
      </c>
      <c r="H30" s="189">
        <v>11.850305418072054</v>
      </c>
      <c r="I30" s="180"/>
      <c r="J30" s="190"/>
      <c r="K30" s="22"/>
      <c r="L30" s="22"/>
      <c r="M30" s="22"/>
      <c r="N30" s="22"/>
      <c r="O30" s="22"/>
      <c r="P30" s="22"/>
      <c r="Q30" s="22"/>
      <c r="R30" s="22"/>
      <c r="S30" s="22"/>
    </row>
    <row r="31" spans="1:19" x14ac:dyDescent="0.3">
      <c r="A31" s="186">
        <v>35216</v>
      </c>
      <c r="B31" s="187">
        <v>21.976007253371286</v>
      </c>
      <c r="C31" s="188">
        <v>10.059057842192225</v>
      </c>
      <c r="D31" s="188">
        <v>28.448709680512685</v>
      </c>
      <c r="E31" s="188">
        <v>2.7026748032078616</v>
      </c>
      <c r="F31" s="188">
        <v>16.680138821996749</v>
      </c>
      <c r="G31" s="188">
        <v>8.4531642747855589</v>
      </c>
      <c r="H31" s="189">
        <v>11.680247323933639</v>
      </c>
      <c r="I31" s="180"/>
      <c r="J31" s="190"/>
      <c r="K31" s="22"/>
      <c r="L31" s="22"/>
      <c r="M31" s="22"/>
      <c r="N31" s="22"/>
      <c r="O31" s="22"/>
      <c r="P31" s="22"/>
      <c r="Q31" s="22"/>
      <c r="R31" s="22"/>
      <c r="S31" s="22"/>
    </row>
    <row r="32" spans="1:19" x14ac:dyDescent="0.3">
      <c r="A32" s="186">
        <v>35246</v>
      </c>
      <c r="B32" s="187">
        <v>22.505953958665796</v>
      </c>
      <c r="C32" s="188">
        <v>10.499532231919147</v>
      </c>
      <c r="D32" s="188">
        <v>27.694639105278224</v>
      </c>
      <c r="E32" s="188">
        <v>2.6246352955965997</v>
      </c>
      <c r="F32" s="188">
        <v>16.512449850528483</v>
      </c>
      <c r="G32" s="188">
        <v>8.8616360944461459</v>
      </c>
      <c r="H32" s="189">
        <v>11.301153463565614</v>
      </c>
      <c r="I32" s="180"/>
      <c r="J32" s="190"/>
      <c r="K32" s="22"/>
      <c r="L32" s="22"/>
      <c r="M32" s="22"/>
      <c r="N32" s="22"/>
      <c r="O32" s="22"/>
      <c r="P32" s="22"/>
      <c r="Q32" s="22"/>
      <c r="R32" s="22"/>
      <c r="S32" s="22"/>
    </row>
    <row r="33" spans="1:19" x14ac:dyDescent="0.3">
      <c r="A33" s="186">
        <v>35277</v>
      </c>
      <c r="B33" s="187">
        <v>21.932916231605208</v>
      </c>
      <c r="C33" s="188">
        <v>10.118372760689459</v>
      </c>
      <c r="D33" s="188">
        <v>28.248774094060874</v>
      </c>
      <c r="E33" s="188">
        <v>2.5846267788511299</v>
      </c>
      <c r="F33" s="188">
        <v>16.294858391348864</v>
      </c>
      <c r="G33" s="188">
        <v>9.6485373471666342</v>
      </c>
      <c r="H33" s="189">
        <v>11.171914396277829</v>
      </c>
      <c r="I33" s="180"/>
      <c r="J33" s="190"/>
      <c r="K33" s="22"/>
      <c r="L33" s="22"/>
      <c r="M33" s="22"/>
      <c r="N33" s="22"/>
      <c r="O33" s="22"/>
      <c r="P33" s="22"/>
      <c r="Q33" s="22"/>
      <c r="R33" s="22"/>
      <c r="S33" s="22"/>
    </row>
    <row r="34" spans="1:19" x14ac:dyDescent="0.3">
      <c r="A34" s="186">
        <v>35308</v>
      </c>
      <c r="B34" s="187">
        <v>22.461527991982528</v>
      </c>
      <c r="C34" s="188">
        <v>9.5313053294732555</v>
      </c>
      <c r="D34" s="188">
        <v>28.13497922361541</v>
      </c>
      <c r="E34" s="188">
        <v>2.6619422672672011</v>
      </c>
      <c r="F34" s="188">
        <v>16.047870047901569</v>
      </c>
      <c r="G34" s="188">
        <v>10.425552255668414</v>
      </c>
      <c r="H34" s="189">
        <v>10.736822884091627</v>
      </c>
      <c r="I34" s="180"/>
      <c r="J34" s="190"/>
      <c r="K34" s="22"/>
      <c r="L34" s="22"/>
      <c r="M34" s="22"/>
      <c r="N34" s="22"/>
      <c r="O34" s="22"/>
      <c r="P34" s="22"/>
      <c r="Q34" s="22"/>
      <c r="R34" s="22"/>
      <c r="S34" s="22"/>
    </row>
    <row r="35" spans="1:19" x14ac:dyDescent="0.3">
      <c r="A35" s="186">
        <v>35338</v>
      </c>
      <c r="B35" s="187">
        <v>22.331747477114611</v>
      </c>
      <c r="C35" s="188">
        <v>10.122535720183283</v>
      </c>
      <c r="D35" s="188">
        <v>27.388269681797468</v>
      </c>
      <c r="E35" s="188">
        <v>2.5500993090798443</v>
      </c>
      <c r="F35" s="188">
        <v>15.591436184408645</v>
      </c>
      <c r="G35" s="188">
        <v>10.790805317108298</v>
      </c>
      <c r="H35" s="189">
        <v>11.225106310307858</v>
      </c>
      <c r="I35" s="180"/>
      <c r="J35" s="190"/>
      <c r="K35" s="22"/>
      <c r="L35" s="22"/>
      <c r="M35" s="22"/>
      <c r="N35" s="22"/>
      <c r="O35" s="22"/>
      <c r="P35" s="22"/>
      <c r="Q35" s="22"/>
      <c r="R35" s="22"/>
      <c r="S35" s="22"/>
    </row>
    <row r="36" spans="1:19" x14ac:dyDescent="0.3">
      <c r="A36" s="186">
        <v>35369</v>
      </c>
      <c r="B36" s="187">
        <v>22.989577765330186</v>
      </c>
      <c r="C36" s="188">
        <v>9.7934886646537205</v>
      </c>
      <c r="D36" s="188">
        <v>27.922125238304048</v>
      </c>
      <c r="E36" s="188">
        <v>2.7019767301617272</v>
      </c>
      <c r="F36" s="188">
        <v>15.387667352080761</v>
      </c>
      <c r="G36" s="188">
        <v>10.93546609459025</v>
      </c>
      <c r="H36" s="189">
        <v>10.269698154879316</v>
      </c>
      <c r="I36" s="180"/>
      <c r="J36" s="190"/>
      <c r="K36" s="22"/>
      <c r="L36" s="22"/>
      <c r="M36" s="22"/>
      <c r="N36" s="22"/>
      <c r="O36" s="22"/>
      <c r="P36" s="22"/>
      <c r="Q36" s="22"/>
      <c r="R36" s="22"/>
      <c r="S36" s="22"/>
    </row>
    <row r="37" spans="1:19" x14ac:dyDescent="0.3">
      <c r="A37" s="186">
        <v>35399</v>
      </c>
      <c r="B37" s="187">
        <v>22.886692487792118</v>
      </c>
      <c r="C37" s="188">
        <v>10.005733693178406</v>
      </c>
      <c r="D37" s="188">
        <v>26.158914043636006</v>
      </c>
      <c r="E37" s="188">
        <v>2.943940179464104</v>
      </c>
      <c r="F37" s="188">
        <v>15.342737479377059</v>
      </c>
      <c r="G37" s="188">
        <v>11.349049587321803</v>
      </c>
      <c r="H37" s="189">
        <v>11.312932529230508</v>
      </c>
      <c r="I37" s="180"/>
      <c r="J37" s="190"/>
      <c r="K37" s="22"/>
      <c r="L37" s="22"/>
      <c r="M37" s="22"/>
      <c r="N37" s="22"/>
      <c r="O37" s="22"/>
      <c r="P37" s="22"/>
      <c r="Q37" s="22"/>
      <c r="R37" s="22"/>
      <c r="S37" s="22"/>
    </row>
    <row r="38" spans="1:19" x14ac:dyDescent="0.3">
      <c r="A38" s="186">
        <v>35430</v>
      </c>
      <c r="B38" s="187">
        <v>22.760910287269315</v>
      </c>
      <c r="C38" s="188">
        <v>11.641859736207373</v>
      </c>
      <c r="D38" s="188">
        <v>25.640475300672495</v>
      </c>
      <c r="E38" s="188">
        <v>3.3764778243700673</v>
      </c>
      <c r="F38" s="188">
        <v>15.413934297885884</v>
      </c>
      <c r="G38" s="188">
        <v>11.521372712008487</v>
      </c>
      <c r="H38" s="189">
        <v>9.6449698415863754</v>
      </c>
      <c r="I38" s="180"/>
      <c r="J38" s="190"/>
      <c r="K38" s="22"/>
      <c r="L38" s="22"/>
      <c r="M38" s="22"/>
      <c r="N38" s="22"/>
      <c r="O38" s="22"/>
      <c r="P38" s="22"/>
      <c r="Q38" s="22"/>
      <c r="R38" s="22"/>
      <c r="S38" s="22"/>
    </row>
    <row r="39" spans="1:19" x14ac:dyDescent="0.3">
      <c r="A39" s="186">
        <v>35461</v>
      </c>
      <c r="B39" s="187">
        <v>23.548612822593601</v>
      </c>
      <c r="C39" s="188">
        <v>9.781419935291769</v>
      </c>
      <c r="D39" s="188">
        <v>25.230229353564027</v>
      </c>
      <c r="E39" s="188">
        <v>3.7634535675084528</v>
      </c>
      <c r="F39" s="188">
        <v>15.604279632378221</v>
      </c>
      <c r="G39" s="188">
        <v>11.374607959642344</v>
      </c>
      <c r="H39" s="189">
        <v>10.697396729021582</v>
      </c>
      <c r="I39" s="180"/>
      <c r="J39" s="190"/>
      <c r="K39" s="22"/>
      <c r="L39" s="22"/>
      <c r="M39" s="22"/>
      <c r="N39" s="22"/>
      <c r="O39" s="22"/>
      <c r="P39" s="22"/>
      <c r="Q39" s="22"/>
      <c r="R39" s="22"/>
      <c r="S39" s="22"/>
    </row>
    <row r="40" spans="1:19" x14ac:dyDescent="0.3">
      <c r="A40" s="186">
        <v>35489</v>
      </c>
      <c r="B40" s="187">
        <v>22.703993639891788</v>
      </c>
      <c r="C40" s="188">
        <v>9.822131672761973</v>
      </c>
      <c r="D40" s="188">
        <v>25.288724801259871</v>
      </c>
      <c r="E40" s="188">
        <v>4.1299762235634949</v>
      </c>
      <c r="F40" s="188">
        <v>15.977606001949507</v>
      </c>
      <c r="G40" s="188">
        <v>11.231913514814938</v>
      </c>
      <c r="H40" s="189">
        <v>10.845654145758427</v>
      </c>
      <c r="I40" s="180"/>
      <c r="J40" s="190"/>
      <c r="K40" s="22"/>
      <c r="L40" s="22"/>
      <c r="M40" s="22"/>
      <c r="N40" s="22"/>
      <c r="O40" s="22"/>
      <c r="P40" s="22"/>
      <c r="Q40" s="22"/>
      <c r="R40" s="22"/>
      <c r="S40" s="22"/>
    </row>
    <row r="41" spans="1:19" x14ac:dyDescent="0.3">
      <c r="A41" s="186">
        <v>35520</v>
      </c>
      <c r="B41" s="187">
        <v>23.013273048114289</v>
      </c>
      <c r="C41" s="188">
        <v>10.427508386693473</v>
      </c>
      <c r="D41" s="188">
        <v>24.526548881491927</v>
      </c>
      <c r="E41" s="188">
        <v>4.1875758643219285</v>
      </c>
      <c r="F41" s="188">
        <v>15.584934098302176</v>
      </c>
      <c r="G41" s="188">
        <v>11.230091434247766</v>
      </c>
      <c r="H41" s="189">
        <v>11.030068286828435</v>
      </c>
      <c r="I41" s="180"/>
      <c r="J41" s="190"/>
      <c r="K41" s="22"/>
      <c r="L41" s="22"/>
      <c r="M41" s="22"/>
      <c r="N41" s="22"/>
      <c r="O41" s="22"/>
      <c r="P41" s="22"/>
      <c r="Q41" s="22"/>
      <c r="R41" s="22"/>
      <c r="S41" s="22"/>
    </row>
    <row r="42" spans="1:19" x14ac:dyDescent="0.3">
      <c r="A42" s="186">
        <v>35550</v>
      </c>
      <c r="B42" s="187">
        <v>23.209662108367006</v>
      </c>
      <c r="C42" s="188">
        <v>9.8975067134713441</v>
      </c>
      <c r="D42" s="188">
        <v>24.339783941023747</v>
      </c>
      <c r="E42" s="188">
        <v>4.868310120154729</v>
      </c>
      <c r="F42" s="188">
        <v>15.1972906591963</v>
      </c>
      <c r="G42" s="188">
        <v>11.788729798375456</v>
      </c>
      <c r="H42" s="189">
        <v>10.698716659411419</v>
      </c>
      <c r="I42" s="180"/>
      <c r="J42" s="190"/>
      <c r="K42" s="22"/>
      <c r="L42" s="22"/>
      <c r="M42" s="22"/>
      <c r="N42" s="22"/>
      <c r="O42" s="22"/>
      <c r="P42" s="22"/>
      <c r="Q42" s="22"/>
      <c r="R42" s="22"/>
      <c r="S42" s="22"/>
    </row>
    <row r="43" spans="1:19" x14ac:dyDescent="0.3">
      <c r="A43" s="186">
        <v>35581</v>
      </c>
      <c r="B43" s="187">
        <v>23.166214607041052</v>
      </c>
      <c r="C43" s="188">
        <v>9.8563755918845164</v>
      </c>
      <c r="D43" s="188">
        <v>23.489288782218562</v>
      </c>
      <c r="E43" s="188">
        <v>5.1911020671853665</v>
      </c>
      <c r="F43" s="188">
        <v>15.546837867927108</v>
      </c>
      <c r="G43" s="188">
        <v>11.681241126595591</v>
      </c>
      <c r="H43" s="189">
        <v>11.068939957147814</v>
      </c>
      <c r="I43" s="180"/>
      <c r="J43" s="190"/>
      <c r="K43" s="22"/>
      <c r="L43" s="22"/>
      <c r="M43" s="22"/>
      <c r="N43" s="22"/>
      <c r="O43" s="22"/>
      <c r="P43" s="22"/>
      <c r="Q43" s="22"/>
      <c r="R43" s="22"/>
      <c r="S43" s="22"/>
    </row>
    <row r="44" spans="1:19" x14ac:dyDescent="0.3">
      <c r="A44" s="186">
        <v>35611</v>
      </c>
      <c r="B44" s="187">
        <v>23.477453392925003</v>
      </c>
      <c r="C44" s="188">
        <v>10.441886792357469</v>
      </c>
      <c r="D44" s="188">
        <v>23.007795817578607</v>
      </c>
      <c r="E44" s="188">
        <v>5.6041197697555045</v>
      </c>
      <c r="F44" s="188">
        <v>15.534122087995522</v>
      </c>
      <c r="G44" s="188">
        <v>11.373869358120004</v>
      </c>
      <c r="H44" s="189">
        <v>10.560752781267894</v>
      </c>
      <c r="I44" s="180"/>
      <c r="J44" s="190"/>
      <c r="K44" s="22"/>
      <c r="L44" s="22"/>
      <c r="M44" s="22"/>
      <c r="N44" s="22"/>
      <c r="O44" s="22"/>
      <c r="P44" s="22"/>
      <c r="Q44" s="22"/>
      <c r="R44" s="22"/>
      <c r="S44" s="22"/>
    </row>
    <row r="45" spans="1:19" x14ac:dyDescent="0.3">
      <c r="A45" s="186">
        <v>35642</v>
      </c>
      <c r="B45" s="187">
        <v>23.687894098019648</v>
      </c>
      <c r="C45" s="188">
        <v>9.6872239052986746</v>
      </c>
      <c r="D45" s="188">
        <v>22.759391757519904</v>
      </c>
      <c r="E45" s="188">
        <v>6.1039592737935227</v>
      </c>
      <c r="F45" s="188">
        <v>15.680898188749667</v>
      </c>
      <c r="G45" s="188">
        <v>11.668781756930494</v>
      </c>
      <c r="H45" s="189">
        <v>10.411851019688086</v>
      </c>
      <c r="I45" s="180"/>
      <c r="J45" s="190"/>
      <c r="K45" s="22"/>
      <c r="L45" s="22"/>
      <c r="M45" s="22"/>
      <c r="N45" s="22"/>
      <c r="O45" s="22"/>
      <c r="P45" s="22"/>
      <c r="Q45" s="22"/>
      <c r="R45" s="22"/>
      <c r="S45" s="22"/>
    </row>
    <row r="46" spans="1:19" x14ac:dyDescent="0.3">
      <c r="A46" s="186">
        <v>35673</v>
      </c>
      <c r="B46" s="187">
        <v>23.635848092555662</v>
      </c>
      <c r="C46" s="188">
        <v>9.3887608325997043</v>
      </c>
      <c r="D46" s="188">
        <v>22.440148763441492</v>
      </c>
      <c r="E46" s="188">
        <v>6.4354281128159148</v>
      </c>
      <c r="F46" s="188">
        <v>16.041267338971824</v>
      </c>
      <c r="G46" s="188">
        <v>11.785258828715007</v>
      </c>
      <c r="H46" s="189">
        <v>10.273288030900389</v>
      </c>
      <c r="I46" s="180"/>
      <c r="J46" s="190"/>
      <c r="K46" s="22"/>
      <c r="L46" s="22"/>
      <c r="M46" s="22"/>
      <c r="N46" s="22"/>
      <c r="O46" s="22"/>
      <c r="P46" s="22"/>
      <c r="Q46" s="22"/>
      <c r="R46" s="22"/>
      <c r="S46" s="22"/>
    </row>
    <row r="47" spans="1:19" x14ac:dyDescent="0.3">
      <c r="A47" s="186">
        <v>35703</v>
      </c>
      <c r="B47" s="187">
        <v>23.282468721818503</v>
      </c>
      <c r="C47" s="188">
        <v>9.4500925962145068</v>
      </c>
      <c r="D47" s="188">
        <v>21.651613226455709</v>
      </c>
      <c r="E47" s="188">
        <v>6.6228480130693255</v>
      </c>
      <c r="F47" s="188">
        <v>16.45539435214414</v>
      </c>
      <c r="G47" s="188">
        <v>11.690564451322341</v>
      </c>
      <c r="H47" s="189">
        <v>10.847018638975484</v>
      </c>
      <c r="I47" s="180"/>
      <c r="J47" s="190"/>
      <c r="K47" s="22"/>
      <c r="L47" s="22"/>
      <c r="M47" s="22"/>
      <c r="N47" s="22"/>
      <c r="O47" s="22"/>
      <c r="P47" s="22"/>
      <c r="Q47" s="22"/>
      <c r="R47" s="22"/>
      <c r="S47" s="22"/>
    </row>
    <row r="48" spans="1:19" x14ac:dyDescent="0.3">
      <c r="A48" s="186">
        <v>35734</v>
      </c>
      <c r="B48" s="187">
        <v>23.809268629686112</v>
      </c>
      <c r="C48" s="188">
        <v>9.1540467344376371</v>
      </c>
      <c r="D48" s="188">
        <v>21.148219699462121</v>
      </c>
      <c r="E48" s="188">
        <v>6.7912169189025899</v>
      </c>
      <c r="F48" s="188">
        <v>16.4849769929064</v>
      </c>
      <c r="G48" s="188">
        <v>11.734830777593011</v>
      </c>
      <c r="H48" s="189">
        <v>10.877440247012128</v>
      </c>
      <c r="I48" s="180"/>
      <c r="J48" s="190"/>
      <c r="K48" s="22"/>
      <c r="L48" s="22"/>
      <c r="M48" s="22"/>
      <c r="N48" s="22"/>
      <c r="O48" s="22"/>
      <c r="P48" s="22"/>
      <c r="Q48" s="22"/>
      <c r="R48" s="22"/>
      <c r="S48" s="22"/>
    </row>
    <row r="49" spans="1:19" x14ac:dyDescent="0.3">
      <c r="A49" s="186">
        <v>35764</v>
      </c>
      <c r="B49" s="187">
        <v>23.372758514710405</v>
      </c>
      <c r="C49" s="188">
        <v>9.6725470081419829</v>
      </c>
      <c r="D49" s="188">
        <v>20.790472805998082</v>
      </c>
      <c r="E49" s="188">
        <v>6.9593944450382388</v>
      </c>
      <c r="F49" s="188">
        <v>16.399240201985492</v>
      </c>
      <c r="G49" s="188">
        <v>11.566360510518546</v>
      </c>
      <c r="H49" s="189">
        <v>11.239226513607251</v>
      </c>
      <c r="I49" s="180"/>
      <c r="J49" s="190"/>
      <c r="K49" s="22"/>
      <c r="L49" s="22"/>
      <c r="M49" s="22"/>
      <c r="N49" s="22"/>
      <c r="O49" s="22"/>
      <c r="P49" s="22"/>
      <c r="Q49" s="22"/>
      <c r="R49" s="22"/>
      <c r="S49" s="22"/>
    </row>
    <row r="50" spans="1:19" x14ac:dyDescent="0.3">
      <c r="A50" s="186">
        <v>35795</v>
      </c>
      <c r="B50" s="187">
        <v>23.577234907488556</v>
      </c>
      <c r="C50" s="188">
        <v>10.872152350977265</v>
      </c>
      <c r="D50" s="188">
        <v>20.238742472952765</v>
      </c>
      <c r="E50" s="188">
        <v>7.1518785052002469</v>
      </c>
      <c r="F50" s="188">
        <v>15.87238296150657</v>
      </c>
      <c r="G50" s="188">
        <v>11.153905395704674</v>
      </c>
      <c r="H50" s="189">
        <v>11.133703406169916</v>
      </c>
      <c r="I50" s="180"/>
      <c r="J50" s="190"/>
      <c r="K50" s="22"/>
      <c r="L50" s="22"/>
      <c r="M50" s="22"/>
      <c r="N50" s="22"/>
      <c r="O50" s="22"/>
      <c r="P50" s="22"/>
      <c r="Q50" s="22"/>
      <c r="R50" s="22"/>
      <c r="S50" s="22"/>
    </row>
    <row r="51" spans="1:19" x14ac:dyDescent="0.3">
      <c r="A51" s="186">
        <v>35826</v>
      </c>
      <c r="B51" s="187">
        <v>23.12382365866565</v>
      </c>
      <c r="C51" s="188">
        <v>9.3512841276894783</v>
      </c>
      <c r="D51" s="188">
        <v>21.38152903698683</v>
      </c>
      <c r="E51" s="188">
        <v>7.8426188345446848</v>
      </c>
      <c r="F51" s="188">
        <v>16.059934633748366</v>
      </c>
      <c r="G51" s="188">
        <v>11.266647640608035</v>
      </c>
      <c r="H51" s="189">
        <v>10.974162067756948</v>
      </c>
      <c r="I51" s="180"/>
      <c r="J51" s="190"/>
      <c r="K51" s="22"/>
      <c r="L51" s="22"/>
      <c r="M51" s="22"/>
      <c r="N51" s="22"/>
      <c r="O51" s="22"/>
      <c r="P51" s="22"/>
      <c r="Q51" s="22"/>
      <c r="R51" s="22"/>
      <c r="S51" s="22"/>
    </row>
    <row r="52" spans="1:19" x14ac:dyDescent="0.3">
      <c r="A52" s="186">
        <v>35854</v>
      </c>
      <c r="B52" s="187">
        <v>22.903702006045965</v>
      </c>
      <c r="C52" s="188">
        <v>8.6588333549248766</v>
      </c>
      <c r="D52" s="188">
        <v>21.161664376506508</v>
      </c>
      <c r="E52" s="188">
        <v>8.2765109607248633</v>
      </c>
      <c r="F52" s="188">
        <v>15.751743998134041</v>
      </c>
      <c r="G52" s="188">
        <v>11.089748736646333</v>
      </c>
      <c r="H52" s="189">
        <v>12.157796567017428</v>
      </c>
      <c r="I52" s="180"/>
      <c r="J52" s="190"/>
      <c r="K52" s="22"/>
      <c r="L52" s="22"/>
      <c r="M52" s="22"/>
      <c r="N52" s="22"/>
      <c r="O52" s="22"/>
      <c r="P52" s="22"/>
      <c r="Q52" s="22"/>
      <c r="R52" s="22"/>
      <c r="S52" s="22"/>
    </row>
    <row r="53" spans="1:19" x14ac:dyDescent="0.3">
      <c r="A53" s="186">
        <v>35885</v>
      </c>
      <c r="B53" s="187">
        <v>22.444223690476438</v>
      </c>
      <c r="C53" s="188">
        <v>8.5367159917913931</v>
      </c>
      <c r="D53" s="188">
        <v>20.736892222938742</v>
      </c>
      <c r="E53" s="188">
        <v>8.2934626005462651</v>
      </c>
      <c r="F53" s="188">
        <v>15.573262527948032</v>
      </c>
      <c r="G53" s="188">
        <v>10.813473999263397</v>
      </c>
      <c r="H53" s="189">
        <v>13.601968967035724</v>
      </c>
      <c r="I53" s="180"/>
      <c r="J53" s="190"/>
      <c r="K53" s="22"/>
      <c r="L53" s="22"/>
      <c r="M53" s="22"/>
      <c r="N53" s="22"/>
      <c r="O53" s="22"/>
      <c r="P53" s="22"/>
      <c r="Q53" s="22"/>
      <c r="R53" s="22"/>
      <c r="S53" s="22"/>
    </row>
    <row r="54" spans="1:19" x14ac:dyDescent="0.3">
      <c r="A54" s="186">
        <v>35915</v>
      </c>
      <c r="B54" s="187">
        <v>23.21789365062164</v>
      </c>
      <c r="C54" s="188">
        <v>8.1500703531485463</v>
      </c>
      <c r="D54" s="188">
        <v>21.722381607423038</v>
      </c>
      <c r="E54" s="188">
        <v>8.6518932047354049</v>
      </c>
      <c r="F54" s="188">
        <v>15.621697862542938</v>
      </c>
      <c r="G54" s="188">
        <v>10.788416126828432</v>
      </c>
      <c r="H54" s="189">
        <v>11.847647194699992</v>
      </c>
      <c r="I54" s="180"/>
      <c r="J54" s="190"/>
      <c r="K54" s="22"/>
      <c r="L54" s="22"/>
      <c r="M54" s="22"/>
      <c r="N54" s="22"/>
      <c r="O54" s="22"/>
      <c r="P54" s="22"/>
      <c r="Q54" s="22"/>
      <c r="R54" s="22"/>
      <c r="S54" s="22"/>
    </row>
    <row r="55" spans="1:19" x14ac:dyDescent="0.3">
      <c r="A55" s="186">
        <v>35946</v>
      </c>
      <c r="B55" s="187">
        <v>22.523043428549574</v>
      </c>
      <c r="C55" s="188">
        <v>8.3605654395621265</v>
      </c>
      <c r="D55" s="188">
        <v>22.134755734463397</v>
      </c>
      <c r="E55" s="188">
        <v>8.880366563116258</v>
      </c>
      <c r="F55" s="188">
        <v>15.742666746739213</v>
      </c>
      <c r="G55" s="188">
        <v>10.615231597883477</v>
      </c>
      <c r="H55" s="189">
        <v>11.743370489685947</v>
      </c>
      <c r="I55" s="180"/>
      <c r="J55" s="190"/>
      <c r="K55" s="22"/>
      <c r="L55" s="22"/>
      <c r="M55" s="22"/>
      <c r="N55" s="22"/>
      <c r="O55" s="22"/>
      <c r="P55" s="22"/>
      <c r="Q55" s="22"/>
      <c r="R55" s="22"/>
      <c r="S55" s="22"/>
    </row>
    <row r="56" spans="1:19" x14ac:dyDescent="0.3">
      <c r="A56" s="186">
        <v>35976</v>
      </c>
      <c r="B56" s="187">
        <v>21.814395223804929</v>
      </c>
      <c r="C56" s="188">
        <v>8.3313126174729923</v>
      </c>
      <c r="D56" s="188">
        <v>21.986159086863111</v>
      </c>
      <c r="E56" s="188">
        <v>8.5589693388350909</v>
      </c>
      <c r="F56" s="188">
        <v>16.213654009799232</v>
      </c>
      <c r="G56" s="188">
        <v>10.31367499967188</v>
      </c>
      <c r="H56" s="189">
        <v>12.781834723552759</v>
      </c>
      <c r="I56" s="180"/>
      <c r="J56" s="190"/>
      <c r="K56" s="22"/>
      <c r="L56" s="22"/>
      <c r="M56" s="22"/>
      <c r="N56" s="22"/>
      <c r="O56" s="22"/>
      <c r="P56" s="22"/>
      <c r="Q56" s="22"/>
      <c r="R56" s="22"/>
      <c r="S56" s="22"/>
    </row>
    <row r="57" spans="1:19" x14ac:dyDescent="0.3">
      <c r="A57" s="186">
        <v>36007</v>
      </c>
      <c r="B57" s="187">
        <v>20.983855806136297</v>
      </c>
      <c r="C57" s="188">
        <v>7.6881871037375911</v>
      </c>
      <c r="D57" s="188">
        <v>23.321464299685275</v>
      </c>
      <c r="E57" s="188">
        <v>8.5158413503864168</v>
      </c>
      <c r="F57" s="188">
        <v>16.361274694070385</v>
      </c>
      <c r="G57" s="188">
        <v>10.349652103307442</v>
      </c>
      <c r="H57" s="189">
        <v>12.779724642676593</v>
      </c>
      <c r="I57" s="180"/>
      <c r="J57" s="190"/>
      <c r="K57" s="22"/>
      <c r="L57" s="22"/>
      <c r="M57" s="22"/>
      <c r="N57" s="22"/>
      <c r="O57" s="22"/>
      <c r="P57" s="22"/>
      <c r="Q57" s="22"/>
      <c r="R57" s="22"/>
      <c r="S57" s="22"/>
    </row>
    <row r="58" spans="1:19" x14ac:dyDescent="0.3">
      <c r="A58" s="186">
        <v>36038</v>
      </c>
      <c r="B58" s="187">
        <v>20.65718981080645</v>
      </c>
      <c r="C58" s="188">
        <v>7.6901024681049659</v>
      </c>
      <c r="D58" s="188">
        <v>23.319894812711819</v>
      </c>
      <c r="E58" s="188">
        <v>8.6470022769301167</v>
      </c>
      <c r="F58" s="188">
        <v>16.518821990258132</v>
      </c>
      <c r="G58" s="188">
        <v>10.089695104596572</v>
      </c>
      <c r="H58" s="189">
        <v>13.077293536591949</v>
      </c>
      <c r="I58" s="180"/>
      <c r="J58" s="190"/>
      <c r="K58" s="22"/>
      <c r="L58" s="22"/>
      <c r="M58" s="22"/>
      <c r="N58" s="22"/>
      <c r="O58" s="22"/>
      <c r="P58" s="22"/>
      <c r="Q58" s="22"/>
      <c r="R58" s="22"/>
      <c r="S58" s="22"/>
    </row>
    <row r="59" spans="1:19" x14ac:dyDescent="0.3">
      <c r="A59" s="186">
        <v>36068</v>
      </c>
      <c r="B59" s="187">
        <v>20.092108876099942</v>
      </c>
      <c r="C59" s="188">
        <v>7.2770552291484396</v>
      </c>
      <c r="D59" s="188">
        <v>22.862254159540303</v>
      </c>
      <c r="E59" s="188">
        <v>8.6572420366147345</v>
      </c>
      <c r="F59" s="188">
        <v>17.444404653988457</v>
      </c>
      <c r="G59" s="188">
        <v>9.8159727431516473</v>
      </c>
      <c r="H59" s="189">
        <v>13.850962301456471</v>
      </c>
      <c r="I59" s="180"/>
      <c r="J59" s="190"/>
      <c r="K59" s="22"/>
      <c r="L59" s="22"/>
      <c r="M59" s="22"/>
      <c r="N59" s="22"/>
      <c r="O59" s="22"/>
      <c r="P59" s="22"/>
      <c r="Q59" s="22"/>
      <c r="R59" s="22"/>
      <c r="S59" s="22"/>
    </row>
    <row r="60" spans="1:19" x14ac:dyDescent="0.3">
      <c r="A60" s="186">
        <v>36099</v>
      </c>
      <c r="B60" s="187">
        <v>20.587100584879074</v>
      </c>
      <c r="C60" s="188">
        <v>7.1734131534296433</v>
      </c>
      <c r="D60" s="188">
        <v>24.167997756170767</v>
      </c>
      <c r="E60" s="188">
        <v>8.5227069416735119</v>
      </c>
      <c r="F60" s="188">
        <v>17.27801873667871</v>
      </c>
      <c r="G60" s="188">
        <v>9.6249792031681061</v>
      </c>
      <c r="H60" s="189">
        <v>12.645783624000186</v>
      </c>
      <c r="I60" s="180"/>
      <c r="J60" s="190"/>
      <c r="K60" s="22"/>
      <c r="L60" s="22"/>
      <c r="M60" s="22"/>
      <c r="N60" s="22"/>
      <c r="O60" s="22"/>
      <c r="P60" s="22"/>
      <c r="Q60" s="22"/>
      <c r="R60" s="22"/>
      <c r="S60" s="22"/>
    </row>
    <row r="61" spans="1:19" x14ac:dyDescent="0.3">
      <c r="A61" s="186">
        <v>36129</v>
      </c>
      <c r="B61" s="187">
        <v>21.118485234653956</v>
      </c>
      <c r="C61" s="188">
        <v>7.7250691359420296</v>
      </c>
      <c r="D61" s="188">
        <v>23.055038580595728</v>
      </c>
      <c r="E61" s="188">
        <v>8.6708728148028928</v>
      </c>
      <c r="F61" s="188">
        <v>16.521587748728766</v>
      </c>
      <c r="G61" s="188">
        <v>9.0797494342086118</v>
      </c>
      <c r="H61" s="189">
        <v>13.829197051068022</v>
      </c>
      <c r="I61" s="180"/>
      <c r="J61" s="190"/>
      <c r="K61" s="22"/>
      <c r="L61" s="22"/>
      <c r="M61" s="22"/>
      <c r="N61" s="22"/>
      <c r="O61" s="22"/>
      <c r="P61" s="22"/>
      <c r="Q61" s="22"/>
      <c r="R61" s="22"/>
      <c r="S61" s="22"/>
    </row>
    <row r="62" spans="1:19" x14ac:dyDescent="0.3">
      <c r="A62" s="186">
        <v>36160</v>
      </c>
      <c r="B62" s="187">
        <f>[8]Comp_Pasivos!AL7</f>
        <v>20.828528271821408</v>
      </c>
      <c r="C62" s="188">
        <f>[8]Comp_Pasivos!AM7</f>
        <v>8.5419604706746863</v>
      </c>
      <c r="D62" s="188">
        <f>[8]Comp_Pasivos!AN7</f>
        <v>23.546935897001582</v>
      </c>
      <c r="E62" s="188">
        <f>[8]Comp_Pasivos!AO7</f>
        <v>8.7168850562283708</v>
      </c>
      <c r="F62" s="188">
        <f>[8]Comp_Pasivos!AP7</f>
        <v>8.5745400669030101</v>
      </c>
      <c r="G62" s="188">
        <f>[8]Comp_Pasivos!AQ7</f>
        <v>16.732449112624263</v>
      </c>
      <c r="H62" s="189">
        <f>[8]Comp_Pasivos!AR7</f>
        <v>13.05870112474668</v>
      </c>
      <c r="I62" s="180"/>
      <c r="J62" s="190"/>
      <c r="K62" s="22"/>
      <c r="L62" s="22"/>
      <c r="M62" s="22"/>
      <c r="N62" s="22"/>
      <c r="O62" s="22"/>
      <c r="P62" s="22"/>
      <c r="Q62" s="22"/>
      <c r="R62" s="22"/>
      <c r="S62" s="22"/>
    </row>
    <row r="63" spans="1:19" x14ac:dyDescent="0.3">
      <c r="A63" s="186">
        <v>36191</v>
      </c>
      <c r="B63" s="187">
        <f>[8]Comp_Pasivos!AL8</f>
        <v>20.828274012857285</v>
      </c>
      <c r="C63" s="188">
        <f>[8]Comp_Pasivos!AM8</f>
        <v>7.6107855203179069</v>
      </c>
      <c r="D63" s="188">
        <f>[8]Comp_Pasivos!AN8</f>
        <v>24.764747982539355</v>
      </c>
      <c r="E63" s="188">
        <f>[8]Comp_Pasivos!AO8</f>
        <v>8.6951779148559645</v>
      </c>
      <c r="F63" s="188">
        <f>[8]Comp_Pasivos!AP8</f>
        <v>8.2953048680480332</v>
      </c>
      <c r="G63" s="188">
        <f>[8]Comp_Pasivos!AQ8</f>
        <v>16.830072213962033</v>
      </c>
      <c r="H63" s="189">
        <f>[8]Comp_Pasivos!AR8</f>
        <v>12.975637487419423</v>
      </c>
      <c r="I63" s="180"/>
      <c r="J63" s="190"/>
      <c r="K63" s="22"/>
      <c r="L63" s="22"/>
      <c r="M63" s="22"/>
      <c r="N63" s="22"/>
      <c r="O63" s="22"/>
      <c r="P63" s="22"/>
      <c r="Q63" s="22"/>
      <c r="R63" s="22"/>
      <c r="S63" s="22"/>
    </row>
    <row r="64" spans="1:19" x14ac:dyDescent="0.3">
      <c r="A64" s="186">
        <v>36219</v>
      </c>
      <c r="B64" s="187">
        <f>[8]Comp_Pasivos!AL9</f>
        <v>20.936026975593606</v>
      </c>
      <c r="C64" s="188">
        <f>[8]Comp_Pasivos!AM9</f>
        <v>7.1328946765577594</v>
      </c>
      <c r="D64" s="188">
        <f>[8]Comp_Pasivos!AN9</f>
        <v>25.901203051136541</v>
      </c>
      <c r="E64" s="188">
        <f>[8]Comp_Pasivos!AO9</f>
        <v>8.8654789510453931</v>
      </c>
      <c r="F64" s="188">
        <f>[8]Comp_Pasivos!AP9</f>
        <v>7.9793180857100658</v>
      </c>
      <c r="G64" s="188">
        <f>[8]Comp_Pasivos!AQ9</f>
        <v>16.471921906815446</v>
      </c>
      <c r="H64" s="189">
        <f>[8]Comp_Pasivos!AR9</f>
        <v>12.713156353141194</v>
      </c>
      <c r="I64" s="180"/>
      <c r="J64" s="190"/>
      <c r="K64" s="22"/>
      <c r="L64" s="22"/>
      <c r="M64" s="22"/>
      <c r="N64" s="22"/>
      <c r="O64" s="22"/>
      <c r="P64" s="22"/>
      <c r="Q64" s="22"/>
      <c r="R64" s="22"/>
      <c r="S64" s="22"/>
    </row>
    <row r="65" spans="1:19" x14ac:dyDescent="0.3">
      <c r="A65" s="186">
        <v>36250</v>
      </c>
      <c r="B65" s="187">
        <f>[8]Comp_Pasivos!AL10</f>
        <v>21.529262881352068</v>
      </c>
      <c r="C65" s="188">
        <f>[8]Comp_Pasivos!AM10</f>
        <v>6.9481137711292034</v>
      </c>
      <c r="D65" s="188">
        <f>[8]Comp_Pasivos!AN10</f>
        <v>26.416757542077406</v>
      </c>
      <c r="E65" s="188">
        <f>[8]Comp_Pasivos!AO10</f>
        <v>8.9526115439799856</v>
      </c>
      <c r="F65" s="188">
        <f>[8]Comp_Pasivos!AP10</f>
        <v>8.1228723818483246</v>
      </c>
      <c r="G65" s="188">
        <f>[8]Comp_Pasivos!AQ10</f>
        <v>15.815984487335088</v>
      </c>
      <c r="H65" s="189">
        <f>[8]Comp_Pasivos!AR10</f>
        <v>12.214397392277926</v>
      </c>
      <c r="I65" s="180"/>
      <c r="J65" s="190"/>
      <c r="K65" s="22"/>
      <c r="L65" s="22"/>
      <c r="M65" s="22"/>
      <c r="N65" s="22"/>
      <c r="O65" s="22"/>
      <c r="P65" s="22"/>
      <c r="Q65" s="22"/>
      <c r="R65" s="22"/>
      <c r="S65" s="22"/>
    </row>
    <row r="66" spans="1:19" x14ac:dyDescent="0.3">
      <c r="A66" s="186">
        <v>36280</v>
      </c>
      <c r="B66" s="187">
        <f>[8]Comp_Pasivos!AL11</f>
        <v>22.205637127469188</v>
      </c>
      <c r="C66" s="188">
        <f>[8]Comp_Pasivos!AM11</f>
        <v>7.1924555918413553</v>
      </c>
      <c r="D66" s="188">
        <f>[8]Comp_Pasivos!AN11</f>
        <v>26.093845103620257</v>
      </c>
      <c r="E66" s="188">
        <f>[8]Comp_Pasivos!AO11</f>
        <v>8.8770855247845919</v>
      </c>
      <c r="F66" s="188">
        <f>[8]Comp_Pasivos!AP11</f>
        <v>7.9039608662944527</v>
      </c>
      <c r="G66" s="188">
        <f>[8]Comp_Pasivos!AQ11</f>
        <v>15.673489356340101</v>
      </c>
      <c r="H66" s="189">
        <f>[8]Comp_Pasivos!AR11</f>
        <v>12.053526429650054</v>
      </c>
      <c r="I66" s="180"/>
      <c r="J66" s="190"/>
      <c r="K66" s="22"/>
      <c r="L66" s="22"/>
      <c r="M66" s="22"/>
      <c r="N66" s="22"/>
      <c r="O66" s="22"/>
      <c r="P66" s="22"/>
      <c r="Q66" s="22"/>
      <c r="R66" s="22"/>
      <c r="S66" s="22"/>
    </row>
    <row r="67" spans="1:19" x14ac:dyDescent="0.3">
      <c r="A67" s="186">
        <v>36311</v>
      </c>
      <c r="B67" s="187">
        <f>[8]Comp_Pasivos!AL12</f>
        <v>22.821826907355835</v>
      </c>
      <c r="C67" s="188">
        <f>[8]Comp_Pasivos!AM12</f>
        <v>7.5084258246080653</v>
      </c>
      <c r="D67" s="188">
        <f>[8]Comp_Pasivos!AN12</f>
        <v>25.568792961169812</v>
      </c>
      <c r="E67" s="188">
        <f>[8]Comp_Pasivos!AO12</f>
        <v>8.9778738035518799</v>
      </c>
      <c r="F67" s="188">
        <f>[8]Comp_Pasivos!AP12</f>
        <v>7.7191478317726521</v>
      </c>
      <c r="G67" s="188">
        <f>[8]Comp_Pasivos!AQ12</f>
        <v>15.875510070267387</v>
      </c>
      <c r="H67" s="189">
        <f>[8]Comp_Pasivos!AR12</f>
        <v>11.528422601274368</v>
      </c>
      <c r="I67" s="180"/>
      <c r="J67" s="190"/>
      <c r="K67" s="22"/>
      <c r="L67" s="22"/>
      <c r="M67" s="22"/>
      <c r="N67" s="22"/>
      <c r="O67" s="22"/>
      <c r="P67" s="22"/>
      <c r="Q67" s="22"/>
      <c r="R67" s="22"/>
      <c r="S67" s="22"/>
    </row>
    <row r="68" spans="1:19" x14ac:dyDescent="0.3">
      <c r="A68" s="186">
        <v>36341</v>
      </c>
      <c r="B68" s="187">
        <f>[8]Comp_Pasivos!AL13</f>
        <v>23.168299073726363</v>
      </c>
      <c r="C68" s="188">
        <f>[8]Comp_Pasivos!AM13</f>
        <v>7.6036625196285987</v>
      </c>
      <c r="D68" s="188">
        <f>[8]Comp_Pasivos!AN13</f>
        <v>24.945132837434507</v>
      </c>
      <c r="E68" s="188">
        <f>[8]Comp_Pasivos!AO13</f>
        <v>9.0749251663906083</v>
      </c>
      <c r="F68" s="188">
        <f>[8]Comp_Pasivos!AP13</f>
        <v>7.4911692601678359</v>
      </c>
      <c r="G68" s="188">
        <f>[8]Comp_Pasivos!AQ13</f>
        <v>15.835048708800212</v>
      </c>
      <c r="H68" s="189">
        <f>[8]Comp_Pasivos!AR13</f>
        <v>11.881762433851877</v>
      </c>
      <c r="I68" s="180"/>
      <c r="J68" s="190"/>
      <c r="K68" s="22"/>
      <c r="L68" s="22"/>
      <c r="M68" s="22"/>
      <c r="N68" s="22"/>
      <c r="O68" s="22"/>
      <c r="P68" s="22"/>
      <c r="Q68" s="22"/>
      <c r="R68" s="22"/>
      <c r="S68" s="22"/>
    </row>
    <row r="69" spans="1:19" x14ac:dyDescent="0.3">
      <c r="A69" s="186">
        <v>36372</v>
      </c>
      <c r="B69" s="187">
        <f>[8]Comp_Pasivos!AL14</f>
        <v>23.255602670329647</v>
      </c>
      <c r="C69" s="188">
        <f>[8]Comp_Pasivos!AM14</f>
        <v>7.6032006730982875</v>
      </c>
      <c r="D69" s="188">
        <f>[8]Comp_Pasivos!AN14</f>
        <v>24.975754945275128</v>
      </c>
      <c r="E69" s="188">
        <f>[8]Comp_Pasivos!AO14</f>
        <v>8.4217630930698455</v>
      </c>
      <c r="F69" s="188">
        <f>[8]Comp_Pasivos!AP14</f>
        <v>7.190068143527065</v>
      </c>
      <c r="G69" s="188">
        <f>[8]Comp_Pasivos!AQ14</f>
        <v>15.898052994518034</v>
      </c>
      <c r="H69" s="189">
        <f>[8]Comp_Pasivos!AR14</f>
        <v>12.655557480181995</v>
      </c>
      <c r="I69" s="180"/>
      <c r="J69" s="190"/>
      <c r="K69" s="22"/>
      <c r="L69" s="22"/>
      <c r="M69" s="22"/>
      <c r="N69" s="22"/>
      <c r="O69" s="22"/>
      <c r="P69" s="22"/>
      <c r="Q69" s="22"/>
      <c r="R69" s="22"/>
      <c r="S69" s="22"/>
    </row>
    <row r="70" spans="1:19" x14ac:dyDescent="0.3">
      <c r="A70" s="186">
        <v>36403</v>
      </c>
      <c r="B70" s="187">
        <f>[8]Comp_Pasivos!AL15</f>
        <v>23.671417137964891</v>
      </c>
      <c r="C70" s="188">
        <f>[8]Comp_Pasivos!AM15</f>
        <v>7.1086977704678294</v>
      </c>
      <c r="D70" s="188">
        <f>[8]Comp_Pasivos!AN15</f>
        <v>25.461916425386004</v>
      </c>
      <c r="E70" s="188">
        <f>[8]Comp_Pasivos!AO15</f>
        <v>8.0616903636844057</v>
      </c>
      <c r="F70" s="188">
        <f>[8]Comp_Pasivos!AP15</f>
        <v>6.4668150761723986</v>
      </c>
      <c r="G70" s="188">
        <f>[8]Comp_Pasivos!AQ15</f>
        <v>16.435198279318204</v>
      </c>
      <c r="H70" s="189">
        <f>[8]Comp_Pasivos!AR15</f>
        <v>12.794264947006265</v>
      </c>
      <c r="I70" s="180"/>
      <c r="J70" s="190"/>
      <c r="K70" s="22"/>
      <c r="L70" s="22"/>
      <c r="M70" s="22"/>
      <c r="N70" s="22"/>
      <c r="O70" s="22"/>
      <c r="P70" s="22"/>
      <c r="Q70" s="22"/>
      <c r="R70" s="22"/>
      <c r="S70" s="22"/>
    </row>
    <row r="71" spans="1:19" x14ac:dyDescent="0.3">
      <c r="A71" s="186">
        <v>36433</v>
      </c>
      <c r="B71" s="187">
        <f>[8]Comp_Pasivos!AL16</f>
        <v>22.684385919293614</v>
      </c>
      <c r="C71" s="188">
        <f>[8]Comp_Pasivos!AM16</f>
        <v>7.0827067645361357</v>
      </c>
      <c r="D71" s="188">
        <f>[8]Comp_Pasivos!AN16</f>
        <v>24.972230096192728</v>
      </c>
      <c r="E71" s="188">
        <f>[8]Comp_Pasivos!AO16</f>
        <v>8.1228373168157706</v>
      </c>
      <c r="F71" s="188">
        <f>[8]Comp_Pasivos!AP16</f>
        <v>6.1153213992747295</v>
      </c>
      <c r="G71" s="188">
        <f>[8]Comp_Pasivos!AQ16</f>
        <v>16.161246879505452</v>
      </c>
      <c r="H71" s="189">
        <f>[8]Comp_Pasivos!AR16</f>
        <v>14.861271624381573</v>
      </c>
      <c r="I71" s="180"/>
      <c r="J71" s="190"/>
      <c r="K71" s="22"/>
      <c r="L71" s="22"/>
      <c r="M71" s="22"/>
      <c r="N71" s="22"/>
      <c r="O71" s="22"/>
      <c r="P71" s="22"/>
      <c r="Q71" s="22"/>
      <c r="R71" s="22"/>
      <c r="S71" s="22"/>
    </row>
    <row r="72" spans="1:19" x14ac:dyDescent="0.3">
      <c r="A72" s="186">
        <v>36464</v>
      </c>
      <c r="B72" s="187">
        <f>[8]Comp_Pasivos!AL17</f>
        <v>23.423600531422718</v>
      </c>
      <c r="C72" s="188">
        <f>[8]Comp_Pasivos!AM17</f>
        <v>7.0248102850101528</v>
      </c>
      <c r="D72" s="188">
        <f>[8]Comp_Pasivos!AN17</f>
        <v>25.576525452376984</v>
      </c>
      <c r="E72" s="188">
        <f>[8]Comp_Pasivos!AO17</f>
        <v>8.2924281132594526</v>
      </c>
      <c r="F72" s="188">
        <f>[8]Comp_Pasivos!AP17</f>
        <v>5.894965637901346</v>
      </c>
      <c r="G72" s="188">
        <f>[8]Comp_Pasivos!AQ17</f>
        <v>15.376575650812482</v>
      </c>
      <c r="H72" s="189">
        <f>[8]Comp_Pasivos!AR17</f>
        <v>14.411094329216864</v>
      </c>
      <c r="I72" s="180"/>
      <c r="J72" s="190"/>
      <c r="K72" s="22"/>
      <c r="L72" s="22"/>
      <c r="M72" s="22"/>
      <c r="N72" s="22"/>
      <c r="O72" s="22"/>
      <c r="P72" s="22"/>
      <c r="Q72" s="22"/>
      <c r="R72" s="22"/>
      <c r="S72" s="22"/>
    </row>
    <row r="73" spans="1:19" x14ac:dyDescent="0.3">
      <c r="A73" s="186">
        <v>36494</v>
      </c>
      <c r="B73" s="187">
        <f>[8]Comp_Pasivos!AL18</f>
        <v>24.147563796569564</v>
      </c>
      <c r="C73" s="188">
        <f>[8]Comp_Pasivos!AM18</f>
        <v>7.3876486571269036</v>
      </c>
      <c r="D73" s="188">
        <f>[8]Comp_Pasivos!AN18</f>
        <v>24.949340332607019</v>
      </c>
      <c r="E73" s="188">
        <f>[8]Comp_Pasivos!AO18</f>
        <v>8.1273087283105081</v>
      </c>
      <c r="F73" s="188">
        <f>[8]Comp_Pasivos!AP18</f>
        <v>5.6219702853398941</v>
      </c>
      <c r="G73" s="188">
        <f>[8]Comp_Pasivos!AQ18</f>
        <v>15.165960446790672</v>
      </c>
      <c r="H73" s="189">
        <f>[8]Comp_Pasivos!AR18</f>
        <v>14.60020775325544</v>
      </c>
      <c r="I73" s="180"/>
      <c r="J73" s="190"/>
      <c r="K73" s="22"/>
      <c r="L73" s="22"/>
      <c r="M73" s="22"/>
      <c r="N73" s="22"/>
      <c r="O73" s="22"/>
      <c r="P73" s="22"/>
      <c r="Q73" s="22"/>
      <c r="R73" s="22"/>
      <c r="S73" s="22"/>
    </row>
    <row r="74" spans="1:19" x14ac:dyDescent="0.3">
      <c r="A74" s="186">
        <v>36525</v>
      </c>
      <c r="B74" s="187">
        <f>[8]Comp_Pasivos!AL19</f>
        <v>24.03637772445191</v>
      </c>
      <c r="C74" s="188">
        <f>[8]Comp_Pasivos!AM19</f>
        <v>9.560290913187222</v>
      </c>
      <c r="D74" s="188">
        <f>[8]Comp_Pasivos!AN19</f>
        <v>24.432885608437573</v>
      </c>
      <c r="E74" s="188">
        <f>[8]Comp_Pasivos!AO19</f>
        <v>7.9897587763123985</v>
      </c>
      <c r="F74" s="188">
        <f>[8]Comp_Pasivos!AP19</f>
        <v>5.4237752328309341</v>
      </c>
      <c r="G74" s="188">
        <f>[8]Comp_Pasivos!AQ19</f>
        <v>14.68153912569222</v>
      </c>
      <c r="H74" s="189">
        <f>[8]Comp_Pasivos!AR19</f>
        <v>13.875372619087745</v>
      </c>
      <c r="I74" s="180"/>
      <c r="J74" s="190"/>
      <c r="K74" s="22"/>
      <c r="L74" s="22"/>
      <c r="M74" s="22"/>
      <c r="N74" s="22"/>
      <c r="O74" s="22"/>
      <c r="P74" s="22"/>
      <c r="Q74" s="22"/>
      <c r="R74" s="22"/>
      <c r="S74" s="22"/>
    </row>
    <row r="75" spans="1:19" x14ac:dyDescent="0.3">
      <c r="A75" s="186">
        <v>36556</v>
      </c>
      <c r="B75" s="187">
        <f>[8]Comp_Pasivos!AL20</f>
        <v>24.357850398477197</v>
      </c>
      <c r="C75" s="188">
        <f>[8]Comp_Pasivos!AM20</f>
        <v>9.4351134200373021</v>
      </c>
      <c r="D75" s="188">
        <f>[8]Comp_Pasivos!AN20</f>
        <v>24.942871843185653</v>
      </c>
      <c r="E75" s="188">
        <f>[8]Comp_Pasivos!AO20</f>
        <v>8.0056783621811807</v>
      </c>
      <c r="F75" s="188">
        <f>[8]Comp_Pasivos!AP20</f>
        <v>5.332663121294984</v>
      </c>
      <c r="G75" s="188">
        <f>[8]Comp_Pasivos!AQ20</f>
        <v>14.428876733470561</v>
      </c>
      <c r="H75" s="189">
        <f>[8]Comp_Pasivos!AR20</f>
        <v>13.496946121353121</v>
      </c>
      <c r="I75" s="180"/>
      <c r="J75" s="190"/>
      <c r="K75" s="22"/>
      <c r="L75" s="22"/>
      <c r="M75" s="22"/>
      <c r="N75" s="22"/>
      <c r="O75" s="22"/>
      <c r="P75" s="22"/>
      <c r="Q75" s="22"/>
      <c r="R75" s="22"/>
      <c r="S75" s="22"/>
    </row>
    <row r="76" spans="1:19" x14ac:dyDescent="0.3">
      <c r="A76" s="186">
        <v>36585</v>
      </c>
      <c r="B76" s="187">
        <f>[8]Comp_Pasivos!AL21</f>
        <v>24.82777950587781</v>
      </c>
      <c r="C76" s="188">
        <f>[8]Comp_Pasivos!AM21</f>
        <v>10.359126212576108</v>
      </c>
      <c r="D76" s="188">
        <f>[8]Comp_Pasivos!AN21</f>
        <v>25.225217428614151</v>
      </c>
      <c r="E76" s="188">
        <f>[8]Comp_Pasivos!AO21</f>
        <v>8.2255199393907894</v>
      </c>
      <c r="F76" s="188">
        <f>[8]Comp_Pasivos!AP21</f>
        <v>5.2345964691951696</v>
      </c>
      <c r="G76" s="188">
        <f>[8]Comp_Pasivos!AQ21</f>
        <v>14.333468283234405</v>
      </c>
      <c r="H76" s="189">
        <f>[8]Comp_Pasivos!AR21</f>
        <v>11.794292161111567</v>
      </c>
      <c r="I76" s="180"/>
      <c r="J76" s="190"/>
      <c r="K76" s="22"/>
      <c r="L76" s="22"/>
      <c r="M76" s="22"/>
      <c r="N76" s="22"/>
      <c r="O76" s="22"/>
      <c r="P76" s="22"/>
      <c r="Q76" s="22"/>
      <c r="R76" s="22"/>
      <c r="S76" s="22"/>
    </row>
    <row r="77" spans="1:19" x14ac:dyDescent="0.3">
      <c r="A77" s="186">
        <v>36616</v>
      </c>
      <c r="B77" s="187">
        <f>[8]Comp_Pasivos!AL22</f>
        <v>24.563460129413095</v>
      </c>
      <c r="C77" s="188">
        <f>[8]Comp_Pasivos!AM22</f>
        <v>10.044311250573555</v>
      </c>
      <c r="D77" s="188">
        <f>[8]Comp_Pasivos!AN22</f>
        <v>25.515816239840749</v>
      </c>
      <c r="E77" s="188">
        <f>[8]Comp_Pasivos!AO22</f>
        <v>8.1623859778508212</v>
      </c>
      <c r="F77" s="188">
        <f>[8]Comp_Pasivos!AP22</f>
        <v>5.1014698680049477</v>
      </c>
      <c r="G77" s="188">
        <f>[8]Comp_Pasivos!AQ22</f>
        <v>14.059279492748351</v>
      </c>
      <c r="H77" s="189">
        <f>[8]Comp_Pasivos!AR22</f>
        <v>12.553277041568478</v>
      </c>
      <c r="I77" s="180"/>
      <c r="J77" s="190"/>
      <c r="K77" s="22"/>
      <c r="L77" s="22"/>
      <c r="M77" s="22"/>
      <c r="N77" s="22"/>
      <c r="O77" s="22"/>
      <c r="P77" s="22"/>
      <c r="Q77" s="22"/>
      <c r="R77" s="22"/>
      <c r="S77" s="22"/>
    </row>
    <row r="78" spans="1:19" x14ac:dyDescent="0.3">
      <c r="A78" s="186">
        <v>36646</v>
      </c>
      <c r="B78" s="187">
        <f>[8]Comp_Pasivos!AL23</f>
        <v>24.146032952738306</v>
      </c>
      <c r="C78" s="188">
        <f>[8]Comp_Pasivos!AM23</f>
        <v>10.152984386086777</v>
      </c>
      <c r="D78" s="188">
        <f>[8]Comp_Pasivos!AN23</f>
        <v>25.47862449383349</v>
      </c>
      <c r="E78" s="188">
        <f>[8]Comp_Pasivos!AO23</f>
        <v>7.9834329204401424</v>
      </c>
      <c r="F78" s="188">
        <f>[8]Comp_Pasivos!AP23</f>
        <v>4.6927919399752556</v>
      </c>
      <c r="G78" s="188">
        <f>[8]Comp_Pasivos!AQ23</f>
        <v>14.276501457873152</v>
      </c>
      <c r="H78" s="189">
        <f>[8]Comp_Pasivos!AR23</f>
        <v>13.26963184905288</v>
      </c>
      <c r="I78" s="180"/>
      <c r="J78" s="190"/>
      <c r="K78" s="22"/>
      <c r="L78" s="22"/>
      <c r="M78" s="22"/>
      <c r="N78" s="22"/>
      <c r="O78" s="22"/>
      <c r="P78" s="22"/>
      <c r="Q78" s="22"/>
      <c r="R78" s="22"/>
      <c r="S78" s="22"/>
    </row>
    <row r="79" spans="1:19" x14ac:dyDescent="0.3">
      <c r="A79" s="186">
        <v>36677</v>
      </c>
      <c r="B79" s="187">
        <f>[8]Comp_Pasivos!AL24</f>
        <v>24.237208280278814</v>
      </c>
      <c r="C79" s="188">
        <f>[8]Comp_Pasivos!AM24</f>
        <v>10.472106685657655</v>
      </c>
      <c r="D79" s="188">
        <f>[8]Comp_Pasivos!AN24</f>
        <v>26.186349104742384</v>
      </c>
      <c r="E79" s="188">
        <f>[8]Comp_Pasivos!AO24</f>
        <v>7.6251020291699776</v>
      </c>
      <c r="F79" s="188">
        <f>[8]Comp_Pasivos!AP24</f>
        <v>4.5570760935540058</v>
      </c>
      <c r="G79" s="188">
        <f>[8]Comp_Pasivos!AQ24</f>
        <v>14.928168764558597</v>
      </c>
      <c r="H79" s="189">
        <f>[8]Comp_Pasivos!AR24</f>
        <v>11.993989042038564</v>
      </c>
      <c r="I79" s="180"/>
      <c r="J79" s="190"/>
      <c r="K79" s="22"/>
      <c r="L79" s="22"/>
      <c r="M79" s="22"/>
      <c r="N79" s="22"/>
      <c r="O79" s="22"/>
      <c r="P79" s="22"/>
      <c r="Q79" s="22"/>
      <c r="R79" s="22"/>
      <c r="S79" s="22"/>
    </row>
    <row r="80" spans="1:19" x14ac:dyDescent="0.3">
      <c r="A80" s="186">
        <v>36707</v>
      </c>
      <c r="B80" s="187">
        <f>[8]Comp_Pasivos!AL25</f>
        <v>24.639345452440221</v>
      </c>
      <c r="C80" s="188">
        <f>[8]Comp_Pasivos!AM25</f>
        <v>10.515300616673589</v>
      </c>
      <c r="D80" s="188">
        <f>[8]Comp_Pasivos!AN25</f>
        <v>26.744789671266311</v>
      </c>
      <c r="E80" s="188">
        <f>[8]Comp_Pasivos!AO25</f>
        <v>7.2234792867831716</v>
      </c>
      <c r="F80" s="188">
        <f>[8]Comp_Pasivos!AP25</f>
        <v>4.421174999655566</v>
      </c>
      <c r="G80" s="188">
        <f>[8]Comp_Pasivos!AQ25</f>
        <v>14.300263102661321</v>
      </c>
      <c r="H80" s="189">
        <f>[8]Comp_Pasivos!AR25</f>
        <v>12.155646870519821</v>
      </c>
      <c r="I80" s="180"/>
      <c r="J80" s="190"/>
      <c r="K80" s="22"/>
      <c r="L80" s="22"/>
      <c r="M80" s="22"/>
      <c r="N80" s="22"/>
      <c r="O80" s="22"/>
      <c r="P80" s="22"/>
      <c r="Q80" s="22"/>
      <c r="R80" s="22"/>
      <c r="S80" s="22"/>
    </row>
    <row r="81" spans="1:19" x14ac:dyDescent="0.3">
      <c r="A81" s="186">
        <v>36738</v>
      </c>
      <c r="B81" s="187">
        <f>[8]Comp_Pasivos!AL26</f>
        <v>24.667756250740066</v>
      </c>
      <c r="C81" s="188">
        <f>[8]Comp_Pasivos!AM26</f>
        <v>10.881523381511695</v>
      </c>
      <c r="D81" s="188">
        <f>[8]Comp_Pasivos!AN26</f>
        <v>26.380449904690234</v>
      </c>
      <c r="E81" s="188">
        <f>[8]Comp_Pasivos!AO26</f>
        <v>7.2302461848534545</v>
      </c>
      <c r="F81" s="188">
        <f>[8]Comp_Pasivos!AP26</f>
        <v>4.2119158342209211</v>
      </c>
      <c r="G81" s="188">
        <f>[8]Comp_Pasivos!AQ26</f>
        <v>14.043933474050373</v>
      </c>
      <c r="H81" s="189">
        <f>[8]Comp_Pasivos!AR26</f>
        <v>12.584174969933255</v>
      </c>
      <c r="I81" s="180"/>
      <c r="J81" s="190"/>
      <c r="K81" s="22"/>
      <c r="L81" s="22"/>
      <c r="M81" s="22"/>
      <c r="N81" s="22"/>
      <c r="O81" s="22"/>
      <c r="P81" s="22"/>
      <c r="Q81" s="22"/>
      <c r="R81" s="22"/>
      <c r="S81" s="22"/>
    </row>
    <row r="82" spans="1:19" x14ac:dyDescent="0.3">
      <c r="A82" s="186">
        <v>36769</v>
      </c>
      <c r="B82" s="187">
        <f>[8]Comp_Pasivos!AL27</f>
        <v>24.542389547316297</v>
      </c>
      <c r="C82" s="188">
        <f>[8]Comp_Pasivos!AM27</f>
        <v>10.552194766698122</v>
      </c>
      <c r="D82" s="188">
        <f>[8]Comp_Pasivos!AN27</f>
        <v>26.505940401698592</v>
      </c>
      <c r="E82" s="188">
        <f>[8]Comp_Pasivos!AO27</f>
        <v>7.0715343965269666</v>
      </c>
      <c r="F82" s="188">
        <f>[8]Comp_Pasivos!AP27</f>
        <v>4.1065761615972178</v>
      </c>
      <c r="G82" s="188">
        <f>[8]Comp_Pasivos!AQ27</f>
        <v>14.096108992239708</v>
      </c>
      <c r="H82" s="189">
        <f>[8]Comp_Pasivos!AR27</f>
        <v>13.125255733923094</v>
      </c>
      <c r="I82" s="180"/>
      <c r="J82" s="190"/>
      <c r="K82" s="22"/>
      <c r="L82" s="22"/>
      <c r="M82" s="22"/>
      <c r="N82" s="22"/>
      <c r="O82" s="22"/>
      <c r="P82" s="22"/>
      <c r="Q82" s="22"/>
      <c r="R82" s="22"/>
      <c r="S82" s="22"/>
    </row>
    <row r="83" spans="1:19" x14ac:dyDescent="0.3">
      <c r="A83" s="186">
        <v>36799</v>
      </c>
      <c r="B83" s="187">
        <f>[8]Comp_Pasivos!AL28</f>
        <v>24.110491893040383</v>
      </c>
      <c r="C83" s="188">
        <f>[8]Comp_Pasivos!AM28</f>
        <v>10.448627369782134</v>
      </c>
      <c r="D83" s="188">
        <f>[8]Comp_Pasivos!AN28</f>
        <v>26.378425239337815</v>
      </c>
      <c r="E83" s="188">
        <f>[8]Comp_Pasivos!AO28</f>
        <v>7.0268704385633676</v>
      </c>
      <c r="F83" s="188">
        <f>[8]Comp_Pasivos!AP28</f>
        <v>4.0359652063374742</v>
      </c>
      <c r="G83" s="188">
        <f>[8]Comp_Pasivos!AQ28</f>
        <v>14.285805056369396</v>
      </c>
      <c r="H83" s="189">
        <f>[8]Comp_Pasivos!AR28</f>
        <v>13.713814796569428</v>
      </c>
      <c r="I83" s="180"/>
      <c r="J83" s="190"/>
      <c r="K83" s="22"/>
      <c r="L83" s="22"/>
      <c r="M83" s="22"/>
      <c r="N83" s="22"/>
      <c r="O83" s="22"/>
      <c r="P83" s="22"/>
      <c r="Q83" s="22"/>
      <c r="R83" s="22"/>
      <c r="S83" s="22"/>
    </row>
    <row r="84" spans="1:19" x14ac:dyDescent="0.3">
      <c r="A84" s="186">
        <v>36830</v>
      </c>
      <c r="B84" s="187">
        <f>[8]Comp_Pasivos!AL29</f>
        <v>23.82745900932726</v>
      </c>
      <c r="C84" s="188">
        <f>[8]Comp_Pasivos!AM29</f>
        <v>10.416974033536231</v>
      </c>
      <c r="D84" s="188">
        <f>[8]Comp_Pasivos!AN29</f>
        <v>26.651620923491027</v>
      </c>
      <c r="E84" s="188">
        <f>[8]Comp_Pasivos!AO29</f>
        <v>6.8877643796960246</v>
      </c>
      <c r="F84" s="188">
        <f>[8]Comp_Pasivos!AP29</f>
        <v>3.8912010449224868</v>
      </c>
      <c r="G84" s="188">
        <f>[8]Comp_Pasivos!AQ29</f>
        <v>14.021703052816518</v>
      </c>
      <c r="H84" s="189">
        <f>[8]Comp_Pasivos!AR29</f>
        <v>14.303277556210455</v>
      </c>
      <c r="I84" s="180"/>
      <c r="J84" s="190"/>
      <c r="K84" s="22"/>
      <c r="L84" s="22"/>
      <c r="M84" s="22"/>
      <c r="N84" s="22"/>
      <c r="O84" s="22"/>
      <c r="P84" s="22"/>
      <c r="Q84" s="22"/>
      <c r="R84" s="22"/>
      <c r="S84" s="22"/>
    </row>
    <row r="85" spans="1:19" x14ac:dyDescent="0.3">
      <c r="A85" s="186">
        <v>36860</v>
      </c>
      <c r="B85" s="187">
        <f>[8]Comp_Pasivos!AL30</f>
        <v>24.130727590089769</v>
      </c>
      <c r="C85" s="188">
        <f>[8]Comp_Pasivos!AM30</f>
        <v>11.176613687579716</v>
      </c>
      <c r="D85" s="188">
        <f>[8]Comp_Pasivos!AN30</f>
        <v>26.061790604864726</v>
      </c>
      <c r="E85" s="188">
        <f>[8]Comp_Pasivos!AO30</f>
        <v>7.1180832975737269</v>
      </c>
      <c r="F85" s="188">
        <f>[8]Comp_Pasivos!AP30</f>
        <v>3.7958577679307206</v>
      </c>
      <c r="G85" s="188">
        <f>[8]Comp_Pasivos!AQ30</f>
        <v>13.444025626864514</v>
      </c>
      <c r="H85" s="189">
        <f>[8]Comp_Pasivos!AR30</f>
        <v>14.27290142509683</v>
      </c>
      <c r="I85" s="180"/>
      <c r="J85" s="190"/>
      <c r="K85" s="22"/>
      <c r="L85" s="22"/>
      <c r="M85" s="22"/>
      <c r="N85" s="22"/>
      <c r="O85" s="22"/>
      <c r="P85" s="22"/>
      <c r="Q85" s="22"/>
      <c r="R85" s="22"/>
      <c r="S85" s="22"/>
    </row>
    <row r="86" spans="1:19" x14ac:dyDescent="0.3">
      <c r="A86" s="186">
        <v>36891</v>
      </c>
      <c r="B86" s="187">
        <f>[8]Comp_Pasivos!AL31</f>
        <v>23.950654311497253</v>
      </c>
      <c r="C86" s="188">
        <f>[8]Comp_Pasivos!AM31</f>
        <v>13.360035875153169</v>
      </c>
      <c r="D86" s="188">
        <f>[8]Comp_Pasivos!AN31</f>
        <v>25.24537157684761</v>
      </c>
      <c r="E86" s="188">
        <f>[8]Comp_Pasivos!AO31</f>
        <v>6.7219388160218285</v>
      </c>
      <c r="F86" s="188">
        <f>[8]Comp_Pasivos!AP31</f>
        <v>3.7012152173911272</v>
      </c>
      <c r="G86" s="188">
        <f>[8]Comp_Pasivos!AQ31</f>
        <v>13.627615936850068</v>
      </c>
      <c r="H86" s="189">
        <f>[8]Comp_Pasivos!AR31</f>
        <v>13.393168266238945</v>
      </c>
      <c r="I86" s="180"/>
      <c r="J86" s="190"/>
      <c r="K86" s="22"/>
      <c r="L86" s="22"/>
      <c r="M86" s="22"/>
      <c r="N86" s="22"/>
      <c r="O86" s="22"/>
      <c r="P86" s="22"/>
      <c r="Q86" s="22"/>
      <c r="R86" s="22"/>
      <c r="S86" s="22"/>
    </row>
    <row r="87" spans="1:19" x14ac:dyDescent="0.3">
      <c r="A87" s="186">
        <v>36922</v>
      </c>
      <c r="B87" s="187">
        <f>[8]Comp_Pasivos!AL32</f>
        <v>25.4907754511839</v>
      </c>
      <c r="C87" s="188">
        <f>[8]Comp_Pasivos!AM32</f>
        <v>11.127335211131992</v>
      </c>
      <c r="D87" s="188">
        <f>[8]Comp_Pasivos!AN32</f>
        <v>26.765640651811594</v>
      </c>
      <c r="E87" s="188">
        <f>[8]Comp_Pasivos!AO32</f>
        <v>7.2151829422945779</v>
      </c>
      <c r="F87" s="188">
        <f>[8]Comp_Pasivos!AP32</f>
        <v>3.773785600575462</v>
      </c>
      <c r="G87" s="188">
        <f>[8]Comp_Pasivos!AQ32</f>
        <v>13.22338226106972</v>
      </c>
      <c r="H87" s="189">
        <f>[8]Comp_Pasivos!AR32</f>
        <v>12.403897881932751</v>
      </c>
      <c r="I87" s="180"/>
      <c r="J87" s="190"/>
      <c r="K87" s="22"/>
      <c r="L87" s="22"/>
      <c r="M87" s="22"/>
      <c r="N87" s="22"/>
      <c r="O87" s="22"/>
      <c r="P87" s="22"/>
      <c r="Q87" s="22"/>
      <c r="R87" s="22"/>
      <c r="S87" s="22"/>
    </row>
    <row r="88" spans="1:19" x14ac:dyDescent="0.3">
      <c r="A88" s="186">
        <v>36950</v>
      </c>
      <c r="B88" s="187">
        <f>[8]Comp_Pasivos!AL33</f>
        <v>24.880685237510662</v>
      </c>
      <c r="C88" s="188">
        <f>[8]Comp_Pasivos!AM33</f>
        <v>10.774715777049531</v>
      </c>
      <c r="D88" s="188">
        <f>[8]Comp_Pasivos!AN33</f>
        <v>27.738596928277648</v>
      </c>
      <c r="E88" s="188">
        <f>[8]Comp_Pasivos!AO33</f>
        <v>7.4888884600923271</v>
      </c>
      <c r="F88" s="188">
        <f>[8]Comp_Pasivos!AP33</f>
        <v>3.8300081384290134</v>
      </c>
      <c r="G88" s="188">
        <f>[8]Comp_Pasivos!AQ33</f>
        <v>13.668500294740429</v>
      </c>
      <c r="H88" s="189">
        <f>[8]Comp_Pasivos!AR33</f>
        <v>11.618605163900391</v>
      </c>
      <c r="I88" s="180"/>
      <c r="J88" s="190"/>
      <c r="K88" s="22"/>
      <c r="L88" s="22"/>
      <c r="M88" s="22"/>
      <c r="N88" s="22"/>
      <c r="O88" s="22"/>
      <c r="P88" s="22"/>
      <c r="Q88" s="22"/>
      <c r="R88" s="22"/>
      <c r="S88" s="22"/>
    </row>
    <row r="89" spans="1:19" x14ac:dyDescent="0.3">
      <c r="A89" s="186">
        <v>36981</v>
      </c>
      <c r="B89" s="187">
        <f>[8]Comp_Pasivos!AL34</f>
        <v>24.678091996217049</v>
      </c>
      <c r="C89" s="188">
        <f>[8]Comp_Pasivos!AM34</f>
        <v>10.895521588435757</v>
      </c>
      <c r="D89" s="188">
        <f>[8]Comp_Pasivos!AN34</f>
        <v>27.694400961396788</v>
      </c>
      <c r="E89" s="188">
        <f>[8]Comp_Pasivos!AO34</f>
        <v>7.659806921409797</v>
      </c>
      <c r="F89" s="188">
        <f>[8]Comp_Pasivos!AP34</f>
        <v>3.7985561649159347</v>
      </c>
      <c r="G89" s="188">
        <f>[8]Comp_Pasivos!AQ34</f>
        <v>13.646338804899738</v>
      </c>
      <c r="H89" s="189">
        <f>[8]Comp_Pasivos!AR34</f>
        <v>11.627283562724934</v>
      </c>
      <c r="I89" s="180"/>
      <c r="J89" s="190"/>
      <c r="K89" s="22"/>
      <c r="L89" s="22"/>
      <c r="M89" s="22"/>
      <c r="N89" s="22"/>
      <c r="O89" s="22"/>
      <c r="P89" s="22"/>
      <c r="Q89" s="22"/>
      <c r="R89" s="22"/>
      <c r="S89" s="22"/>
    </row>
    <row r="90" spans="1:19" x14ac:dyDescent="0.3">
      <c r="A90" s="186">
        <v>37011</v>
      </c>
      <c r="B90" s="187">
        <f>[8]Comp_Pasivos!AL35</f>
        <v>24.962744734986273</v>
      </c>
      <c r="C90" s="188">
        <f>[8]Comp_Pasivos!AM35</f>
        <v>10.682016541352676</v>
      </c>
      <c r="D90" s="188">
        <f>[8]Comp_Pasivos!AN35</f>
        <v>27.179003658128831</v>
      </c>
      <c r="E90" s="188">
        <f>[8]Comp_Pasivos!AO35</f>
        <v>7.6923214830665634</v>
      </c>
      <c r="F90" s="188">
        <f>[8]Comp_Pasivos!AP35</f>
        <v>3.6068241398259713</v>
      </c>
      <c r="G90" s="188">
        <f>[8]Comp_Pasivos!AQ35</f>
        <v>13.138302506917634</v>
      </c>
      <c r="H90" s="189">
        <f>[8]Comp_Pasivos!AR35</f>
        <v>12.738786935722052</v>
      </c>
      <c r="I90" s="180"/>
      <c r="J90" s="190"/>
      <c r="K90" s="22"/>
      <c r="L90" s="22"/>
      <c r="M90" s="22"/>
      <c r="N90" s="22"/>
      <c r="O90" s="22"/>
      <c r="P90" s="22"/>
      <c r="Q90" s="22"/>
      <c r="R90" s="22"/>
      <c r="S90" s="22"/>
    </row>
    <row r="91" spans="1:19" x14ac:dyDescent="0.3">
      <c r="A91" s="186">
        <v>37042</v>
      </c>
      <c r="B91" s="187">
        <f>[8]Comp_Pasivos!AL36</f>
        <v>25.194522336339993</v>
      </c>
      <c r="C91" s="188">
        <f>[8]Comp_Pasivos!AM36</f>
        <v>10.595271835238702</v>
      </c>
      <c r="D91" s="188">
        <f>[8]Comp_Pasivos!AN36</f>
        <v>26.939078351397416</v>
      </c>
      <c r="E91" s="188">
        <f>[8]Comp_Pasivos!AO36</f>
        <v>7.5649243760482472</v>
      </c>
      <c r="F91" s="188">
        <f>[8]Comp_Pasivos!AP36</f>
        <v>3.5214406486808749</v>
      </c>
      <c r="G91" s="188">
        <f>[8]Comp_Pasivos!AQ36</f>
        <v>13.429044110081678</v>
      </c>
      <c r="H91" s="189">
        <f>[8]Comp_Pasivos!AR36</f>
        <v>12.75571834221309</v>
      </c>
      <c r="I91" s="180"/>
      <c r="J91" s="190"/>
      <c r="K91" s="22"/>
      <c r="L91" s="22"/>
      <c r="M91" s="22"/>
      <c r="N91" s="22"/>
      <c r="O91" s="22"/>
      <c r="P91" s="22"/>
      <c r="Q91" s="22"/>
      <c r="R91" s="22"/>
      <c r="S91" s="22"/>
    </row>
    <row r="92" spans="1:19" x14ac:dyDescent="0.3">
      <c r="A92" s="186">
        <v>37072</v>
      </c>
      <c r="B92" s="187">
        <f>[8]Comp_Pasivos!AL37</f>
        <v>25.357317886354064</v>
      </c>
      <c r="C92" s="188">
        <f>[8]Comp_Pasivos!AM37</f>
        <v>10.668815053063652</v>
      </c>
      <c r="D92" s="188">
        <f>[8]Comp_Pasivos!AN37</f>
        <v>26.802776528707735</v>
      </c>
      <c r="E92" s="188">
        <f>[8]Comp_Pasivos!AO37</f>
        <v>7.8197285447619951</v>
      </c>
      <c r="F92" s="188">
        <f>[8]Comp_Pasivos!AP37</f>
        <v>3.3189545483187026</v>
      </c>
      <c r="G92" s="188">
        <f>[8]Comp_Pasivos!AQ37</f>
        <v>12.627690507264679</v>
      </c>
      <c r="H92" s="189">
        <f>[8]Comp_Pasivos!AR37</f>
        <v>13.404716931529173</v>
      </c>
      <c r="I92" s="180"/>
      <c r="J92" s="190"/>
      <c r="K92" s="22"/>
      <c r="L92" s="22"/>
      <c r="M92" s="22"/>
      <c r="N92" s="22"/>
      <c r="O92" s="22"/>
      <c r="P92" s="22"/>
      <c r="Q92" s="22"/>
      <c r="R92" s="22"/>
      <c r="S92" s="22"/>
    </row>
    <row r="93" spans="1:19" x14ac:dyDescent="0.3">
      <c r="A93" s="186">
        <v>37103</v>
      </c>
      <c r="B93" s="187">
        <f>[8]Comp_Pasivos!AL38</f>
        <v>25.421194199315352</v>
      </c>
      <c r="C93" s="188">
        <f>[8]Comp_Pasivos!AM38</f>
        <v>10.48178514995069</v>
      </c>
      <c r="D93" s="188">
        <f>[8]Comp_Pasivos!AN38</f>
        <v>27.274612254564712</v>
      </c>
      <c r="E93" s="188">
        <f>[8]Comp_Pasivos!AO38</f>
        <v>7.8207945875867084</v>
      </c>
      <c r="F93" s="188">
        <f>[8]Comp_Pasivos!AP38</f>
        <v>3.0168012838181117</v>
      </c>
      <c r="G93" s="188">
        <f>[8]Comp_Pasivos!AQ38</f>
        <v>13.006060852700349</v>
      </c>
      <c r="H93" s="189">
        <f>[8]Comp_Pasivos!AR38</f>
        <v>12.978751672064078</v>
      </c>
      <c r="I93" s="180"/>
      <c r="J93" s="190"/>
      <c r="K93" s="22"/>
      <c r="L93" s="22"/>
      <c r="M93" s="22"/>
      <c r="N93" s="22"/>
      <c r="O93" s="22"/>
      <c r="P93" s="22"/>
      <c r="Q93" s="22"/>
      <c r="R93" s="22"/>
      <c r="S93" s="22"/>
    </row>
    <row r="94" spans="1:19" x14ac:dyDescent="0.3">
      <c r="A94" s="186">
        <v>37134</v>
      </c>
      <c r="B94" s="187">
        <f>[8]Comp_Pasivos!AL39</f>
        <v>25.375966010956532</v>
      </c>
      <c r="C94" s="188">
        <f>[8]Comp_Pasivos!AM39</f>
        <v>10.037206753140653</v>
      </c>
      <c r="D94" s="188">
        <f>[8]Comp_Pasivos!AN39</f>
        <v>27.300251596808899</v>
      </c>
      <c r="E94" s="188">
        <f>[8]Comp_Pasivos!AO39</f>
        <v>7.8374035444981534</v>
      </c>
      <c r="F94" s="188">
        <f>[8]Comp_Pasivos!AP39</f>
        <v>3.0650622547882209</v>
      </c>
      <c r="G94" s="188">
        <f>[8]Comp_Pasivos!AQ39</f>
        <v>13.003487639874963</v>
      </c>
      <c r="H94" s="189">
        <f>[8]Comp_Pasivos!AR39</f>
        <v>13.380622199932576</v>
      </c>
      <c r="I94" s="180"/>
      <c r="J94" s="190"/>
      <c r="K94" s="22"/>
      <c r="L94" s="22"/>
      <c r="M94" s="22"/>
      <c r="N94" s="22"/>
      <c r="O94" s="22"/>
      <c r="P94" s="22"/>
      <c r="Q94" s="22"/>
      <c r="R94" s="22"/>
      <c r="S94" s="22"/>
    </row>
    <row r="95" spans="1:19" x14ac:dyDescent="0.3">
      <c r="A95" s="186">
        <v>37164</v>
      </c>
      <c r="B95" s="187">
        <f>[8]Comp_Pasivos!AL40</f>
        <v>24.999217126704774</v>
      </c>
      <c r="C95" s="188">
        <f>[8]Comp_Pasivos!AM40</f>
        <v>10.22971307729599</v>
      </c>
      <c r="D95" s="188">
        <f>[8]Comp_Pasivos!AN40</f>
        <v>26.611473957218408</v>
      </c>
      <c r="E95" s="188">
        <f>[8]Comp_Pasivos!AO40</f>
        <v>7.7911562671339141</v>
      </c>
      <c r="F95" s="188">
        <f>[8]Comp_Pasivos!AP40</f>
        <v>3.2054104029140293</v>
      </c>
      <c r="G95" s="188">
        <f>[8]Comp_Pasivos!AQ40</f>
        <v>12.892384222184926</v>
      </c>
      <c r="H95" s="189">
        <f>[8]Comp_Pasivos!AR40</f>
        <v>14.270644946547959</v>
      </c>
      <c r="I95" s="180"/>
      <c r="J95" s="190"/>
      <c r="K95" s="22"/>
      <c r="L95" s="22"/>
      <c r="M95" s="22"/>
      <c r="N95" s="22"/>
      <c r="O95" s="22"/>
      <c r="P95" s="22"/>
      <c r="Q95" s="22"/>
      <c r="R95" s="22"/>
      <c r="S95" s="22"/>
    </row>
    <row r="96" spans="1:19" x14ac:dyDescent="0.3">
      <c r="A96" s="186">
        <v>37195</v>
      </c>
      <c r="B96" s="187">
        <f>[8]Comp_Pasivos!AL41</f>
        <v>24.307671008607734</v>
      </c>
      <c r="C96" s="188">
        <f>[8]Comp_Pasivos!AM41</f>
        <v>10.158907288644734</v>
      </c>
      <c r="D96" s="188">
        <f>[8]Comp_Pasivos!AN41</f>
        <v>26.161904573978244</v>
      </c>
      <c r="E96" s="188">
        <f>[8]Comp_Pasivos!AO41</f>
        <v>7.7680483131869149</v>
      </c>
      <c r="F96" s="188">
        <f>[8]Comp_Pasivos!AP41</f>
        <v>3.2163742387192067</v>
      </c>
      <c r="G96" s="188">
        <f>[8]Comp_Pasivos!AQ41</f>
        <v>12.693057774469835</v>
      </c>
      <c r="H96" s="189">
        <f>[8]Comp_Pasivos!AR41</f>
        <v>15.694036802393333</v>
      </c>
      <c r="I96" s="180"/>
      <c r="J96" s="190"/>
      <c r="K96" s="22"/>
      <c r="L96" s="22"/>
      <c r="M96" s="22"/>
      <c r="N96" s="22"/>
      <c r="O96" s="22"/>
      <c r="P96" s="22"/>
      <c r="Q96" s="22"/>
      <c r="R96" s="22"/>
      <c r="S96" s="22"/>
    </row>
    <row r="97" spans="1:19" x14ac:dyDescent="0.3">
      <c r="A97" s="186">
        <v>37225</v>
      </c>
      <c r="B97" s="187">
        <f>[8]Comp_Pasivos!AL42</f>
        <v>24.845860019545988</v>
      </c>
      <c r="C97" s="188">
        <f>[8]Comp_Pasivos!AM42</f>
        <v>10.870489986033391</v>
      </c>
      <c r="D97" s="188">
        <f>[8]Comp_Pasivos!AN42</f>
        <v>25.16808584037425</v>
      </c>
      <c r="E97" s="188">
        <f>[8]Comp_Pasivos!AO42</f>
        <v>7.6476401604216138</v>
      </c>
      <c r="F97" s="188">
        <f>[8]Comp_Pasivos!AP42</f>
        <v>3.1199779876247931</v>
      </c>
      <c r="G97" s="188">
        <f>[8]Comp_Pasivos!AQ42</f>
        <v>12.318901889629601</v>
      </c>
      <c r="H97" s="189">
        <f>[8]Comp_Pasivos!AR42</f>
        <v>16.029044116370365</v>
      </c>
      <c r="I97" s="180"/>
      <c r="J97" s="190"/>
      <c r="K97" s="22"/>
      <c r="L97" s="22"/>
      <c r="M97" s="22"/>
      <c r="N97" s="22"/>
      <c r="O97" s="22"/>
      <c r="P97" s="22"/>
      <c r="Q97" s="22"/>
      <c r="R97" s="22"/>
      <c r="S97" s="22"/>
    </row>
    <row r="98" spans="1:19" x14ac:dyDescent="0.3">
      <c r="A98" s="186">
        <v>37256</v>
      </c>
      <c r="B98" s="187">
        <f>[8]Comp_Pasivos!AL43</f>
        <v>25.648885832393486</v>
      </c>
      <c r="C98" s="188">
        <f>[8]Comp_Pasivos!AM43</f>
        <v>14.165558918040633</v>
      </c>
      <c r="D98" s="188">
        <f>[8]Comp_Pasivos!AN43</f>
        <v>24.281452691516158</v>
      </c>
      <c r="E98" s="188">
        <f>[8]Comp_Pasivos!AO43</f>
        <v>7.7109765223907969</v>
      </c>
      <c r="F98" s="188">
        <f>[8]Comp_Pasivos!AP43</f>
        <v>3.0763743594260657</v>
      </c>
      <c r="G98" s="188">
        <f>[8]Comp_Pasivos!AQ43</f>
        <v>12.23506904852567</v>
      </c>
      <c r="H98" s="189">
        <f>[8]Comp_Pasivos!AR43</f>
        <v>12.881682627707193</v>
      </c>
      <c r="I98" s="180"/>
      <c r="J98" s="190"/>
      <c r="K98" s="22"/>
      <c r="L98" s="22"/>
      <c r="M98" s="22"/>
      <c r="N98" s="22"/>
      <c r="O98" s="22"/>
      <c r="P98" s="22"/>
      <c r="Q98" s="22"/>
      <c r="R98" s="22"/>
      <c r="S98" s="22"/>
    </row>
    <row r="99" spans="1:19" x14ac:dyDescent="0.3">
      <c r="A99" s="186">
        <v>37287</v>
      </c>
      <c r="B99" s="187">
        <f>[8]Comp_Pasivos!AL44</f>
        <v>25.941020845523543</v>
      </c>
      <c r="C99" s="188">
        <f>[8]Comp_Pasivos!AM44</f>
        <v>11.147446299413915</v>
      </c>
      <c r="D99" s="188">
        <f>[8]Comp_Pasivos!AN44</f>
        <v>25.278796709881838</v>
      </c>
      <c r="E99" s="188">
        <f>[8]Comp_Pasivos!AO44</f>
        <v>7.5578454320162276</v>
      </c>
      <c r="F99" s="188">
        <f>[8]Comp_Pasivos!AP44</f>
        <v>3.1256565548433612</v>
      </c>
      <c r="G99" s="188">
        <f>[8]Comp_Pasivos!AQ44</f>
        <v>12.487465855609123</v>
      </c>
      <c r="H99" s="189">
        <f>[8]Comp_Pasivos!AR44</f>
        <v>14.461768302711988</v>
      </c>
      <c r="I99" s="180"/>
      <c r="J99" s="190"/>
      <c r="K99" s="22"/>
      <c r="L99" s="22"/>
      <c r="M99" s="22"/>
      <c r="N99" s="22"/>
      <c r="O99" s="22"/>
      <c r="P99" s="22"/>
      <c r="Q99" s="22"/>
      <c r="R99" s="22"/>
      <c r="S99" s="22"/>
    </row>
    <row r="100" spans="1:19" x14ac:dyDescent="0.3">
      <c r="A100" s="186">
        <v>37315</v>
      </c>
      <c r="B100" s="187">
        <f>[8]Comp_Pasivos!AL45</f>
        <v>25.502928360176885</v>
      </c>
      <c r="C100" s="188">
        <f>[8]Comp_Pasivos!AM45</f>
        <v>11.343569644685294</v>
      </c>
      <c r="D100" s="188">
        <f>[8]Comp_Pasivos!AN45</f>
        <v>24.782709344202338</v>
      </c>
      <c r="E100" s="188">
        <f>[8]Comp_Pasivos!AO45</f>
        <v>7.5179319546861425</v>
      </c>
      <c r="F100" s="188">
        <f>[8]Comp_Pasivos!AP45</f>
        <v>3.1263671412409799</v>
      </c>
      <c r="G100" s="188">
        <f>[8]Comp_Pasivos!AQ45</f>
        <v>12.029026108803409</v>
      </c>
      <c r="H100" s="189">
        <f>[8]Comp_Pasivos!AR45</f>
        <v>15.697467446204952</v>
      </c>
      <c r="I100" s="180"/>
      <c r="J100" s="190"/>
      <c r="K100" s="22"/>
      <c r="L100" s="22"/>
      <c r="M100" s="22"/>
      <c r="N100" s="22"/>
      <c r="O100" s="22"/>
      <c r="P100" s="22"/>
      <c r="Q100" s="22"/>
      <c r="R100" s="22"/>
      <c r="S100" s="22"/>
    </row>
    <row r="101" spans="1:19" x14ac:dyDescent="0.3">
      <c r="A101" s="186">
        <v>37346</v>
      </c>
      <c r="B101" s="187">
        <f>[8]Comp_Pasivos!AL46</f>
        <v>26.030745418463525</v>
      </c>
      <c r="C101" s="188">
        <f>[8]Comp_Pasivos!AM46</f>
        <v>11.19516558049312</v>
      </c>
      <c r="D101" s="188">
        <f>[8]Comp_Pasivos!AN46</f>
        <v>24.301459618163669</v>
      </c>
      <c r="E101" s="188">
        <f>[8]Comp_Pasivos!AO46</f>
        <v>7.575078629753242</v>
      </c>
      <c r="F101" s="188">
        <f>[8]Comp_Pasivos!AP46</f>
        <v>3.1437012905445436</v>
      </c>
      <c r="G101" s="188">
        <f>[8]Comp_Pasivos!AQ46</f>
        <v>12.114418121061165</v>
      </c>
      <c r="H101" s="189">
        <f>[8]Comp_Pasivos!AR46</f>
        <v>15.639431341520735</v>
      </c>
      <c r="I101" s="180"/>
      <c r="J101" s="190"/>
      <c r="K101" s="22"/>
      <c r="L101" s="22"/>
      <c r="M101" s="22"/>
      <c r="N101" s="22"/>
      <c r="O101" s="22"/>
      <c r="P101" s="22"/>
      <c r="Q101" s="22"/>
      <c r="R101" s="22"/>
      <c r="S101" s="22"/>
    </row>
    <row r="102" spans="1:19" x14ac:dyDescent="0.3">
      <c r="A102" s="186">
        <v>37376</v>
      </c>
      <c r="B102" s="187">
        <f>[8]Comp_Pasivos!AL47</f>
        <v>26.529950298638539</v>
      </c>
      <c r="C102" s="188">
        <f>[8]Comp_Pasivos!AM47</f>
        <v>11.716703847479158</v>
      </c>
      <c r="D102" s="188">
        <f>[8]Comp_Pasivos!AN47</f>
        <v>23.924884478563769</v>
      </c>
      <c r="E102" s="188">
        <f>[8]Comp_Pasivos!AO47</f>
        <v>7.3520314672659124</v>
      </c>
      <c r="F102" s="188">
        <f>[8]Comp_Pasivos!AP47</f>
        <v>3.1533260637102885</v>
      </c>
      <c r="G102" s="188">
        <f>[8]Comp_Pasivos!AQ47</f>
        <v>11.654797943649186</v>
      </c>
      <c r="H102" s="189">
        <f>[8]Comp_Pasivos!AR47</f>
        <v>15.668305900693147</v>
      </c>
      <c r="I102" s="180"/>
      <c r="J102" s="190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 x14ac:dyDescent="0.3">
      <c r="A103" s="186">
        <v>37407</v>
      </c>
      <c r="B103" s="187">
        <f>[8]Comp_Pasivos!AL48</f>
        <v>27.186625165517864</v>
      </c>
      <c r="C103" s="188">
        <f>[8]Comp_Pasivos!AM48</f>
        <v>11.836308907484474</v>
      </c>
      <c r="D103" s="188">
        <f>[8]Comp_Pasivos!AN48</f>
        <v>23.994146552825608</v>
      </c>
      <c r="E103" s="188">
        <f>[8]Comp_Pasivos!AO48</f>
        <v>7.2317220749640549</v>
      </c>
      <c r="F103" s="188">
        <f>[8]Comp_Pasivos!AP48</f>
        <v>3.1954121866100764</v>
      </c>
      <c r="G103" s="188">
        <f>[8]Comp_Pasivos!AQ48</f>
        <v>11.819041344339286</v>
      </c>
      <c r="H103" s="189">
        <f>[8]Comp_Pasivos!AR48</f>
        <v>14.73674376825864</v>
      </c>
      <c r="I103" s="180"/>
      <c r="J103" s="190"/>
      <c r="K103" s="22"/>
      <c r="L103" s="22"/>
      <c r="M103" s="22"/>
      <c r="N103" s="22"/>
      <c r="O103" s="22"/>
      <c r="P103" s="22"/>
      <c r="Q103" s="22"/>
      <c r="R103" s="22"/>
      <c r="S103" s="22"/>
    </row>
    <row r="104" spans="1:19" x14ac:dyDescent="0.3">
      <c r="A104" s="186">
        <v>37437</v>
      </c>
      <c r="B104" s="187">
        <f>[8]Comp_Pasivos!AL49</f>
        <v>27.653502810853926</v>
      </c>
      <c r="C104" s="188">
        <f>[8]Comp_Pasivos!AM49</f>
        <v>12.625116245813794</v>
      </c>
      <c r="D104" s="188">
        <f>[8]Comp_Pasivos!AN49</f>
        <v>23.265286288085374</v>
      </c>
      <c r="E104" s="188">
        <f>[8]Comp_Pasivos!AO49</f>
        <v>6.893386210471526</v>
      </c>
      <c r="F104" s="188">
        <f>[8]Comp_Pasivos!AP49</f>
        <v>3.1945904282676914</v>
      </c>
      <c r="G104" s="188">
        <f>[8]Comp_Pasivos!AQ49</f>
        <v>12.303681980915808</v>
      </c>
      <c r="H104" s="189">
        <f>[8]Comp_Pasivos!AR49</f>
        <v>14.064436035591882</v>
      </c>
      <c r="I104" s="180"/>
      <c r="J104" s="190"/>
      <c r="K104" s="22"/>
      <c r="L104" s="22"/>
      <c r="M104" s="22"/>
      <c r="N104" s="22"/>
      <c r="O104" s="22"/>
      <c r="P104" s="22"/>
      <c r="Q104" s="22"/>
      <c r="R104" s="22"/>
      <c r="S104" s="22"/>
    </row>
    <row r="105" spans="1:19" x14ac:dyDescent="0.3">
      <c r="A105" s="186">
        <v>37468</v>
      </c>
      <c r="B105" s="187">
        <f>[8]Comp_Pasivos!AL50</f>
        <v>27.863770241467499</v>
      </c>
      <c r="C105" s="188">
        <f>[8]Comp_Pasivos!AM50</f>
        <v>11.988237048697417</v>
      </c>
      <c r="D105" s="188">
        <f>[8]Comp_Pasivos!AN50</f>
        <v>22.511667151034409</v>
      </c>
      <c r="E105" s="188">
        <f>[8]Comp_Pasivos!AO50</f>
        <v>6.8097788119142511</v>
      </c>
      <c r="F105" s="188">
        <f>[8]Comp_Pasivos!AP50</f>
        <v>3.094122182767002</v>
      </c>
      <c r="G105" s="188">
        <f>[8]Comp_Pasivos!AQ50</f>
        <v>12.479168843790781</v>
      </c>
      <c r="H105" s="189">
        <f>[8]Comp_Pasivos!AR50</f>
        <v>15.253255720328641</v>
      </c>
      <c r="I105" s="180"/>
      <c r="J105" s="190"/>
      <c r="K105" s="22"/>
      <c r="L105" s="22"/>
      <c r="M105" s="22"/>
      <c r="N105" s="22"/>
      <c r="O105" s="22"/>
      <c r="P105" s="22"/>
      <c r="Q105" s="22"/>
      <c r="R105" s="22"/>
      <c r="S105" s="22"/>
    </row>
    <row r="106" spans="1:19" x14ac:dyDescent="0.3">
      <c r="A106" s="186">
        <v>37499</v>
      </c>
      <c r="B106" s="187">
        <f>[8]Comp_Pasivos!AL51</f>
        <v>28.595168375791591</v>
      </c>
      <c r="C106" s="188">
        <f>[8]Comp_Pasivos!AM51</f>
        <v>12.150276207976455</v>
      </c>
      <c r="D106" s="188">
        <f>[8]Comp_Pasivos!AN51</f>
        <v>22.31681783662108</v>
      </c>
      <c r="E106" s="188">
        <f>[8]Comp_Pasivos!AO51</f>
        <v>6.6057857898065624</v>
      </c>
      <c r="F106" s="188">
        <f>[8]Comp_Pasivos!AP51</f>
        <v>2.980411477520776</v>
      </c>
      <c r="G106" s="188">
        <f>[8]Comp_Pasivos!AQ51</f>
        <v>12.904205119913643</v>
      </c>
      <c r="H106" s="189">
        <f>[8]Comp_Pasivos!AR51</f>
        <v>14.447335192369891</v>
      </c>
      <c r="I106" s="180"/>
      <c r="J106" s="190"/>
      <c r="K106" s="22"/>
      <c r="L106" s="22"/>
      <c r="M106" s="22"/>
      <c r="N106" s="22"/>
      <c r="O106" s="22"/>
      <c r="P106" s="22"/>
      <c r="Q106" s="22"/>
      <c r="R106" s="22"/>
      <c r="S106" s="22"/>
    </row>
    <row r="107" spans="1:19" x14ac:dyDescent="0.3">
      <c r="A107" s="186">
        <v>37529</v>
      </c>
      <c r="B107" s="187">
        <f>[8]Comp_Pasivos!AL52</f>
        <v>28.836157239931648</v>
      </c>
      <c r="C107" s="188">
        <f>[8]Comp_Pasivos!AM52</f>
        <v>11.949116217052236</v>
      </c>
      <c r="D107" s="188">
        <f>[8]Comp_Pasivos!AN52</f>
        <v>22.173283165164477</v>
      </c>
      <c r="E107" s="188">
        <f>[8]Comp_Pasivos!AO52</f>
        <v>6.2454587075735892</v>
      </c>
      <c r="F107" s="188">
        <f>[8]Comp_Pasivos!AP52</f>
        <v>2.8781975007004132</v>
      </c>
      <c r="G107" s="188">
        <f>[8]Comp_Pasivos!AQ52</f>
        <v>12.685683650758259</v>
      </c>
      <c r="H107" s="189">
        <f>[8]Comp_Pasivos!AR52</f>
        <v>15.232103518819375</v>
      </c>
      <c r="I107" s="180"/>
      <c r="J107" s="190"/>
      <c r="K107" s="22"/>
      <c r="L107" s="22"/>
      <c r="M107" s="22"/>
      <c r="N107" s="22"/>
      <c r="O107" s="22"/>
      <c r="P107" s="22"/>
      <c r="Q107" s="22"/>
      <c r="R107" s="22"/>
      <c r="S107" s="22"/>
    </row>
    <row r="108" spans="1:19" x14ac:dyDescent="0.3">
      <c r="A108" s="186">
        <v>37560</v>
      </c>
      <c r="B108" s="187">
        <f>[8]Comp_Pasivos!AL53</f>
        <v>29.710200291825618</v>
      </c>
      <c r="C108" s="188">
        <f>[8]Comp_Pasivos!AM53</f>
        <v>11.871430228145414</v>
      </c>
      <c r="D108" s="188">
        <f>[8]Comp_Pasivos!AN53</f>
        <v>22.7106191038033</v>
      </c>
      <c r="E108" s="188">
        <f>[8]Comp_Pasivos!AO53</f>
        <v>6.0858266891125865</v>
      </c>
      <c r="F108" s="188">
        <f>[8]Comp_Pasivos!AP53</f>
        <v>2.8222858420882786</v>
      </c>
      <c r="G108" s="188">
        <f>[8]Comp_Pasivos!AQ53</f>
        <v>12.399155197021191</v>
      </c>
      <c r="H108" s="189">
        <f>[8]Comp_Pasivos!AR53</f>
        <v>14.400482648003612</v>
      </c>
      <c r="I108" s="180"/>
      <c r="J108" s="190"/>
      <c r="K108" s="22"/>
      <c r="L108" s="22"/>
      <c r="M108" s="22"/>
      <c r="N108" s="22"/>
      <c r="O108" s="22"/>
      <c r="P108" s="22"/>
      <c r="Q108" s="22"/>
      <c r="R108" s="22"/>
      <c r="S108" s="22"/>
    </row>
    <row r="109" spans="1:19" x14ac:dyDescent="0.3">
      <c r="A109" s="186">
        <v>37590</v>
      </c>
      <c r="B109" s="187">
        <f>[8]Comp_Pasivos!AL54</f>
        <v>29.778121495262994</v>
      </c>
      <c r="C109" s="188">
        <f>[8]Comp_Pasivos!AM54</f>
        <v>12.193603123022809</v>
      </c>
      <c r="D109" s="188">
        <f>[8]Comp_Pasivos!AN54</f>
        <v>22.023543953678026</v>
      </c>
      <c r="E109" s="188">
        <f>[8]Comp_Pasivos!AO54</f>
        <v>5.7796384007928561</v>
      </c>
      <c r="F109" s="188">
        <f>[8]Comp_Pasivos!AP54</f>
        <v>2.718693925324136</v>
      </c>
      <c r="G109" s="188">
        <f>[8]Comp_Pasivos!AQ54</f>
        <v>12.442963546281739</v>
      </c>
      <c r="H109" s="189">
        <f>[8]Comp_Pasivos!AR54</f>
        <v>15.063435555637442</v>
      </c>
      <c r="I109" s="180"/>
      <c r="J109" s="190"/>
      <c r="K109" s="22"/>
      <c r="L109" s="22"/>
      <c r="M109" s="22"/>
      <c r="N109" s="22"/>
      <c r="O109" s="22"/>
      <c r="P109" s="22"/>
      <c r="Q109" s="22"/>
      <c r="R109" s="22"/>
      <c r="S109" s="22"/>
    </row>
    <row r="110" spans="1:19" x14ac:dyDescent="0.3">
      <c r="A110" s="186">
        <v>37621</v>
      </c>
      <c r="B110" s="187">
        <f>[8]Comp_Pasivos!AL55</f>
        <v>28.873836349544717</v>
      </c>
      <c r="C110" s="188">
        <f>[8]Comp_Pasivos!AM55</f>
        <v>14.889962135149664</v>
      </c>
      <c r="D110" s="188">
        <f>[8]Comp_Pasivos!AN55</f>
        <v>21.442491140378177</v>
      </c>
      <c r="E110" s="188">
        <f>[8]Comp_Pasivos!AO55</f>
        <v>5.6413952677239481</v>
      </c>
      <c r="F110" s="188">
        <f>[8]Comp_Pasivos!AP55</f>
        <v>2.869201372221617</v>
      </c>
      <c r="G110" s="188">
        <f>[8]Comp_Pasivos!AQ55</f>
        <v>12.572801116495386</v>
      </c>
      <c r="H110" s="189">
        <f>[8]Comp_Pasivos!AR55</f>
        <v>13.710312618486489</v>
      </c>
      <c r="I110" s="180"/>
      <c r="J110" s="190"/>
      <c r="K110" s="22"/>
      <c r="L110" s="22"/>
      <c r="M110" s="22"/>
      <c r="N110" s="22"/>
      <c r="O110" s="22"/>
      <c r="P110" s="22"/>
      <c r="Q110" s="22"/>
      <c r="R110" s="22"/>
      <c r="S110" s="22"/>
    </row>
    <row r="111" spans="1:19" x14ac:dyDescent="0.3">
      <c r="A111" s="186">
        <v>37652</v>
      </c>
      <c r="B111" s="187">
        <f>[8]Comp_Pasivos!AL56</f>
        <v>30.112899212713234</v>
      </c>
      <c r="C111" s="188">
        <f>[8]Comp_Pasivos!AM56</f>
        <v>12.958673329693346</v>
      </c>
      <c r="D111" s="188">
        <f>[8]Comp_Pasivos!AN56</f>
        <v>22.127582806738875</v>
      </c>
      <c r="E111" s="188">
        <f>[8]Comp_Pasivos!AO56</f>
        <v>5.6611200260965351</v>
      </c>
      <c r="F111" s="188">
        <f>[8]Comp_Pasivos!AP56</f>
        <v>3.0524158910590335</v>
      </c>
      <c r="G111" s="188">
        <f>[8]Comp_Pasivos!AQ56</f>
        <v>12.219411898691213</v>
      </c>
      <c r="H111" s="189">
        <f>[8]Comp_Pasivos!AR56</f>
        <v>13.867896835007764</v>
      </c>
      <c r="I111" s="180"/>
      <c r="J111" s="190"/>
      <c r="K111" s="22"/>
      <c r="L111" s="22"/>
      <c r="M111" s="22"/>
      <c r="N111" s="22"/>
      <c r="O111" s="22"/>
      <c r="P111" s="22"/>
      <c r="Q111" s="22"/>
      <c r="R111" s="22"/>
      <c r="S111" s="22"/>
    </row>
    <row r="112" spans="1:19" x14ac:dyDescent="0.3">
      <c r="A112" s="186">
        <v>37680</v>
      </c>
      <c r="B112" s="187">
        <f>[8]Comp_Pasivos!AL57</f>
        <v>29.92084204312015</v>
      </c>
      <c r="C112" s="188">
        <f>[8]Comp_Pasivos!AM57</f>
        <v>12.654810397730898</v>
      </c>
      <c r="D112" s="188">
        <f>[8]Comp_Pasivos!AN57</f>
        <v>22.313314278685738</v>
      </c>
      <c r="E112" s="188">
        <f>[8]Comp_Pasivos!AO57</f>
        <v>5.5818072334807782</v>
      </c>
      <c r="F112" s="188">
        <f>[8]Comp_Pasivos!AP57</f>
        <v>2.9562102732412106</v>
      </c>
      <c r="G112" s="188">
        <f>[8]Comp_Pasivos!AQ57</f>
        <v>11.96138675417146</v>
      </c>
      <c r="H112" s="189">
        <f>[8]Comp_Pasivos!AR57</f>
        <v>14.611629019569767</v>
      </c>
      <c r="I112" s="180"/>
      <c r="J112" s="190"/>
      <c r="K112" s="22"/>
      <c r="L112" s="22"/>
      <c r="M112" s="22"/>
      <c r="N112" s="22"/>
      <c r="O112" s="22"/>
      <c r="P112" s="22"/>
      <c r="Q112" s="22"/>
      <c r="R112" s="22"/>
      <c r="S112" s="22"/>
    </row>
    <row r="113" spans="1:19" x14ac:dyDescent="0.3">
      <c r="A113" s="186">
        <v>37711</v>
      </c>
      <c r="B113" s="187">
        <f>[8]Comp_Pasivos!AL58</f>
        <v>29.442285398890323</v>
      </c>
      <c r="C113" s="188">
        <f>[8]Comp_Pasivos!AM58</f>
        <v>12.669942265336298</v>
      </c>
      <c r="D113" s="188">
        <f>[8]Comp_Pasivos!AN58</f>
        <v>23.115201229812349</v>
      </c>
      <c r="E113" s="188">
        <f>[8]Comp_Pasivos!AO58</f>
        <v>5.4208675959399262</v>
      </c>
      <c r="F113" s="188">
        <f>[8]Comp_Pasivos!AP58</f>
        <v>2.9353849769042273</v>
      </c>
      <c r="G113" s="188">
        <f>[8]Comp_Pasivos!AQ58</f>
        <v>11.904909079993557</v>
      </c>
      <c r="H113" s="189">
        <f>[8]Comp_Pasivos!AR58</f>
        <v>14.511409453123324</v>
      </c>
      <c r="I113" s="180"/>
      <c r="J113" s="190"/>
      <c r="K113" s="22"/>
      <c r="L113" s="22"/>
      <c r="M113" s="22"/>
      <c r="N113" s="22"/>
      <c r="O113" s="22"/>
      <c r="P113" s="22"/>
      <c r="Q113" s="22"/>
      <c r="R113" s="22"/>
      <c r="S113" s="22"/>
    </row>
    <row r="114" spans="1:19" x14ac:dyDescent="0.3">
      <c r="A114" s="186">
        <v>37741</v>
      </c>
      <c r="B114" s="187">
        <f>[8]Comp_Pasivos!AL59</f>
        <v>29.881205484271028</v>
      </c>
      <c r="C114" s="188">
        <f>[8]Comp_Pasivos!AM59</f>
        <v>12.334848148295434</v>
      </c>
      <c r="D114" s="188">
        <f>[8]Comp_Pasivos!AN59</f>
        <v>23.224988745464291</v>
      </c>
      <c r="E114" s="188">
        <f>[8]Comp_Pasivos!AO59</f>
        <v>5.3610659977151327</v>
      </c>
      <c r="F114" s="188">
        <f>[8]Comp_Pasivos!AP59</f>
        <v>2.8821557554373829</v>
      </c>
      <c r="G114" s="188">
        <f>[8]Comp_Pasivos!AQ59</f>
        <v>11.642619111338108</v>
      </c>
      <c r="H114" s="189">
        <f>[8]Comp_Pasivos!AR59</f>
        <v>14.673116757478621</v>
      </c>
      <c r="I114" s="180"/>
      <c r="J114" s="190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 x14ac:dyDescent="0.3">
      <c r="A115" s="186">
        <v>37772</v>
      </c>
      <c r="B115" s="187">
        <f>[8]Comp_Pasivos!AL60</f>
        <v>29.525291338449062</v>
      </c>
      <c r="C115" s="188">
        <f>[8]Comp_Pasivos!AM60</f>
        <v>11.814411025100638</v>
      </c>
      <c r="D115" s="188">
        <f>[8]Comp_Pasivos!AN60</f>
        <v>23.26598797478832</v>
      </c>
      <c r="E115" s="188">
        <f>[8]Comp_Pasivos!AO60</f>
        <v>5.4698795486602529</v>
      </c>
      <c r="F115" s="188">
        <f>[8]Comp_Pasivos!AP60</f>
        <v>2.9297041940816366</v>
      </c>
      <c r="G115" s="188">
        <f>[8]Comp_Pasivos!AQ60</f>
        <v>11.235872198710469</v>
      </c>
      <c r="H115" s="189">
        <f>[8]Comp_Pasivos!AR60</f>
        <v>15.75885372020962</v>
      </c>
      <c r="I115" s="180"/>
      <c r="J115" s="190"/>
      <c r="K115" s="22"/>
      <c r="L115" s="22"/>
      <c r="M115" s="22"/>
      <c r="N115" s="22"/>
      <c r="O115" s="22"/>
      <c r="P115" s="22"/>
      <c r="Q115" s="22"/>
      <c r="R115" s="22"/>
      <c r="S115" s="22"/>
    </row>
    <row r="116" spans="1:19" x14ac:dyDescent="0.3">
      <c r="A116" s="186">
        <v>37802</v>
      </c>
      <c r="B116" s="187">
        <f>[8]Comp_Pasivos!AL61</f>
        <v>29.78342450740783</v>
      </c>
      <c r="C116" s="188">
        <f>[8]Comp_Pasivos!AM61</f>
        <v>13.026392413874605</v>
      </c>
      <c r="D116" s="188">
        <f>[8]Comp_Pasivos!AN61</f>
        <v>22.598983914835205</v>
      </c>
      <c r="E116" s="188">
        <f>[8]Comp_Pasivos!AO61</f>
        <v>4.7374817451349571</v>
      </c>
      <c r="F116" s="188">
        <f>[8]Comp_Pasivos!AP61</f>
        <v>2.757127464714745</v>
      </c>
      <c r="G116" s="188">
        <f>[8]Comp_Pasivos!AQ61</f>
        <v>10.685696161854173</v>
      </c>
      <c r="H116" s="189">
        <f>[8]Comp_Pasivos!AR61</f>
        <v>16.410893792178484</v>
      </c>
      <c r="I116" s="180"/>
      <c r="J116" s="190"/>
      <c r="K116" s="22"/>
      <c r="L116" s="22"/>
      <c r="M116" s="22"/>
      <c r="N116" s="22"/>
      <c r="O116" s="22"/>
      <c r="P116" s="22"/>
      <c r="Q116" s="22"/>
      <c r="R116" s="22"/>
      <c r="S116" s="22"/>
    </row>
    <row r="117" spans="1:19" x14ac:dyDescent="0.3">
      <c r="A117" s="186">
        <v>37833</v>
      </c>
      <c r="B117" s="187">
        <f>[8]Comp_Pasivos!AL62</f>
        <v>30.354901783042145</v>
      </c>
      <c r="C117" s="188">
        <f>[8]Comp_Pasivos!AM62</f>
        <v>12.600787522878127</v>
      </c>
      <c r="D117" s="188">
        <f>[8]Comp_Pasivos!AN62</f>
        <v>23.210591012453634</v>
      </c>
      <c r="E117" s="188">
        <f>[8]Comp_Pasivos!AO62</f>
        <v>4.8789990981719011</v>
      </c>
      <c r="F117" s="188">
        <f>[8]Comp_Pasivos!AP62</f>
        <v>2.792454003266891</v>
      </c>
      <c r="G117" s="188">
        <f>[8]Comp_Pasivos!AQ62</f>
        <v>10.74826719792862</v>
      </c>
      <c r="H117" s="189">
        <f>[8]Comp_Pasivos!AR62</f>
        <v>15.413999382258686</v>
      </c>
      <c r="I117" s="180"/>
      <c r="J117" s="190"/>
      <c r="K117" s="22"/>
      <c r="L117" s="22"/>
      <c r="M117" s="22"/>
      <c r="N117" s="22"/>
      <c r="O117" s="22"/>
      <c r="P117" s="22"/>
      <c r="Q117" s="22"/>
      <c r="R117" s="22"/>
      <c r="S117" s="22"/>
    </row>
    <row r="118" spans="1:19" x14ac:dyDescent="0.3">
      <c r="A118" s="186">
        <v>37864</v>
      </c>
      <c r="B118" s="187">
        <f>[8]Comp_Pasivos!AL63</f>
        <v>30.538101697560943</v>
      </c>
      <c r="C118" s="188">
        <f>[8]Comp_Pasivos!AM63</f>
        <v>12.857797532189572</v>
      </c>
      <c r="D118" s="188">
        <f>[8]Comp_Pasivos!AN63</f>
        <v>23.06166729148573</v>
      </c>
      <c r="E118" s="188">
        <f>[8]Comp_Pasivos!AO63</f>
        <v>4.8683242068505397</v>
      </c>
      <c r="F118" s="188">
        <f>[8]Comp_Pasivos!AP63</f>
        <v>2.6518246057888493</v>
      </c>
      <c r="G118" s="188">
        <f>[8]Comp_Pasivos!AQ63</f>
        <v>10.767687670297713</v>
      </c>
      <c r="H118" s="189">
        <f>[8]Comp_Pasivos!AR63</f>
        <v>15.254596995826656</v>
      </c>
      <c r="I118" s="180"/>
      <c r="J118" s="190"/>
      <c r="K118" s="22"/>
      <c r="L118" s="22"/>
      <c r="M118" s="22"/>
      <c r="N118" s="22"/>
      <c r="O118" s="22"/>
      <c r="P118" s="22"/>
      <c r="Q118" s="22"/>
      <c r="R118" s="22"/>
      <c r="S118" s="22"/>
    </row>
    <row r="119" spans="1:19" x14ac:dyDescent="0.3">
      <c r="A119" s="186">
        <v>37894</v>
      </c>
      <c r="B119" s="187">
        <f>[8]Comp_Pasivos!AL64</f>
        <v>30.147909653536054</v>
      </c>
      <c r="C119" s="188">
        <f>[8]Comp_Pasivos!AM64</f>
        <v>12.815952422689541</v>
      </c>
      <c r="D119" s="188">
        <f>[8]Comp_Pasivos!AN64</f>
        <v>22.532133230488718</v>
      </c>
      <c r="E119" s="188">
        <f>[8]Comp_Pasivos!AO64</f>
        <v>4.944899568022092</v>
      </c>
      <c r="F119" s="188">
        <f>[8]Comp_Pasivos!AP64</f>
        <v>2.5342662168261643</v>
      </c>
      <c r="G119" s="188">
        <f>[8]Comp_Pasivos!AQ64</f>
        <v>10.5182464700453</v>
      </c>
      <c r="H119" s="189">
        <f>[8]Comp_Pasivos!AR64</f>
        <v>16.506592438392133</v>
      </c>
      <c r="I119" s="180"/>
      <c r="J119" s="190"/>
      <c r="K119" s="22"/>
      <c r="L119" s="22"/>
      <c r="M119" s="22"/>
      <c r="N119" s="22"/>
      <c r="O119" s="22"/>
      <c r="P119" s="22"/>
      <c r="Q119" s="22"/>
      <c r="R119" s="22"/>
      <c r="S119" s="22"/>
    </row>
    <row r="120" spans="1:19" x14ac:dyDescent="0.3">
      <c r="A120" s="186">
        <v>37925</v>
      </c>
      <c r="B120" s="187">
        <f>[8]Comp_Pasivos!AL65</f>
        <v>30.945184400806301</v>
      </c>
      <c r="C120" s="188">
        <f>[8]Comp_Pasivos!AM65</f>
        <v>12.801030204217728</v>
      </c>
      <c r="D120" s="188">
        <f>[8]Comp_Pasivos!AN65</f>
        <v>22.235291838700729</v>
      </c>
      <c r="E120" s="188">
        <f>[8]Comp_Pasivos!AO65</f>
        <v>5.0824155896548682</v>
      </c>
      <c r="F120" s="188">
        <f>[8]Comp_Pasivos!AP65</f>
        <v>2.5123488958121354</v>
      </c>
      <c r="G120" s="188">
        <f>[8]Comp_Pasivos!AQ65</f>
        <v>10.936096111976196</v>
      </c>
      <c r="H120" s="189">
        <f>[8]Comp_Pasivos!AR65</f>
        <v>15.487632958832043</v>
      </c>
      <c r="I120" s="180"/>
      <c r="J120" s="190"/>
      <c r="K120" s="22"/>
      <c r="L120" s="22"/>
      <c r="M120" s="22"/>
      <c r="N120" s="22"/>
      <c r="O120" s="22"/>
      <c r="P120" s="22"/>
      <c r="Q120" s="22"/>
      <c r="R120" s="22"/>
      <c r="S120" s="22"/>
    </row>
    <row r="121" spans="1:19" x14ac:dyDescent="0.3">
      <c r="A121" s="186">
        <v>37955</v>
      </c>
      <c r="B121" s="187">
        <f>[8]Comp_Pasivos!AL66</f>
        <v>30.174794870807801</v>
      </c>
      <c r="C121" s="188">
        <f>[8]Comp_Pasivos!AM66</f>
        <v>13.286401066188978</v>
      </c>
      <c r="D121" s="188">
        <f>[8]Comp_Pasivos!AN66</f>
        <v>21.0586840555641</v>
      </c>
      <c r="E121" s="188">
        <f>[8]Comp_Pasivos!AO66</f>
        <v>5.261217526689328</v>
      </c>
      <c r="F121" s="188">
        <f>[8]Comp_Pasivos!AP66</f>
        <v>2.4501735917265384</v>
      </c>
      <c r="G121" s="188">
        <f>[8]Comp_Pasivos!AQ66</f>
        <v>10.634064209062846</v>
      </c>
      <c r="H121" s="189">
        <f>[8]Comp_Pasivos!AR66</f>
        <v>17.134664679960405</v>
      </c>
      <c r="I121" s="180"/>
      <c r="J121" s="190"/>
      <c r="K121" s="22"/>
      <c r="L121" s="22"/>
      <c r="M121" s="22"/>
      <c r="N121" s="22"/>
      <c r="O121" s="22"/>
      <c r="P121" s="22"/>
      <c r="Q121" s="22"/>
      <c r="R121" s="22"/>
      <c r="S121" s="22"/>
    </row>
    <row r="122" spans="1:19" x14ac:dyDescent="0.3">
      <c r="A122" s="186">
        <v>37986</v>
      </c>
      <c r="B122" s="187">
        <f>[8]Comp_Pasivos!AL67</f>
        <v>29.678897380660825</v>
      </c>
      <c r="C122" s="188">
        <f>[8]Comp_Pasivos!AM67</f>
        <v>15.487509307614813</v>
      </c>
      <c r="D122" s="188">
        <f>[8]Comp_Pasivos!AN67</f>
        <v>19.831018208490867</v>
      </c>
      <c r="E122" s="188">
        <f>[8]Comp_Pasivos!AO67</f>
        <v>5.3150144082149708</v>
      </c>
      <c r="F122" s="188">
        <f>[8]Comp_Pasivos!AP67</f>
        <v>2.4869687837954668</v>
      </c>
      <c r="G122" s="188">
        <f>[8]Comp_Pasivos!AQ67</f>
        <v>10.882434462965561</v>
      </c>
      <c r="H122" s="189">
        <f>[8]Comp_Pasivos!AR67</f>
        <v>16.318157448257498</v>
      </c>
      <c r="I122" s="180"/>
      <c r="J122" s="190"/>
      <c r="K122" s="22"/>
      <c r="L122" s="22"/>
      <c r="M122" s="22"/>
      <c r="N122" s="22"/>
      <c r="O122" s="22"/>
      <c r="P122" s="22"/>
      <c r="Q122" s="22"/>
      <c r="R122" s="22"/>
      <c r="S122" s="22"/>
    </row>
    <row r="123" spans="1:19" x14ac:dyDescent="0.3">
      <c r="A123" s="186">
        <v>38017</v>
      </c>
      <c r="B123" s="187">
        <f>[8]Comp_Pasivos!AL68</f>
        <v>31.054151010005189</v>
      </c>
      <c r="C123" s="188">
        <f>[8]Comp_Pasivos!AM68</f>
        <v>13.610398137823823</v>
      </c>
      <c r="D123" s="188">
        <f>[8]Comp_Pasivos!AN68</f>
        <v>20.562211547641361</v>
      </c>
      <c r="E123" s="188">
        <f>[8]Comp_Pasivos!AO68</f>
        <v>5.3869283792320717</v>
      </c>
      <c r="F123" s="188">
        <f>[8]Comp_Pasivos!AP68</f>
        <v>2.4481145780508369</v>
      </c>
      <c r="G123" s="188">
        <f>[8]Comp_Pasivos!AQ68</f>
        <v>10.558025284907812</v>
      </c>
      <c r="H123" s="189">
        <f>[8]Comp_Pasivos!AR68</f>
        <v>16.380171062338906</v>
      </c>
      <c r="I123" s="180"/>
      <c r="J123" s="190"/>
      <c r="K123" s="22"/>
      <c r="L123" s="22"/>
      <c r="M123" s="22"/>
      <c r="N123" s="22"/>
      <c r="O123" s="22"/>
      <c r="P123" s="22"/>
      <c r="Q123" s="22"/>
      <c r="R123" s="22"/>
      <c r="S123" s="22"/>
    </row>
    <row r="124" spans="1:19" x14ac:dyDescent="0.3">
      <c r="A124" s="186">
        <v>38046</v>
      </c>
      <c r="B124" s="187">
        <f>[8]Comp_Pasivos!AL69</f>
        <v>30.972812066156806</v>
      </c>
      <c r="C124" s="188">
        <f>[8]Comp_Pasivos!AM69</f>
        <v>13.409071299445605</v>
      </c>
      <c r="D124" s="188">
        <f>[8]Comp_Pasivos!AN69</f>
        <v>20.471095944001018</v>
      </c>
      <c r="E124" s="188">
        <f>[8]Comp_Pasivos!AO69</f>
        <v>5.4628744274681988</v>
      </c>
      <c r="F124" s="188">
        <f>[8]Comp_Pasivos!AP69</f>
        <v>3.3097535393529101</v>
      </c>
      <c r="G124" s="188">
        <f>[8]Comp_Pasivos!AQ69</f>
        <v>10.462257955962329</v>
      </c>
      <c r="H124" s="189">
        <f>[8]Comp_Pasivos!AR69</f>
        <v>15.912134767613134</v>
      </c>
      <c r="I124" s="180"/>
      <c r="J124" s="190"/>
      <c r="K124" s="22"/>
      <c r="L124" s="22"/>
      <c r="M124" s="22"/>
      <c r="N124" s="22"/>
      <c r="O124" s="22"/>
      <c r="P124" s="22"/>
      <c r="Q124" s="22"/>
      <c r="R124" s="22"/>
      <c r="S124" s="22"/>
    </row>
    <row r="125" spans="1:19" x14ac:dyDescent="0.3">
      <c r="A125" s="186">
        <v>38077</v>
      </c>
      <c r="B125" s="187">
        <f>[8]Comp_Pasivos!AL70</f>
        <v>30.666941191248714</v>
      </c>
      <c r="C125" s="188">
        <f>[8]Comp_Pasivos!AM70</f>
        <v>13.390965880616317</v>
      </c>
      <c r="D125" s="188">
        <f>[8]Comp_Pasivos!AN70</f>
        <v>20.14815285006566</v>
      </c>
      <c r="E125" s="188">
        <f>[8]Comp_Pasivos!AO70</f>
        <v>5.4545674848731043</v>
      </c>
      <c r="F125" s="188">
        <f>[8]Comp_Pasivos!AP70</f>
        <v>3.3022650287674171</v>
      </c>
      <c r="G125" s="188">
        <f>[8]Comp_Pasivos!AQ70</f>
        <v>10.258157872106045</v>
      </c>
      <c r="H125" s="189">
        <f>[8]Comp_Pasivos!AR70</f>
        <v>16.77894969232274</v>
      </c>
      <c r="I125" s="180"/>
      <c r="J125" s="190"/>
      <c r="K125" s="22"/>
      <c r="L125" s="22"/>
      <c r="M125" s="22"/>
      <c r="N125" s="22"/>
      <c r="O125" s="22"/>
      <c r="P125" s="22"/>
      <c r="Q125" s="22"/>
      <c r="R125" s="22"/>
      <c r="S125" s="22"/>
    </row>
    <row r="126" spans="1:19" x14ac:dyDescent="0.3">
      <c r="A126" s="186">
        <v>38107</v>
      </c>
      <c r="B126" s="187">
        <f>[8]Comp_Pasivos!AL71</f>
        <v>31.284291589043484</v>
      </c>
      <c r="C126" s="188">
        <f>[8]Comp_Pasivos!AM71</f>
        <v>12.715504745899556</v>
      </c>
      <c r="D126" s="188">
        <f>[8]Comp_Pasivos!AN71</f>
        <v>20.263828275465293</v>
      </c>
      <c r="E126" s="188">
        <f>[8]Comp_Pasivos!AO71</f>
        <v>5.4637153856230807</v>
      </c>
      <c r="F126" s="188">
        <f>[8]Comp_Pasivos!AP71</f>
        <v>3.2726146172044208</v>
      </c>
      <c r="G126" s="188">
        <f>[8]Comp_Pasivos!AQ71</f>
        <v>10.383954187545985</v>
      </c>
      <c r="H126" s="189">
        <f>[8]Comp_Pasivos!AR71</f>
        <v>16.616091199218182</v>
      </c>
      <c r="I126" s="180"/>
      <c r="J126" s="190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 x14ac:dyDescent="0.3">
      <c r="A127" s="186">
        <v>38138</v>
      </c>
      <c r="B127" s="187">
        <f>[8]Comp_Pasivos!AL72</f>
        <v>32.415279696172902</v>
      </c>
      <c r="C127" s="188">
        <f>[8]Comp_Pasivos!AM72</f>
        <v>12.639962627181745</v>
      </c>
      <c r="D127" s="188">
        <f>[8]Comp_Pasivos!AN72</f>
        <v>20.539477009298928</v>
      </c>
      <c r="E127" s="188">
        <f>[8]Comp_Pasivos!AO72</f>
        <v>5.5140316063642008</v>
      </c>
      <c r="F127" s="188">
        <f>[8]Comp_Pasivos!AP72</f>
        <v>3.300763486474211</v>
      </c>
      <c r="G127" s="188">
        <f>[8]Comp_Pasivos!AQ72</f>
        <v>10.728949059061668</v>
      </c>
      <c r="H127" s="189">
        <f>[8]Comp_Pasivos!AR72</f>
        <v>14.861536515446346</v>
      </c>
      <c r="I127" s="180"/>
      <c r="J127" s="190"/>
      <c r="K127" s="22"/>
      <c r="L127" s="22"/>
      <c r="M127" s="22"/>
      <c r="N127" s="22"/>
      <c r="O127" s="22"/>
      <c r="P127" s="22"/>
      <c r="Q127" s="22"/>
      <c r="R127" s="22"/>
      <c r="S127" s="22"/>
    </row>
    <row r="128" spans="1:19" x14ac:dyDescent="0.3">
      <c r="A128" s="186">
        <v>38168</v>
      </c>
      <c r="B128" s="187">
        <f>[8]Comp_Pasivos!AL73</f>
        <v>31.86985403054311</v>
      </c>
      <c r="C128" s="188">
        <f>[8]Comp_Pasivos!AM73</f>
        <v>13.248298292390018</v>
      </c>
      <c r="D128" s="188">
        <f>[8]Comp_Pasivos!AN73</f>
        <v>20.544150593165579</v>
      </c>
      <c r="E128" s="188">
        <f>[8]Comp_Pasivos!AO73</f>
        <v>5.4988289020753705</v>
      </c>
      <c r="F128" s="188">
        <f>[8]Comp_Pasivos!AP73</f>
        <v>3.4272843710607646</v>
      </c>
      <c r="G128" s="188">
        <f>[8]Comp_Pasivos!AQ73</f>
        <v>10.48251281823279</v>
      </c>
      <c r="H128" s="189">
        <f>[8]Comp_Pasivos!AR73</f>
        <v>14.92907099253237</v>
      </c>
      <c r="I128" s="180"/>
      <c r="J128" s="190"/>
      <c r="K128" s="22"/>
      <c r="L128" s="22"/>
      <c r="M128" s="22"/>
      <c r="N128" s="22"/>
      <c r="O128" s="22"/>
      <c r="P128" s="22"/>
      <c r="Q128" s="22"/>
      <c r="R128" s="22"/>
      <c r="S128" s="22"/>
    </row>
    <row r="129" spans="1:19" x14ac:dyDescent="0.3">
      <c r="A129" s="186">
        <v>38199</v>
      </c>
      <c r="B129" s="187">
        <f>[8]Comp_Pasivos!AL74</f>
        <v>32.265898088885784</v>
      </c>
      <c r="C129" s="188">
        <f>[8]Comp_Pasivos!AM74</f>
        <v>12.698112075141148</v>
      </c>
      <c r="D129" s="188">
        <f>[8]Comp_Pasivos!AN74</f>
        <v>20.9843317306382</v>
      </c>
      <c r="E129" s="188">
        <f>[8]Comp_Pasivos!AO74</f>
        <v>5.4322670041603232</v>
      </c>
      <c r="F129" s="188">
        <f>[8]Comp_Pasivos!AP74</f>
        <v>3.4339135981686661</v>
      </c>
      <c r="G129" s="188">
        <f>[8]Comp_Pasivos!AQ74</f>
        <v>10.605386656788307</v>
      </c>
      <c r="H129" s="189">
        <f>[8]Comp_Pasivos!AR74</f>
        <v>14.580090846217567</v>
      </c>
      <c r="I129" s="180"/>
      <c r="J129" s="190"/>
      <c r="K129" s="22"/>
      <c r="L129" s="22"/>
      <c r="M129" s="22"/>
      <c r="N129" s="22"/>
      <c r="O129" s="22"/>
      <c r="P129" s="22"/>
      <c r="Q129" s="22"/>
      <c r="R129" s="22"/>
      <c r="S129" s="22"/>
    </row>
    <row r="130" spans="1:19" x14ac:dyDescent="0.3">
      <c r="A130" s="186">
        <v>38230</v>
      </c>
      <c r="B130" s="187">
        <f>[8]Comp_Pasivos!AL75</f>
        <v>31.863087807166835</v>
      </c>
      <c r="C130" s="188">
        <f>[8]Comp_Pasivos!AM75</f>
        <v>12.562277800300928</v>
      </c>
      <c r="D130" s="188">
        <f>[8]Comp_Pasivos!AN75</f>
        <v>21.305689759068116</v>
      </c>
      <c r="E130" s="188">
        <f>[8]Comp_Pasivos!AO75</f>
        <v>5.4675151974086056</v>
      </c>
      <c r="F130" s="188">
        <f>[8]Comp_Pasivos!AP75</f>
        <v>3.4724734126678882</v>
      </c>
      <c r="G130" s="188">
        <f>[8]Comp_Pasivos!AQ75</f>
        <v>10.403355853212934</v>
      </c>
      <c r="H130" s="189">
        <f>[8]Comp_Pasivos!AR75</f>
        <v>14.925600170174693</v>
      </c>
      <c r="I130" s="180"/>
      <c r="J130" s="190"/>
      <c r="K130" s="22"/>
      <c r="L130" s="22"/>
      <c r="M130" s="22"/>
      <c r="N130" s="22"/>
      <c r="O130" s="22"/>
      <c r="P130" s="22"/>
      <c r="Q130" s="22"/>
      <c r="R130" s="22"/>
      <c r="S130" s="22"/>
    </row>
    <row r="131" spans="1:19" x14ac:dyDescent="0.3">
      <c r="A131" s="186">
        <v>38260</v>
      </c>
      <c r="B131" s="187">
        <f>[8]Comp_Pasivos!AL76</f>
        <v>31.23328976455786</v>
      </c>
      <c r="C131" s="188">
        <f>[8]Comp_Pasivos!AM76</f>
        <v>12.310309051007307</v>
      </c>
      <c r="D131" s="188">
        <f>[8]Comp_Pasivos!AN76</f>
        <v>21.390222010785045</v>
      </c>
      <c r="E131" s="188">
        <f>[8]Comp_Pasivos!AO76</f>
        <v>5.5635792220807021</v>
      </c>
      <c r="F131" s="188">
        <f>[8]Comp_Pasivos!AP76</f>
        <v>3.5669590544878047</v>
      </c>
      <c r="G131" s="188">
        <f>[8]Comp_Pasivos!AQ76</f>
        <v>10.862371537208519</v>
      </c>
      <c r="H131" s="189">
        <f>[8]Comp_Pasivos!AR76</f>
        <v>15.073269359872763</v>
      </c>
      <c r="I131" s="180"/>
      <c r="J131" s="190"/>
      <c r="K131" s="22"/>
      <c r="L131" s="22"/>
      <c r="M131" s="22"/>
      <c r="N131" s="22"/>
      <c r="O131" s="22"/>
      <c r="P131" s="22"/>
      <c r="Q131" s="22"/>
      <c r="R131" s="22"/>
      <c r="S131" s="22"/>
    </row>
    <row r="132" spans="1:19" x14ac:dyDescent="0.3">
      <c r="A132" s="186">
        <v>38291</v>
      </c>
      <c r="B132" s="187">
        <f>[8]Comp_Pasivos!AL77</f>
        <v>31.029249369952371</v>
      </c>
      <c r="C132" s="188">
        <f>[8]Comp_Pasivos!AM77</f>
        <v>12.418931167024468</v>
      </c>
      <c r="D132" s="188">
        <f>[8]Comp_Pasivos!AN77</f>
        <v>20.38919405559723</v>
      </c>
      <c r="E132" s="188">
        <f>[8]Comp_Pasivos!AO77</f>
        <v>5.5579816201482117</v>
      </c>
      <c r="F132" s="188">
        <f>[8]Comp_Pasivos!AP77</f>
        <v>3.5007383731073123</v>
      </c>
      <c r="G132" s="188">
        <f>[8]Comp_Pasivos!AQ77</f>
        <v>10.60508383206315</v>
      </c>
      <c r="H132" s="189">
        <f>[8]Comp_Pasivos!AR77</f>
        <v>16.498821582107258</v>
      </c>
      <c r="I132" s="180"/>
      <c r="J132" s="190"/>
      <c r="K132" s="22"/>
      <c r="L132" s="22"/>
      <c r="M132" s="22"/>
      <c r="N132" s="22"/>
      <c r="O132" s="22"/>
      <c r="P132" s="22"/>
      <c r="Q132" s="22"/>
      <c r="R132" s="22"/>
      <c r="S132" s="22"/>
    </row>
    <row r="133" spans="1:19" x14ac:dyDescent="0.3">
      <c r="A133" s="186">
        <v>38321</v>
      </c>
      <c r="B133" s="187">
        <f>[8]Comp_Pasivos!AL78</f>
        <v>32.761561178875205</v>
      </c>
      <c r="C133" s="188">
        <f>[8]Comp_Pasivos!AM78</f>
        <v>13.008934162827027</v>
      </c>
      <c r="D133" s="188">
        <f>[8]Comp_Pasivos!AN78</f>
        <v>19.669854257797329</v>
      </c>
      <c r="E133" s="188">
        <f>[8]Comp_Pasivos!AO78</f>
        <v>5.5883660246439986</v>
      </c>
      <c r="F133" s="188">
        <f>[8]Comp_Pasivos!AP78</f>
        <v>3.300657236633036</v>
      </c>
      <c r="G133" s="188">
        <f>[8]Comp_Pasivos!AQ78</f>
        <v>10.797286562290163</v>
      </c>
      <c r="H133" s="189">
        <f>[8]Comp_Pasivos!AR78</f>
        <v>14.873340576933241</v>
      </c>
      <c r="I133" s="180"/>
      <c r="J133" s="190"/>
      <c r="K133" s="22"/>
      <c r="L133" s="22"/>
      <c r="M133" s="22"/>
      <c r="N133" s="22"/>
      <c r="O133" s="22"/>
      <c r="P133" s="22"/>
      <c r="Q133" s="22"/>
      <c r="R133" s="22"/>
      <c r="S133" s="22"/>
    </row>
    <row r="134" spans="1:19" x14ac:dyDescent="0.3">
      <c r="A134" s="186">
        <v>38352</v>
      </c>
      <c r="B134" s="187">
        <f>[8]Comp_Pasivos!AL79</f>
        <v>32.272499184023005</v>
      </c>
      <c r="C134" s="188">
        <f>[8]Comp_Pasivos!AM79</f>
        <v>15.442014343343166</v>
      </c>
      <c r="D134" s="188">
        <f>[8]Comp_Pasivos!AN79</f>
        <v>19.485037747351544</v>
      </c>
      <c r="E134" s="188">
        <f>[8]Comp_Pasivos!AO79</f>
        <v>5.5612238900117665</v>
      </c>
      <c r="F134" s="188">
        <f>[8]Comp_Pasivos!AP79</f>
        <v>3.2461770999508186</v>
      </c>
      <c r="G134" s="188">
        <f>[8]Comp_Pasivos!AQ79</f>
        <v>10.955517018869045</v>
      </c>
      <c r="H134" s="189">
        <f>[8]Comp_Pasivos!AR79</f>
        <v>13.037530716450657</v>
      </c>
      <c r="I134" s="180"/>
      <c r="J134" s="190"/>
      <c r="K134" s="22"/>
      <c r="L134" s="22"/>
      <c r="M134" s="22"/>
      <c r="N134" s="22"/>
      <c r="O134" s="22"/>
      <c r="P134" s="22"/>
      <c r="Q134" s="22"/>
      <c r="R134" s="22"/>
      <c r="S134" s="22"/>
    </row>
    <row r="135" spans="1:19" x14ac:dyDescent="0.3">
      <c r="A135" s="186">
        <v>38383</v>
      </c>
      <c r="B135" s="187">
        <f>[8]Comp_Pasivos!AL80</f>
        <v>33.050383760659145</v>
      </c>
      <c r="C135" s="188">
        <f>[8]Comp_Pasivos!AM80</f>
        <v>13.334325851807044</v>
      </c>
      <c r="D135" s="188">
        <f>[8]Comp_Pasivos!AN80</f>
        <v>20.06749372688196</v>
      </c>
      <c r="E135" s="188">
        <f>[8]Comp_Pasivos!AO80</f>
        <v>5.5998199409516527</v>
      </c>
      <c r="F135" s="188">
        <f>[8]Comp_Pasivos!AP80</f>
        <v>3.3390091587711064</v>
      </c>
      <c r="G135" s="188">
        <f>[8]Comp_Pasivos!AQ80</f>
        <v>10.677763501346513</v>
      </c>
      <c r="H135" s="189">
        <f>[8]Comp_Pasivos!AR80</f>
        <v>13.931204059582575</v>
      </c>
      <c r="I135" s="180"/>
      <c r="J135" s="190"/>
      <c r="K135" s="22"/>
      <c r="L135" s="22"/>
      <c r="M135" s="22"/>
      <c r="N135" s="22"/>
      <c r="O135" s="22"/>
      <c r="P135" s="22"/>
      <c r="Q135" s="22"/>
      <c r="R135" s="22"/>
      <c r="S135" s="22"/>
    </row>
    <row r="136" spans="1:19" x14ac:dyDescent="0.3">
      <c r="A136" s="186">
        <v>38411</v>
      </c>
      <c r="B136" s="187">
        <f>[8]Comp_Pasivos!AL81</f>
        <v>33.31335012452957</v>
      </c>
      <c r="C136" s="188">
        <f>[8]Comp_Pasivos!AM81</f>
        <v>13.424404920716976</v>
      </c>
      <c r="D136" s="188">
        <f>[8]Comp_Pasivos!AN81</f>
        <v>20.185519162388037</v>
      </c>
      <c r="E136" s="188">
        <f>[8]Comp_Pasivos!AO81</f>
        <v>5.8070317404831933</v>
      </c>
      <c r="F136" s="188">
        <f>[8]Comp_Pasivos!AP81</f>
        <v>3.4217301137246365</v>
      </c>
      <c r="G136" s="188">
        <f>[8]Comp_Pasivos!AQ81</f>
        <v>10.882061324370543</v>
      </c>
      <c r="H136" s="189">
        <f>[8]Comp_Pasivos!AR81</f>
        <v>12.965902613787053</v>
      </c>
      <c r="I136" s="180"/>
      <c r="J136" s="190"/>
      <c r="K136" s="22"/>
      <c r="L136" s="22"/>
      <c r="M136" s="22"/>
      <c r="N136" s="22"/>
      <c r="O136" s="22"/>
      <c r="P136" s="22"/>
      <c r="Q136" s="22"/>
      <c r="R136" s="22"/>
      <c r="S136" s="22"/>
    </row>
    <row r="137" spans="1:19" x14ac:dyDescent="0.3">
      <c r="A137" s="186">
        <v>38442</v>
      </c>
      <c r="B137" s="187">
        <f>[8]Comp_Pasivos!AL82</f>
        <v>35.344975001293108</v>
      </c>
      <c r="C137" s="188">
        <f>[8]Comp_Pasivos!AM82</f>
        <v>13.141187709220508</v>
      </c>
      <c r="D137" s="188">
        <f>[8]Comp_Pasivos!AN82</f>
        <v>19.500810035177565</v>
      </c>
      <c r="E137" s="188">
        <f>[8]Comp_Pasivos!AO82</f>
        <v>5.921636839589663</v>
      </c>
      <c r="F137" s="188">
        <f>[8]Comp_Pasivos!AP82</f>
        <v>3.4104424871233641</v>
      </c>
      <c r="G137" s="188">
        <f>[8]Comp_Pasivos!AQ82</f>
        <v>10.731916150220933</v>
      </c>
      <c r="H137" s="189">
        <f>[8]Comp_Pasivos!AR82</f>
        <v>11.949031777374861</v>
      </c>
      <c r="I137" s="180"/>
      <c r="J137" s="190"/>
      <c r="K137" s="22"/>
      <c r="L137" s="22"/>
      <c r="M137" s="22"/>
      <c r="N137" s="22"/>
      <c r="O137" s="22"/>
      <c r="P137" s="22"/>
      <c r="Q137" s="22"/>
      <c r="R137" s="22"/>
      <c r="S137" s="22"/>
    </row>
    <row r="138" spans="1:19" x14ac:dyDescent="0.3">
      <c r="A138" s="186">
        <v>38472</v>
      </c>
      <c r="B138" s="187">
        <f>[8]Comp_Pasivos!AL83</f>
        <v>34.518439677101746</v>
      </c>
      <c r="C138" s="188">
        <f>[8]Comp_Pasivos!AM83</f>
        <v>13.241161661125144</v>
      </c>
      <c r="D138" s="188">
        <f>[8]Comp_Pasivos!AN83</f>
        <v>18.930721376901364</v>
      </c>
      <c r="E138" s="188">
        <f>[8]Comp_Pasivos!AO83</f>
        <v>6.3163012369657627</v>
      </c>
      <c r="F138" s="188">
        <f>[8]Comp_Pasivos!AP83</f>
        <v>3.3234505713428253</v>
      </c>
      <c r="G138" s="188">
        <f>[8]Comp_Pasivos!AQ83</f>
        <v>10.362412491138789</v>
      </c>
      <c r="H138" s="189">
        <f>[8]Comp_Pasivos!AR83</f>
        <v>13.307512985424372</v>
      </c>
      <c r="I138" s="180"/>
      <c r="J138" s="190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 x14ac:dyDescent="0.3">
      <c r="A139" s="186">
        <v>38503</v>
      </c>
      <c r="B139" s="187">
        <f>[8]Comp_Pasivos!AL84</f>
        <v>34.940618500656967</v>
      </c>
      <c r="C139" s="188">
        <f>[8]Comp_Pasivos!AM84</f>
        <v>12.745249926968755</v>
      </c>
      <c r="D139" s="188">
        <f>[8]Comp_Pasivos!AN84</f>
        <v>18.542408519373545</v>
      </c>
      <c r="E139" s="188">
        <f>[8]Comp_Pasivos!AO84</f>
        <v>6.4842402975689879</v>
      </c>
      <c r="F139" s="188">
        <f>[8]Comp_Pasivos!AP84</f>
        <v>3.5878764871796696</v>
      </c>
      <c r="G139" s="188">
        <f>[8]Comp_Pasivos!AQ84</f>
        <v>10.218484616442929</v>
      </c>
      <c r="H139" s="189">
        <f>[8]Comp_Pasivos!AR84</f>
        <v>13.481121651809143</v>
      </c>
      <c r="I139" s="180"/>
      <c r="J139" s="190"/>
      <c r="K139" s="22"/>
      <c r="L139" s="22"/>
      <c r="M139" s="22"/>
      <c r="N139" s="22"/>
      <c r="O139" s="22"/>
      <c r="P139" s="22"/>
      <c r="Q139" s="22"/>
      <c r="R139" s="22"/>
      <c r="S139" s="22"/>
    </row>
    <row r="140" spans="1:19" x14ac:dyDescent="0.3">
      <c r="A140" s="186">
        <v>38533</v>
      </c>
      <c r="B140" s="187">
        <f>[8]Comp_Pasivos!AL85</f>
        <v>34.857625991827064</v>
      </c>
      <c r="C140" s="188">
        <f>[8]Comp_Pasivos!AM85</f>
        <v>13.433404600734461</v>
      </c>
      <c r="D140" s="188">
        <f>[8]Comp_Pasivos!AN85</f>
        <v>18.212569588346287</v>
      </c>
      <c r="E140" s="188">
        <f>[8]Comp_Pasivos!AO85</f>
        <v>6.6295573990273002</v>
      </c>
      <c r="F140" s="188">
        <f>[8]Comp_Pasivos!AP85</f>
        <v>3.657014178617668</v>
      </c>
      <c r="G140" s="188">
        <f>[8]Comp_Pasivos!AQ85</f>
        <v>10.231777570036938</v>
      </c>
      <c r="H140" s="189">
        <f>[8]Comp_Pasivos!AR85</f>
        <v>12.978050671410285</v>
      </c>
      <c r="I140" s="180"/>
      <c r="J140" s="190"/>
      <c r="K140" s="22"/>
      <c r="L140" s="22"/>
      <c r="M140" s="22"/>
      <c r="N140" s="22"/>
      <c r="O140" s="22"/>
      <c r="P140" s="22"/>
      <c r="Q140" s="22"/>
      <c r="R140" s="22"/>
      <c r="S140" s="22"/>
    </row>
    <row r="141" spans="1:19" x14ac:dyDescent="0.3">
      <c r="A141" s="186">
        <v>38564</v>
      </c>
      <c r="B141" s="187">
        <f>[8]Comp_Pasivos!AL86</f>
        <v>35.885396516127969</v>
      </c>
      <c r="C141" s="188">
        <f>[8]Comp_Pasivos!AM86</f>
        <v>12.62329710831597</v>
      </c>
      <c r="D141" s="188">
        <f>[8]Comp_Pasivos!AN86</f>
        <v>17.812737846021083</v>
      </c>
      <c r="E141" s="188">
        <f>[8]Comp_Pasivos!AO86</f>
        <v>6.9002711609740075</v>
      </c>
      <c r="F141" s="188">
        <f>[8]Comp_Pasivos!AP86</f>
        <v>3.6482031237490831</v>
      </c>
      <c r="G141" s="188">
        <f>[8]Comp_Pasivos!AQ86</f>
        <v>10.497465324506901</v>
      </c>
      <c r="H141" s="189">
        <f>[8]Comp_Pasivos!AR86</f>
        <v>12.632628920304988</v>
      </c>
      <c r="I141" s="180"/>
      <c r="J141" s="190"/>
      <c r="K141" s="22"/>
      <c r="L141" s="22"/>
      <c r="M141" s="22"/>
      <c r="N141" s="22"/>
      <c r="O141" s="22"/>
      <c r="P141" s="22"/>
      <c r="Q141" s="22"/>
      <c r="R141" s="22"/>
      <c r="S141" s="22"/>
    </row>
    <row r="142" spans="1:19" x14ac:dyDescent="0.3">
      <c r="A142" s="186">
        <v>38595</v>
      </c>
      <c r="B142" s="187">
        <f>[8]Comp_Pasivos!AL87</f>
        <v>35.4826346720779</v>
      </c>
      <c r="C142" s="188">
        <f>[8]Comp_Pasivos!AM87</f>
        <v>12.909627854227001</v>
      </c>
      <c r="D142" s="188">
        <f>[8]Comp_Pasivos!AN87</f>
        <v>17.588395790395271</v>
      </c>
      <c r="E142" s="188">
        <f>[8]Comp_Pasivos!AO87</f>
        <v>7.1734796484424583</v>
      </c>
      <c r="F142" s="188">
        <f>[8]Comp_Pasivos!AP87</f>
        <v>3.4927097082862399</v>
      </c>
      <c r="G142" s="188">
        <f>[8]Comp_Pasivos!AQ87</f>
        <v>10.441137191950453</v>
      </c>
      <c r="H142" s="189">
        <f>[8]Comp_Pasivos!AR87</f>
        <v>12.912015134620678</v>
      </c>
      <c r="I142" s="180"/>
      <c r="J142" s="190"/>
      <c r="K142" s="22"/>
      <c r="L142" s="22"/>
      <c r="M142" s="22"/>
      <c r="N142" s="22"/>
      <c r="O142" s="22"/>
      <c r="P142" s="22"/>
      <c r="Q142" s="22"/>
      <c r="R142" s="22"/>
      <c r="S142" s="22"/>
    </row>
    <row r="143" spans="1:19" x14ac:dyDescent="0.3">
      <c r="A143" s="186">
        <v>38625</v>
      </c>
      <c r="B143" s="187">
        <f>[8]Comp_Pasivos!AL88</f>
        <v>36.75289956795865</v>
      </c>
      <c r="C143" s="188">
        <f>[8]Comp_Pasivos!AM88</f>
        <v>12.561604161091314</v>
      </c>
      <c r="D143" s="188">
        <f>[8]Comp_Pasivos!AN88</f>
        <v>17.160310489675688</v>
      </c>
      <c r="E143" s="188">
        <f>[8]Comp_Pasivos!AO88</f>
        <v>7.8369347282862503</v>
      </c>
      <c r="F143" s="188">
        <f>[8]Comp_Pasivos!AP88</f>
        <v>3.4262453317668466</v>
      </c>
      <c r="G143" s="188">
        <f>[8]Comp_Pasivos!AQ88</f>
        <v>10.682779714768538</v>
      </c>
      <c r="H143" s="189">
        <f>[8]Comp_Pasivos!AR88</f>
        <v>11.579226006452711</v>
      </c>
      <c r="I143" s="180"/>
      <c r="J143" s="190"/>
      <c r="K143" s="22"/>
      <c r="L143" s="22"/>
      <c r="M143" s="22"/>
      <c r="N143" s="22"/>
      <c r="O143" s="22"/>
      <c r="P143" s="22"/>
      <c r="Q143" s="22"/>
      <c r="R143" s="22"/>
      <c r="S143" s="22"/>
    </row>
    <row r="144" spans="1:19" x14ac:dyDescent="0.3">
      <c r="A144" s="186">
        <v>38656</v>
      </c>
      <c r="B144" s="187">
        <f>[8]Comp_Pasivos!AL89</f>
        <v>37.226218937188335</v>
      </c>
      <c r="C144" s="188">
        <f>[8]Comp_Pasivos!AM89</f>
        <v>12.394296249875971</v>
      </c>
      <c r="D144" s="188">
        <f>[8]Comp_Pasivos!AN89</f>
        <v>16.502402473667136</v>
      </c>
      <c r="E144" s="188">
        <f>[8]Comp_Pasivos!AO89</f>
        <v>7.8884387015280666</v>
      </c>
      <c r="F144" s="188">
        <f>[8]Comp_Pasivos!AP89</f>
        <v>3.3611196047026435</v>
      </c>
      <c r="G144" s="188">
        <f>[8]Comp_Pasivos!AQ89</f>
        <v>10.625305001850025</v>
      </c>
      <c r="H144" s="189">
        <f>[8]Comp_Pasivos!AR89</f>
        <v>12.002219031187829</v>
      </c>
      <c r="I144" s="180"/>
      <c r="J144" s="190"/>
      <c r="K144" s="22"/>
      <c r="L144" s="22"/>
      <c r="M144" s="22"/>
      <c r="N144" s="22"/>
      <c r="O144" s="22"/>
      <c r="P144" s="22"/>
      <c r="Q144" s="22"/>
      <c r="R144" s="22"/>
      <c r="S144" s="22"/>
    </row>
    <row r="145" spans="1:19" x14ac:dyDescent="0.3">
      <c r="A145" s="186">
        <v>38686</v>
      </c>
      <c r="B145" s="187">
        <f>[8]Comp_Pasivos!AL90</f>
        <v>37.887515254977721</v>
      </c>
      <c r="C145" s="188">
        <f>[8]Comp_Pasivos!AM90</f>
        <v>12.673966324809937</v>
      </c>
      <c r="D145" s="188">
        <f>[8]Comp_Pasivos!AN90</f>
        <v>15.886055051849029</v>
      </c>
      <c r="E145" s="188">
        <f>[8]Comp_Pasivos!AO90</f>
        <v>7.8943315179278759</v>
      </c>
      <c r="F145" s="188">
        <f>[8]Comp_Pasivos!AP90</f>
        <v>3.266892323198864</v>
      </c>
      <c r="G145" s="188">
        <f>[8]Comp_Pasivos!AQ90</f>
        <v>10.96927932619408</v>
      </c>
      <c r="H145" s="189">
        <f>[8]Comp_Pasivos!AR90</f>
        <v>11.421960201042491</v>
      </c>
      <c r="I145" s="180"/>
      <c r="J145" s="190"/>
      <c r="K145" s="22"/>
      <c r="L145" s="22"/>
      <c r="M145" s="22"/>
      <c r="N145" s="22"/>
      <c r="O145" s="22"/>
      <c r="P145" s="22"/>
      <c r="Q145" s="22"/>
      <c r="R145" s="22"/>
      <c r="S145" s="22"/>
    </row>
    <row r="146" spans="1:19" x14ac:dyDescent="0.3">
      <c r="A146" s="186">
        <v>38717</v>
      </c>
      <c r="B146" s="187">
        <f>[8]Comp_Pasivos!AL91</f>
        <v>34.449893432917605</v>
      </c>
      <c r="C146" s="188">
        <f>[8]Comp_Pasivos!AM91</f>
        <v>15.534670484999674</v>
      </c>
      <c r="D146" s="188">
        <f>[8]Comp_Pasivos!AN91</f>
        <v>15.223597414698276</v>
      </c>
      <c r="E146" s="188">
        <f>[8]Comp_Pasivos!AO91</f>
        <v>7.7741713310152605</v>
      </c>
      <c r="F146" s="188">
        <f>[8]Comp_Pasivos!AP91</f>
        <v>3.1438770792735884</v>
      </c>
      <c r="G146" s="188">
        <f>[8]Comp_Pasivos!AQ91</f>
        <v>11.328829041465438</v>
      </c>
      <c r="H146" s="189">
        <f>[8]Comp_Pasivos!AR91</f>
        <v>12.544961215630156</v>
      </c>
      <c r="I146" s="180"/>
      <c r="J146" s="190"/>
      <c r="K146" s="22"/>
      <c r="L146" s="22"/>
      <c r="M146" s="22"/>
      <c r="N146" s="22"/>
      <c r="O146" s="22"/>
      <c r="P146" s="22"/>
      <c r="Q146" s="22"/>
      <c r="R146" s="22"/>
      <c r="S146" s="22"/>
    </row>
    <row r="147" spans="1:19" x14ac:dyDescent="0.3">
      <c r="A147" s="186">
        <v>38748</v>
      </c>
      <c r="B147" s="187">
        <f>[8]Comp_Pasivos!AL92</f>
        <v>35.750527152876494</v>
      </c>
      <c r="C147" s="188">
        <f>[8]Comp_Pasivos!AM92</f>
        <v>13.314000009451691</v>
      </c>
      <c r="D147" s="188">
        <f>[8]Comp_Pasivos!AN92</f>
        <v>15.534659163277983</v>
      </c>
      <c r="E147" s="188">
        <f>[8]Comp_Pasivos!AO92</f>
        <v>7.8587775721202586</v>
      </c>
      <c r="F147" s="188">
        <f>[8]Comp_Pasivos!AP92</f>
        <v>3.178740472454729</v>
      </c>
      <c r="G147" s="188">
        <f>[8]Comp_Pasivos!AQ92</f>
        <v>11.670633731949341</v>
      </c>
      <c r="H147" s="189">
        <f>[8]Comp_Pasivos!AR92</f>
        <v>12.69266189786951</v>
      </c>
      <c r="I147" s="180"/>
      <c r="J147" s="190"/>
      <c r="K147" s="22"/>
      <c r="L147" s="22"/>
      <c r="M147" s="22"/>
      <c r="N147" s="22"/>
      <c r="O147" s="22"/>
      <c r="P147" s="22"/>
      <c r="Q147" s="22"/>
      <c r="R147" s="22"/>
      <c r="S147" s="22"/>
    </row>
    <row r="148" spans="1:19" x14ac:dyDescent="0.3">
      <c r="A148" s="186">
        <v>38776</v>
      </c>
      <c r="B148" s="187">
        <f>[8]Comp_Pasivos!AL93</f>
        <v>36.283693821759357</v>
      </c>
      <c r="C148" s="188">
        <f>[8]Comp_Pasivos!AM93</f>
        <v>12.896669804543414</v>
      </c>
      <c r="D148" s="188">
        <f>[8]Comp_Pasivos!AN93</f>
        <v>14.978262893542112</v>
      </c>
      <c r="E148" s="188">
        <f>[8]Comp_Pasivos!AO93</f>
        <v>8.6074878332105111</v>
      </c>
      <c r="F148" s="188">
        <f>[8]Comp_Pasivos!AP93</f>
        <v>3.1444334895390851</v>
      </c>
      <c r="G148" s="188">
        <f>[8]Comp_Pasivos!AQ93</f>
        <v>11.640863912106395</v>
      </c>
      <c r="H148" s="189">
        <f>[8]Comp_Pasivos!AR93</f>
        <v>12.448588245299124</v>
      </c>
      <c r="I148" s="180"/>
      <c r="J148" s="190"/>
      <c r="K148" s="22"/>
      <c r="L148" s="22"/>
      <c r="M148" s="22"/>
      <c r="N148" s="22"/>
      <c r="O148" s="22"/>
      <c r="P148" s="22"/>
      <c r="Q148" s="22"/>
      <c r="R148" s="22"/>
      <c r="S148" s="22"/>
    </row>
    <row r="149" spans="1:19" x14ac:dyDescent="0.3">
      <c r="A149" s="186">
        <v>38807</v>
      </c>
      <c r="B149" s="187">
        <f>[8]Comp_Pasivos!AL94</f>
        <v>35.332013963197156</v>
      </c>
      <c r="C149" s="188">
        <f>[8]Comp_Pasivos!AM94</f>
        <v>12.767640283886417</v>
      </c>
      <c r="D149" s="188">
        <f>[8]Comp_Pasivos!AN94</f>
        <v>14.977124219939814</v>
      </c>
      <c r="E149" s="188">
        <f>[8]Comp_Pasivos!AO94</f>
        <v>8.4836435066356568</v>
      </c>
      <c r="F149" s="188">
        <f>[8]Comp_Pasivos!AP94</f>
        <v>3.0473400649612583</v>
      </c>
      <c r="G149" s="188">
        <f>[8]Comp_Pasivos!AQ94</f>
        <v>11.330138913804587</v>
      </c>
      <c r="H149" s="189">
        <f>[8]Comp_Pasivos!AR94</f>
        <v>14.062099047575114</v>
      </c>
      <c r="I149" s="180"/>
      <c r="J149" s="190"/>
      <c r="K149" s="22"/>
      <c r="L149" s="22"/>
      <c r="M149" s="22"/>
      <c r="N149" s="22"/>
      <c r="O149" s="22"/>
      <c r="P149" s="22"/>
      <c r="Q149" s="22"/>
      <c r="R149" s="22"/>
      <c r="S149" s="22"/>
    </row>
    <row r="150" spans="1:19" x14ac:dyDescent="0.3">
      <c r="A150" s="186">
        <v>38837</v>
      </c>
      <c r="B150" s="187">
        <f>[8]Comp_Pasivos!AL95</f>
        <v>36.024729397198627</v>
      </c>
      <c r="C150" s="188">
        <f>[8]Comp_Pasivos!AM95</f>
        <v>12.605667508382643</v>
      </c>
      <c r="D150" s="188">
        <f>[8]Comp_Pasivos!AN95</f>
        <v>14.777890478881211</v>
      </c>
      <c r="E150" s="188">
        <f>[8]Comp_Pasivos!AO95</f>
        <v>8.4322023275735614</v>
      </c>
      <c r="F150" s="188">
        <f>[8]Comp_Pasivos!AP95</f>
        <v>3.0092825182916281</v>
      </c>
      <c r="G150" s="188">
        <f>[8]Comp_Pasivos!AQ95</f>
        <v>11.087752695725687</v>
      </c>
      <c r="H150" s="189">
        <f>[8]Comp_Pasivos!AR95</f>
        <v>14.062475073946642</v>
      </c>
      <c r="I150" s="180"/>
      <c r="J150" s="190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 x14ac:dyDescent="0.3">
      <c r="A151" s="186">
        <v>38868</v>
      </c>
      <c r="B151" s="187">
        <f>[8]Comp_Pasivos!AL96</f>
        <v>36.775945827216006</v>
      </c>
      <c r="C151" s="188">
        <f>[8]Comp_Pasivos!AM96</f>
        <v>12.581391056354493</v>
      </c>
      <c r="D151" s="188">
        <f>[8]Comp_Pasivos!AN96</f>
        <v>14.81092175378253</v>
      </c>
      <c r="E151" s="188">
        <f>[8]Comp_Pasivos!AO96</f>
        <v>8.3415957847601288</v>
      </c>
      <c r="F151" s="188">
        <f>[8]Comp_Pasivos!AP96</f>
        <v>2.923241976248717</v>
      </c>
      <c r="G151" s="188">
        <f>[8]Comp_Pasivos!AQ96</f>
        <v>11.267258662976772</v>
      </c>
      <c r="H151" s="189">
        <f>[8]Comp_Pasivos!AR96</f>
        <v>13.299644938661354</v>
      </c>
      <c r="I151" s="180"/>
      <c r="J151" s="190"/>
      <c r="K151" s="22"/>
      <c r="L151" s="22"/>
      <c r="M151" s="22"/>
      <c r="N151" s="22"/>
      <c r="O151" s="22"/>
      <c r="P151" s="22"/>
      <c r="Q151" s="22"/>
      <c r="R151" s="22"/>
      <c r="S151" s="22"/>
    </row>
    <row r="152" spans="1:19" x14ac:dyDescent="0.3">
      <c r="A152" s="186">
        <v>38898</v>
      </c>
      <c r="B152" s="187">
        <f>[8]Comp_Pasivos!AL97</f>
        <v>36.525587128641575</v>
      </c>
      <c r="C152" s="188">
        <f>[8]Comp_Pasivos!AM97</f>
        <v>13.281698047672588</v>
      </c>
      <c r="D152" s="188">
        <f>[8]Comp_Pasivos!AN97</f>
        <v>14.782042544669091</v>
      </c>
      <c r="E152" s="188">
        <f>[8]Comp_Pasivos!AO97</f>
        <v>7.9246220559958838</v>
      </c>
      <c r="F152" s="188">
        <f>[8]Comp_Pasivos!AP97</f>
        <v>2.749938268501408</v>
      </c>
      <c r="G152" s="188">
        <f>[8]Comp_Pasivos!AQ97</f>
        <v>11.025050034219145</v>
      </c>
      <c r="H152" s="189">
        <f>[8]Comp_Pasivos!AR97</f>
        <v>13.711061920300313</v>
      </c>
      <c r="I152" s="180"/>
      <c r="J152" s="190"/>
      <c r="K152" s="22"/>
      <c r="L152" s="22"/>
      <c r="M152" s="22"/>
      <c r="N152" s="22"/>
      <c r="O152" s="22"/>
      <c r="P152" s="22"/>
      <c r="Q152" s="22"/>
      <c r="R152" s="22"/>
      <c r="S152" s="22"/>
    </row>
    <row r="153" spans="1:19" x14ac:dyDescent="0.3">
      <c r="A153" s="186">
        <v>38929</v>
      </c>
      <c r="B153" s="187">
        <f>[8]Comp_Pasivos!AL98</f>
        <v>37.985777160660433</v>
      </c>
      <c r="C153" s="188">
        <f>[8]Comp_Pasivos!AM98</f>
        <v>12.754030617590692</v>
      </c>
      <c r="D153" s="188">
        <f>[8]Comp_Pasivos!AN98</f>
        <v>15.614690217483723</v>
      </c>
      <c r="E153" s="188">
        <f>[8]Comp_Pasivos!AO98</f>
        <v>7.6852776275934769</v>
      </c>
      <c r="F153" s="188">
        <f>[8]Comp_Pasivos!AP98</f>
        <v>2.6996195892207488</v>
      </c>
      <c r="G153" s="188">
        <f>[8]Comp_Pasivos!AQ98</f>
        <v>10.383245824129036</v>
      </c>
      <c r="H153" s="189">
        <f>[8]Comp_Pasivos!AR98</f>
        <v>12.877358963321889</v>
      </c>
      <c r="I153" s="180"/>
      <c r="J153" s="190"/>
      <c r="K153" s="22"/>
      <c r="L153" s="22"/>
      <c r="M153" s="22"/>
      <c r="N153" s="22"/>
      <c r="O153" s="22"/>
      <c r="P153" s="22"/>
      <c r="Q153" s="22"/>
      <c r="R153" s="22"/>
      <c r="S153" s="22"/>
    </row>
    <row r="154" spans="1:19" x14ac:dyDescent="0.3">
      <c r="A154" s="186">
        <v>38960</v>
      </c>
      <c r="B154" s="187">
        <f>[8]Comp_Pasivos!AL99</f>
        <v>36.775825468949023</v>
      </c>
      <c r="C154" s="188">
        <f>[8]Comp_Pasivos!AM99</f>
        <v>13.046336723046753</v>
      </c>
      <c r="D154" s="188">
        <f>[8]Comp_Pasivos!AN99</f>
        <v>15.878238846489188</v>
      </c>
      <c r="E154" s="188">
        <f>[8]Comp_Pasivos!AO99</f>
        <v>7.6172552302097669</v>
      </c>
      <c r="F154" s="188">
        <f>[8]Comp_Pasivos!AP99</f>
        <v>2.7526570964364701</v>
      </c>
      <c r="G154" s="188">
        <f>[8]Comp_Pasivos!AQ99</f>
        <v>9.8068532654626068</v>
      </c>
      <c r="H154" s="189">
        <f>[8]Comp_Pasivos!AR99</f>
        <v>14.122833369406182</v>
      </c>
      <c r="I154" s="180"/>
      <c r="J154" s="190"/>
      <c r="K154" s="22"/>
      <c r="L154" s="22"/>
      <c r="M154" s="22"/>
      <c r="N154" s="22"/>
      <c r="O154" s="22"/>
      <c r="P154" s="22"/>
      <c r="Q154" s="22"/>
      <c r="R154" s="22"/>
      <c r="S154" s="22"/>
    </row>
    <row r="155" spans="1:19" x14ac:dyDescent="0.3">
      <c r="A155" s="186">
        <v>38990</v>
      </c>
      <c r="B155" s="187">
        <f>[8]Comp_Pasivos!AL100</f>
        <v>36.338498015899425</v>
      </c>
      <c r="C155" s="188">
        <f>[8]Comp_Pasivos!AM100</f>
        <v>12.542970314942171</v>
      </c>
      <c r="D155" s="188">
        <f>[8]Comp_Pasivos!AN100</f>
        <v>16.57404932744312</v>
      </c>
      <c r="E155" s="188">
        <f>[8]Comp_Pasivos!AO100</f>
        <v>7.5871980345033938</v>
      </c>
      <c r="F155" s="188">
        <f>[8]Comp_Pasivos!AP100</f>
        <v>2.8776182847963323</v>
      </c>
      <c r="G155" s="188">
        <f>[8]Comp_Pasivos!AQ100</f>
        <v>9.9120343565114641</v>
      </c>
      <c r="H155" s="189">
        <f>[8]Comp_Pasivos!AR100</f>
        <v>14.167631665904088</v>
      </c>
      <c r="I155" s="180"/>
      <c r="J155" s="190"/>
      <c r="K155" s="22"/>
      <c r="L155" s="22"/>
      <c r="M155" s="22"/>
      <c r="N155" s="22"/>
      <c r="O155" s="22"/>
      <c r="P155" s="22"/>
      <c r="Q155" s="22"/>
      <c r="R155" s="22"/>
      <c r="S155" s="22"/>
    </row>
    <row r="156" spans="1:19" x14ac:dyDescent="0.3">
      <c r="A156" s="186">
        <v>39021</v>
      </c>
      <c r="B156" s="187">
        <f>[8]Comp_Pasivos!AL101</f>
        <v>36.913035226431326</v>
      </c>
      <c r="C156" s="188">
        <f>[8]Comp_Pasivos!AM101</f>
        <v>12.634675181638015</v>
      </c>
      <c r="D156" s="188">
        <f>[8]Comp_Pasivos!AN101</f>
        <v>16.211393492407691</v>
      </c>
      <c r="E156" s="188">
        <f>[8]Comp_Pasivos!AO101</f>
        <v>8.0355944893131923</v>
      </c>
      <c r="F156" s="188">
        <f>[8]Comp_Pasivos!AP101</f>
        <v>3.0328220153973828</v>
      </c>
      <c r="G156" s="188">
        <f>[8]Comp_Pasivos!AQ101</f>
        <v>9.5827573141296245</v>
      </c>
      <c r="H156" s="189">
        <f>[8]Comp_Pasivos!AR101</f>
        <v>13.589722280682775</v>
      </c>
      <c r="I156" s="180"/>
      <c r="J156" s="190"/>
      <c r="K156" s="22"/>
      <c r="L156" s="22"/>
      <c r="M156" s="22"/>
      <c r="N156" s="22"/>
      <c r="O156" s="22"/>
      <c r="P156" s="22"/>
      <c r="Q156" s="22"/>
      <c r="R156" s="22"/>
      <c r="S156" s="22"/>
    </row>
    <row r="157" spans="1:19" x14ac:dyDescent="0.3">
      <c r="A157" s="186">
        <v>39051</v>
      </c>
      <c r="B157" s="187">
        <f>[8]Comp_Pasivos!AL102</f>
        <v>37.445731501859456</v>
      </c>
      <c r="C157" s="188">
        <f>[8]Comp_Pasivos!AM102</f>
        <v>12.884773348628418</v>
      </c>
      <c r="D157" s="188">
        <f>[8]Comp_Pasivos!AN102</f>
        <v>15.819877135416954</v>
      </c>
      <c r="E157" s="188">
        <f>[8]Comp_Pasivos!AO102</f>
        <v>7.9245992783043038</v>
      </c>
      <c r="F157" s="188">
        <f>[8]Comp_Pasivos!AP102</f>
        <v>2.9621647104099118</v>
      </c>
      <c r="G157" s="188">
        <f>[8]Comp_Pasivos!AQ102</f>
        <v>9.6403398707084094</v>
      </c>
      <c r="H157" s="189">
        <f>[8]Comp_Pasivos!AR102</f>
        <v>13.322514154672541</v>
      </c>
      <c r="I157" s="180"/>
      <c r="J157" s="190"/>
      <c r="K157" s="22"/>
      <c r="L157" s="22"/>
      <c r="M157" s="22"/>
      <c r="N157" s="22"/>
      <c r="O157" s="22"/>
      <c r="P157" s="22"/>
      <c r="Q157" s="22"/>
      <c r="R157" s="22"/>
      <c r="S157" s="22"/>
    </row>
    <row r="158" spans="1:19" x14ac:dyDescent="0.3">
      <c r="A158" s="186">
        <v>39082</v>
      </c>
      <c r="B158" s="187">
        <f>[8]Comp_Pasivos!AL103</f>
        <v>35.598529559534065</v>
      </c>
      <c r="C158" s="188">
        <f>[8]Comp_Pasivos!AM103</f>
        <v>15.494433647603966</v>
      </c>
      <c r="D158" s="188">
        <f>[8]Comp_Pasivos!AN103</f>
        <v>15.280279865557969</v>
      </c>
      <c r="E158" s="188">
        <f>[8]Comp_Pasivos!AO103</f>
        <v>7.7656775419762774</v>
      </c>
      <c r="F158" s="188">
        <f>[8]Comp_Pasivos!AP103</f>
        <v>2.790795255362549</v>
      </c>
      <c r="G158" s="188">
        <f>[8]Comp_Pasivos!AQ103</f>
        <v>9.6682534371221323</v>
      </c>
      <c r="H158" s="189">
        <f>[8]Comp_Pasivos!AR103</f>
        <v>13.402030692843045</v>
      </c>
      <c r="I158" s="180"/>
      <c r="J158" s="190"/>
      <c r="K158" s="22"/>
      <c r="L158" s="22"/>
      <c r="M158" s="22"/>
      <c r="N158" s="22"/>
      <c r="O158" s="22"/>
      <c r="P158" s="22"/>
      <c r="Q158" s="22"/>
      <c r="R158" s="22"/>
      <c r="S158" s="22"/>
    </row>
    <row r="159" spans="1:19" x14ac:dyDescent="0.3">
      <c r="A159" s="186">
        <v>39113</v>
      </c>
      <c r="B159" s="187">
        <f>[8]Comp_Pasivos!AL104</f>
        <v>37.315315875848903</v>
      </c>
      <c r="C159" s="188">
        <f>[8]Comp_Pasivos!AM104</f>
        <v>13.34171438423073</v>
      </c>
      <c r="D159" s="188">
        <f>[8]Comp_Pasivos!AN104</f>
        <v>15.526658967360238</v>
      </c>
      <c r="E159" s="188">
        <f>[8]Comp_Pasivos!AO104</f>
        <v>8.2405171311212477</v>
      </c>
      <c r="F159" s="188">
        <f>[8]Comp_Pasivos!AP104</f>
        <v>2.7787086468443274</v>
      </c>
      <c r="G159" s="188">
        <f>[8]Comp_Pasivos!AQ104</f>
        <v>9.6214989210879587</v>
      </c>
      <c r="H159" s="189">
        <f>[8]Comp_Pasivos!AR104</f>
        <v>13.175586073506604</v>
      </c>
      <c r="I159" s="180"/>
      <c r="J159" s="190"/>
      <c r="K159" s="22"/>
      <c r="L159" s="22"/>
      <c r="M159" s="22"/>
      <c r="N159" s="22"/>
      <c r="O159" s="22"/>
      <c r="P159" s="22"/>
      <c r="Q159" s="22"/>
      <c r="R159" s="22"/>
      <c r="S159" s="22"/>
    </row>
    <row r="160" spans="1:19" x14ac:dyDescent="0.3">
      <c r="A160" s="186">
        <v>39141</v>
      </c>
      <c r="B160" s="187">
        <f>[8]Comp_Pasivos!AL105</f>
        <v>37.73009133580203</v>
      </c>
      <c r="C160" s="188">
        <f>[8]Comp_Pasivos!AM105</f>
        <v>12.827304129737346</v>
      </c>
      <c r="D160" s="188">
        <f>[8]Comp_Pasivos!AN105</f>
        <v>14.785949896705722</v>
      </c>
      <c r="E160" s="188">
        <f>[8]Comp_Pasivos!AO105</f>
        <v>8.0412859877999878</v>
      </c>
      <c r="F160" s="188">
        <f>[8]Comp_Pasivos!AP105</f>
        <v>2.9070872671233752</v>
      </c>
      <c r="G160" s="188">
        <f>[8]Comp_Pasivos!AQ105</f>
        <v>9.8514274681812211</v>
      </c>
      <c r="H160" s="189">
        <f>[8]Comp_Pasivos!AR105</f>
        <v>13.856853914650314</v>
      </c>
      <c r="I160" s="180"/>
      <c r="J160" s="190"/>
      <c r="K160" s="22"/>
      <c r="L160" s="22"/>
      <c r="M160" s="22"/>
      <c r="N160" s="22"/>
      <c r="O160" s="22"/>
      <c r="P160" s="22"/>
      <c r="Q160" s="22"/>
      <c r="R160" s="22"/>
      <c r="S160" s="22"/>
    </row>
    <row r="161" spans="1:19" x14ac:dyDescent="0.3">
      <c r="A161" s="186">
        <v>39172</v>
      </c>
      <c r="B161" s="187">
        <f>[8]Comp_Pasivos!AL106</f>
        <v>38.778526960494872</v>
      </c>
      <c r="C161" s="188">
        <f>[8]Comp_Pasivos!AM106</f>
        <v>13.011860828730185</v>
      </c>
      <c r="D161" s="188">
        <f>[8]Comp_Pasivos!AN106</f>
        <v>15.638719395878905</v>
      </c>
      <c r="E161" s="188">
        <f>[8]Comp_Pasivos!AO106</f>
        <v>8.1211371561716739</v>
      </c>
      <c r="F161" s="188">
        <f>[8]Comp_Pasivos!AP106</f>
        <v>2.9507035657030363</v>
      </c>
      <c r="G161" s="188">
        <f>[8]Comp_Pasivos!AQ106</f>
        <v>10.654270103910729</v>
      </c>
      <c r="H161" s="189">
        <f>[8]Comp_Pasivos!AR106</f>
        <v>10.844781989110599</v>
      </c>
      <c r="I161" s="180"/>
      <c r="J161" s="190"/>
      <c r="K161" s="22"/>
      <c r="L161" s="22"/>
      <c r="M161" s="22"/>
      <c r="N161" s="22"/>
      <c r="O161" s="22"/>
      <c r="P161" s="22"/>
      <c r="Q161" s="22"/>
      <c r="R161" s="22"/>
      <c r="S161" s="22"/>
    </row>
    <row r="162" spans="1:19" x14ac:dyDescent="0.3">
      <c r="A162" s="186">
        <v>39202</v>
      </c>
      <c r="B162" s="187">
        <f>[8]Comp_Pasivos!AL107</f>
        <v>38.651575415562434</v>
      </c>
      <c r="C162" s="188">
        <f>[8]Comp_Pasivos!AM107</f>
        <v>13.101541024856669</v>
      </c>
      <c r="D162" s="188">
        <f>[8]Comp_Pasivos!AN107</f>
        <v>15.328363669613749</v>
      </c>
      <c r="E162" s="188">
        <f>[8]Comp_Pasivos!AO107</f>
        <v>8.0766331433133125</v>
      </c>
      <c r="F162" s="188">
        <f>[8]Comp_Pasivos!AP107</f>
        <v>2.8687225836470391</v>
      </c>
      <c r="G162" s="188">
        <f>[8]Comp_Pasivos!AQ107</f>
        <v>11.195785126487827</v>
      </c>
      <c r="H162" s="189">
        <f>[8]Comp_Pasivos!AR107</f>
        <v>10.77737903651896</v>
      </c>
      <c r="I162" s="180"/>
      <c r="J162" s="190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 x14ac:dyDescent="0.3">
      <c r="A163" s="186">
        <v>39233</v>
      </c>
      <c r="B163" s="187">
        <f>[8]Comp_Pasivos!AL108</f>
        <v>37.658069097053328</v>
      </c>
      <c r="C163" s="188">
        <f>[8]Comp_Pasivos!AM108</f>
        <v>12.27141227774465</v>
      </c>
      <c r="D163" s="188">
        <f>[8]Comp_Pasivos!AN108</f>
        <v>15.603232201416869</v>
      </c>
      <c r="E163" s="188">
        <f>[8]Comp_Pasivos!AO108</f>
        <v>8.1677569243102042</v>
      </c>
      <c r="F163" s="188">
        <f>[8]Comp_Pasivos!AP108</f>
        <v>3.3521847208035305</v>
      </c>
      <c r="G163" s="188">
        <f>[8]Comp_Pasivos!AQ108</f>
        <v>10.352503065495835</v>
      </c>
      <c r="H163" s="189">
        <f>[8]Comp_Pasivos!AR108</f>
        <v>12.594841713175578</v>
      </c>
      <c r="I163" s="180"/>
      <c r="J163" s="190"/>
      <c r="K163" s="22"/>
      <c r="L163" s="22"/>
      <c r="M163" s="22"/>
      <c r="N163" s="22"/>
      <c r="O163" s="22"/>
      <c r="P163" s="22"/>
      <c r="Q163" s="22"/>
      <c r="R163" s="22"/>
      <c r="S163" s="22"/>
    </row>
    <row r="164" spans="1:19" x14ac:dyDescent="0.3">
      <c r="A164" s="186">
        <v>39263</v>
      </c>
      <c r="B164" s="187">
        <f>[8]Comp_Pasivos!AL109</f>
        <v>36.652398274632965</v>
      </c>
      <c r="C164" s="188">
        <f>[8]Comp_Pasivos!AM109</f>
        <v>12.36133413169024</v>
      </c>
      <c r="D164" s="188">
        <f>[8]Comp_Pasivos!AN109</f>
        <v>15.817697653631873</v>
      </c>
      <c r="E164" s="188">
        <f>[8]Comp_Pasivos!AO109</f>
        <v>8.1953594756972876</v>
      </c>
      <c r="F164" s="188">
        <f>[8]Comp_Pasivos!AP109</f>
        <v>3.3453627821724252</v>
      </c>
      <c r="G164" s="188">
        <f>[8]Comp_Pasivos!AQ109</f>
        <v>10.367997248726923</v>
      </c>
      <c r="H164" s="189">
        <f>[8]Comp_Pasivos!AR109</f>
        <v>13.259850433448289</v>
      </c>
      <c r="I164" s="180"/>
      <c r="J164" s="190"/>
      <c r="K164" s="22"/>
      <c r="L164" s="22"/>
      <c r="M164" s="22"/>
      <c r="N164" s="22"/>
      <c r="O164" s="22"/>
      <c r="P164" s="22"/>
      <c r="Q164" s="22"/>
      <c r="R164" s="22"/>
      <c r="S164" s="22"/>
    </row>
    <row r="165" spans="1:19" x14ac:dyDescent="0.3">
      <c r="A165" s="186">
        <v>39294</v>
      </c>
      <c r="B165" s="187">
        <f>[8]Comp_Pasivos!AL110</f>
        <v>37.519943346877803</v>
      </c>
      <c r="C165" s="188">
        <f>[8]Comp_Pasivos!AM110</f>
        <v>12.191727048369644</v>
      </c>
      <c r="D165" s="188">
        <f>[8]Comp_Pasivos!AN110</f>
        <v>16.347565300458466</v>
      </c>
      <c r="E165" s="188">
        <f>[8]Comp_Pasivos!AO110</f>
        <v>8.4469157718509376</v>
      </c>
      <c r="F165" s="188">
        <f>[8]Comp_Pasivos!AP110</f>
        <v>3.3049221119796268</v>
      </c>
      <c r="G165" s="188">
        <f>[8]Comp_Pasivos!AQ110</f>
        <v>10.592830461034822</v>
      </c>
      <c r="H165" s="189">
        <f>[8]Comp_Pasivos!AR110</f>
        <v>11.596095959428707</v>
      </c>
      <c r="I165" s="180"/>
      <c r="J165" s="190"/>
      <c r="K165" s="22"/>
      <c r="L165" s="22"/>
      <c r="M165" s="22"/>
      <c r="N165" s="22"/>
      <c r="O165" s="22"/>
      <c r="P165" s="22"/>
      <c r="Q165" s="22"/>
      <c r="R165" s="22"/>
      <c r="S165" s="22"/>
    </row>
    <row r="166" spans="1:19" x14ac:dyDescent="0.3">
      <c r="A166" s="186">
        <v>39325</v>
      </c>
      <c r="B166" s="187">
        <f>[8]Comp_Pasivos!AL111</f>
        <v>35.592758637308108</v>
      </c>
      <c r="C166" s="188">
        <f>[8]Comp_Pasivos!AM111</f>
        <v>11.986672103659048</v>
      </c>
      <c r="D166" s="188">
        <f>[8]Comp_Pasivos!AN111</f>
        <v>17.095551880511046</v>
      </c>
      <c r="E166" s="188">
        <f>[8]Comp_Pasivos!AO111</f>
        <v>8.7670372690581271</v>
      </c>
      <c r="F166" s="188">
        <f>[8]Comp_Pasivos!AP111</f>
        <v>3.3723023821047096</v>
      </c>
      <c r="G166" s="188">
        <f>[8]Comp_Pasivos!AQ111</f>
        <v>11.119408312353993</v>
      </c>
      <c r="H166" s="189">
        <f>[8]Comp_Pasivos!AR111</f>
        <v>12.066269415004962</v>
      </c>
      <c r="I166" s="180"/>
      <c r="J166" s="190"/>
      <c r="K166" s="22"/>
      <c r="L166" s="22"/>
      <c r="M166" s="22"/>
      <c r="N166" s="22"/>
      <c r="O166" s="22"/>
      <c r="P166" s="22"/>
      <c r="Q166" s="22"/>
      <c r="R166" s="22"/>
      <c r="S166" s="22"/>
    </row>
    <row r="167" spans="1:19" x14ac:dyDescent="0.3">
      <c r="A167" s="186">
        <v>39355</v>
      </c>
      <c r="B167" s="187">
        <f>[8]Comp_Pasivos!AL112</f>
        <v>35.2854093953787</v>
      </c>
      <c r="C167" s="188">
        <f>[8]Comp_Pasivos!AM112</f>
        <v>12.377196819808564</v>
      </c>
      <c r="D167" s="188">
        <f>[8]Comp_Pasivos!AN112</f>
        <v>17.09020549413049</v>
      </c>
      <c r="E167" s="188">
        <f>[8]Comp_Pasivos!AO112</f>
        <v>8.5638385772818939</v>
      </c>
      <c r="F167" s="188">
        <f>[8]Comp_Pasivos!AP112</f>
        <v>3.5376997300554511</v>
      </c>
      <c r="G167" s="188">
        <f>[8]Comp_Pasivos!AQ112</f>
        <v>10.708614046621996</v>
      </c>
      <c r="H167" s="189">
        <f>[8]Comp_Pasivos!AR112</f>
        <v>12.437035936722911</v>
      </c>
      <c r="I167" s="180"/>
      <c r="J167" s="190"/>
      <c r="K167" s="22"/>
      <c r="L167" s="22"/>
      <c r="M167" s="22"/>
      <c r="N167" s="22"/>
      <c r="O167" s="22"/>
      <c r="P167" s="22"/>
      <c r="Q167" s="22"/>
      <c r="R167" s="22"/>
      <c r="S167" s="22"/>
    </row>
    <row r="168" spans="1:19" x14ac:dyDescent="0.3">
      <c r="A168" s="186">
        <v>39386</v>
      </c>
      <c r="B168" s="187">
        <f>[8]Comp_Pasivos!AL113</f>
        <v>35.71379869562918</v>
      </c>
      <c r="C168" s="188">
        <f>[8]Comp_Pasivos!AM113</f>
        <v>12.263618737475298</v>
      </c>
      <c r="D168" s="188">
        <f>[8]Comp_Pasivos!AN113</f>
        <v>17.168376102204341</v>
      </c>
      <c r="E168" s="188">
        <f>[8]Comp_Pasivos!AO113</f>
        <v>8.807299979823048</v>
      </c>
      <c r="F168" s="188">
        <f>[8]Comp_Pasivos!AP113</f>
        <v>3.4570480993839698</v>
      </c>
      <c r="G168" s="188">
        <f>[8]Comp_Pasivos!AQ113</f>
        <v>10.895411178903821</v>
      </c>
      <c r="H168" s="189">
        <f>[8]Comp_Pasivos!AR113</f>
        <v>11.694447206580351</v>
      </c>
      <c r="I168" s="180"/>
      <c r="J168" s="190"/>
      <c r="K168" s="22"/>
      <c r="L168" s="22"/>
      <c r="M168" s="22"/>
      <c r="N168" s="22"/>
      <c r="O168" s="22"/>
      <c r="P168" s="22"/>
      <c r="Q168" s="22"/>
      <c r="R168" s="22"/>
      <c r="S168" s="22"/>
    </row>
    <row r="169" spans="1:19" x14ac:dyDescent="0.3">
      <c r="A169" s="186">
        <v>39416</v>
      </c>
      <c r="B169" s="187">
        <f>[8]Comp_Pasivos!AL114</f>
        <v>36.342827241661588</v>
      </c>
      <c r="C169" s="188">
        <f>[8]Comp_Pasivos!AM114</f>
        <v>11.915706215309939</v>
      </c>
      <c r="D169" s="188">
        <f>[8]Comp_Pasivos!AN114</f>
        <v>17.010748043063941</v>
      </c>
      <c r="E169" s="188">
        <f>[8]Comp_Pasivos!AO114</f>
        <v>8.8725742683555424</v>
      </c>
      <c r="F169" s="188">
        <f>[8]Comp_Pasivos!AP114</f>
        <v>3.5786023625063139</v>
      </c>
      <c r="G169" s="188">
        <f>[8]Comp_Pasivos!AQ114</f>
        <v>11.014785747877157</v>
      </c>
      <c r="H169" s="189">
        <f>[8]Comp_Pasivos!AR114</f>
        <v>11.264756121225513</v>
      </c>
      <c r="I169" s="180"/>
      <c r="J169" s="190"/>
      <c r="K169" s="22"/>
      <c r="L169" s="22"/>
      <c r="M169" s="22"/>
      <c r="N169" s="22"/>
      <c r="O169" s="22"/>
      <c r="P169" s="22"/>
      <c r="Q169" s="22"/>
      <c r="R169" s="22"/>
      <c r="S169" s="22"/>
    </row>
    <row r="170" spans="1:19" x14ac:dyDescent="0.3">
      <c r="A170" s="186">
        <v>39447</v>
      </c>
      <c r="B170" s="187">
        <f>[8]Comp_Pasivos!AL115</f>
        <v>33.382516145370303</v>
      </c>
      <c r="C170" s="188">
        <f>[8]Comp_Pasivos!AM115</f>
        <v>14.468119295241852</v>
      </c>
      <c r="D170" s="188">
        <f>[8]Comp_Pasivos!AN115</f>
        <v>16.773942942828032</v>
      </c>
      <c r="E170" s="188">
        <f>[8]Comp_Pasivos!AO115</f>
        <v>8.9397641944553552</v>
      </c>
      <c r="F170" s="188">
        <f>[8]Comp_Pasivos!AP115</f>
        <v>3.7015874391003476</v>
      </c>
      <c r="G170" s="188">
        <f>[8]Comp_Pasivos!AQ115</f>
        <v>10.938067471640254</v>
      </c>
      <c r="H170" s="189">
        <f>[8]Comp_Pasivos!AR115</f>
        <v>11.796002511363854</v>
      </c>
      <c r="I170" s="180"/>
      <c r="J170" s="190"/>
      <c r="K170" s="22"/>
      <c r="L170" s="22"/>
      <c r="M170" s="22"/>
      <c r="N170" s="22"/>
      <c r="O170" s="22"/>
      <c r="P170" s="22"/>
      <c r="Q170" s="22"/>
      <c r="R170" s="22"/>
      <c r="S170" s="22"/>
    </row>
    <row r="171" spans="1:19" x14ac:dyDescent="0.3">
      <c r="A171" s="186">
        <v>39478</v>
      </c>
      <c r="B171" s="187">
        <f>[8]Comp_Pasivos!AL116</f>
        <v>34.174988316468166</v>
      </c>
      <c r="C171" s="188">
        <f>[8]Comp_Pasivos!AM116</f>
        <v>12.084617477011282</v>
      </c>
      <c r="D171" s="188">
        <f>[8]Comp_Pasivos!AN116</f>
        <v>16.974424763199892</v>
      </c>
      <c r="E171" s="188">
        <f>[8]Comp_Pasivos!AO116</f>
        <v>9.1120891180933583</v>
      </c>
      <c r="F171" s="188">
        <f>[8]Comp_Pasivos!AP116</f>
        <v>3.5638192506508486</v>
      </c>
      <c r="G171" s="188">
        <f>[8]Comp_Pasivos!AQ116</f>
        <v>10.387824817561079</v>
      </c>
      <c r="H171" s="189">
        <f>[8]Comp_Pasivos!AR116</f>
        <v>13.702236257015368</v>
      </c>
      <c r="I171" s="180"/>
      <c r="J171" s="190"/>
      <c r="K171" s="22"/>
      <c r="L171" s="22"/>
      <c r="M171" s="22"/>
      <c r="N171" s="22"/>
      <c r="O171" s="22"/>
      <c r="P171" s="22"/>
      <c r="Q171" s="22"/>
      <c r="R171" s="22"/>
      <c r="S171" s="22"/>
    </row>
    <row r="172" spans="1:19" x14ac:dyDescent="0.3">
      <c r="A172" s="186">
        <v>39507</v>
      </c>
      <c r="B172" s="187">
        <f>[8]Comp_Pasivos!AL117</f>
        <v>35.546061172891072</v>
      </c>
      <c r="C172" s="188">
        <f>[8]Comp_Pasivos!AM117</f>
        <v>11.91556745334689</v>
      </c>
      <c r="D172" s="188">
        <f>[8]Comp_Pasivos!AN117</f>
        <v>17.428583947511186</v>
      </c>
      <c r="E172" s="188">
        <f>[8]Comp_Pasivos!AO117</f>
        <v>9.5008250734578219</v>
      </c>
      <c r="F172" s="188">
        <f>[8]Comp_Pasivos!AP117</f>
        <v>3.6835491302929966</v>
      </c>
      <c r="G172" s="188">
        <f>[8]Comp_Pasivos!AQ117</f>
        <v>10.236083662315329</v>
      </c>
      <c r="H172" s="189">
        <f>[8]Comp_Pasivos!AR117</f>
        <v>11.689329560184708</v>
      </c>
      <c r="I172" s="180"/>
      <c r="J172" s="190"/>
      <c r="K172" s="22"/>
      <c r="L172" s="22"/>
      <c r="M172" s="22"/>
      <c r="N172" s="22"/>
      <c r="O172" s="22"/>
      <c r="P172" s="22"/>
      <c r="Q172" s="22"/>
      <c r="R172" s="22"/>
      <c r="S172" s="22"/>
    </row>
    <row r="173" spans="1:19" x14ac:dyDescent="0.3">
      <c r="A173" s="186">
        <v>39538</v>
      </c>
      <c r="B173" s="187">
        <f>[8]Comp_Pasivos!AL118</f>
        <v>35.082119704193062</v>
      </c>
      <c r="C173" s="188">
        <f>[8]Comp_Pasivos!AM118</f>
        <v>11.849890233578103</v>
      </c>
      <c r="D173" s="188">
        <f>[8]Comp_Pasivos!AN118</f>
        <v>17.259683131435537</v>
      </c>
      <c r="E173" s="188">
        <f>[8]Comp_Pasivos!AO118</f>
        <v>9.5088620365540333</v>
      </c>
      <c r="F173" s="188">
        <f>[8]Comp_Pasivos!AP118</f>
        <v>3.5870505224701859</v>
      </c>
      <c r="G173" s="188">
        <f>[8]Comp_Pasivos!AQ118</f>
        <v>10.221483619093995</v>
      </c>
      <c r="H173" s="189">
        <f>[8]Comp_Pasivos!AR118</f>
        <v>12.490910752675083</v>
      </c>
      <c r="I173" s="180"/>
      <c r="J173" s="190"/>
      <c r="K173" s="22"/>
      <c r="L173" s="22"/>
      <c r="M173" s="22"/>
      <c r="N173" s="22"/>
      <c r="O173" s="22"/>
      <c r="P173" s="22"/>
      <c r="Q173" s="22"/>
      <c r="R173" s="22"/>
      <c r="S173" s="22"/>
    </row>
    <row r="174" spans="1:19" x14ac:dyDescent="0.3">
      <c r="A174" s="186">
        <v>39568</v>
      </c>
      <c r="B174" s="187">
        <f>[8]Comp_Pasivos!AL119</f>
        <v>33.175143909706222</v>
      </c>
      <c r="C174" s="188">
        <f>[8]Comp_Pasivos!AM119</f>
        <v>11.769086210713322</v>
      </c>
      <c r="D174" s="188">
        <f>[8]Comp_Pasivos!AN119</f>
        <v>18.072738882347974</v>
      </c>
      <c r="E174" s="188">
        <f>[8]Comp_Pasivos!AO119</f>
        <v>10.085606209553855</v>
      </c>
      <c r="F174" s="188">
        <f>[8]Comp_Pasivos!AP119</f>
        <v>3.6315152080521154</v>
      </c>
      <c r="G174" s="188">
        <f>[8]Comp_Pasivos!AQ119</f>
        <v>10.103781745602076</v>
      </c>
      <c r="H174" s="189">
        <f>[8]Comp_Pasivos!AR119</f>
        <v>13.162127834024428</v>
      </c>
      <c r="I174" s="180"/>
      <c r="J174" s="190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 x14ac:dyDescent="0.3">
      <c r="A175" s="186">
        <v>39599</v>
      </c>
      <c r="B175" s="187">
        <f>[8]Comp_Pasivos!AL120</f>
        <v>32.856639797204515</v>
      </c>
      <c r="C175" s="188">
        <f>[8]Comp_Pasivos!AM120</f>
        <v>11.292665430665</v>
      </c>
      <c r="D175" s="188">
        <f>[8]Comp_Pasivos!AN120</f>
        <v>18.095460270260102</v>
      </c>
      <c r="E175" s="188">
        <f>[8]Comp_Pasivos!AO120</f>
        <v>10.506285041074516</v>
      </c>
      <c r="F175" s="188">
        <f>[8]Comp_Pasivos!AP120</f>
        <v>3.7133315542938785</v>
      </c>
      <c r="G175" s="188">
        <f>[8]Comp_Pasivos!AQ120</f>
        <v>10.207932577910855</v>
      </c>
      <c r="H175" s="189">
        <f>[8]Comp_Pasivos!AR120</f>
        <v>13.327685328591132</v>
      </c>
      <c r="I175" s="180"/>
      <c r="J175" s="190"/>
      <c r="K175" s="22"/>
      <c r="L175" s="22"/>
      <c r="M175" s="22"/>
      <c r="N175" s="22"/>
      <c r="O175" s="22"/>
      <c r="P175" s="22"/>
      <c r="Q175" s="22"/>
      <c r="R175" s="22"/>
      <c r="S175" s="22"/>
    </row>
    <row r="176" spans="1:19" x14ac:dyDescent="0.3">
      <c r="A176" s="186">
        <v>39629</v>
      </c>
      <c r="B176" s="187">
        <f>[8]Comp_Pasivos!AL121</f>
        <v>31.467273028823072</v>
      </c>
      <c r="C176" s="188">
        <f>[8]Comp_Pasivos!AM121</f>
        <v>11.734637317360532</v>
      </c>
      <c r="D176" s="188">
        <f>[8]Comp_Pasivos!AN121</f>
        <v>18.204049310931143</v>
      </c>
      <c r="E176" s="188">
        <f>[8]Comp_Pasivos!AO121</f>
        <v>10.459781386513432</v>
      </c>
      <c r="F176" s="188">
        <f>[8]Comp_Pasivos!AP121</f>
        <v>3.6341784002666113</v>
      </c>
      <c r="G176" s="188">
        <f>[8]Comp_Pasivos!AQ121</f>
        <v>10.33127099857972</v>
      </c>
      <c r="H176" s="189">
        <f>[8]Comp_Pasivos!AR121</f>
        <v>14.168809557525497</v>
      </c>
      <c r="I176" s="180"/>
      <c r="J176" s="190"/>
      <c r="K176" s="22"/>
      <c r="L176" s="22"/>
      <c r="M176" s="22"/>
      <c r="N176" s="22"/>
      <c r="O176" s="22"/>
      <c r="P176" s="22"/>
      <c r="Q176" s="22"/>
      <c r="R176" s="22"/>
      <c r="S176" s="22"/>
    </row>
    <row r="177" spans="1:19" x14ac:dyDescent="0.3">
      <c r="A177" s="186">
        <v>39660</v>
      </c>
      <c r="B177" s="187">
        <f>[8]Comp_Pasivos!AL122</f>
        <v>32.04145765738172</v>
      </c>
      <c r="C177" s="188">
        <f>[8]Comp_Pasivos!AM122</f>
        <v>11.780743313457736</v>
      </c>
      <c r="D177" s="188">
        <f>[8]Comp_Pasivos!AN122</f>
        <v>18.685691235146329</v>
      </c>
      <c r="E177" s="188">
        <f>[8]Comp_Pasivos!AO122</f>
        <v>10.609937140064254</v>
      </c>
      <c r="F177" s="188">
        <f>[8]Comp_Pasivos!AP122</f>
        <v>3.783972339977284</v>
      </c>
      <c r="G177" s="188">
        <f>[8]Comp_Pasivos!AQ122</f>
        <v>10.426670335914533</v>
      </c>
      <c r="H177" s="189">
        <f>[8]Comp_Pasivos!AR122</f>
        <v>12.671527978058137</v>
      </c>
      <c r="I177" s="180"/>
      <c r="J177" s="190"/>
      <c r="K177" s="22"/>
      <c r="L177" s="22"/>
      <c r="M177" s="22"/>
      <c r="N177" s="22"/>
      <c r="O177" s="22"/>
      <c r="P177" s="22"/>
      <c r="Q177" s="22"/>
      <c r="R177" s="22"/>
      <c r="S177" s="22"/>
    </row>
    <row r="178" spans="1:19" x14ac:dyDescent="0.3">
      <c r="A178" s="186">
        <v>39691</v>
      </c>
      <c r="B178" s="187">
        <f>[8]Comp_Pasivos!AL123</f>
        <v>31.91764287940153</v>
      </c>
      <c r="C178" s="188">
        <f>[8]Comp_Pasivos!AM123</f>
        <v>11.502851323057717</v>
      </c>
      <c r="D178" s="188">
        <f>[8]Comp_Pasivos!AN123</f>
        <v>19.03221476042987</v>
      </c>
      <c r="E178" s="188">
        <f>[8]Comp_Pasivos!AO123</f>
        <v>11.122670531999217</v>
      </c>
      <c r="F178" s="188">
        <f>[8]Comp_Pasivos!AP123</f>
        <v>4.5933191144398942</v>
      </c>
      <c r="G178" s="188">
        <f>[8]Comp_Pasivos!AQ123</f>
        <v>10.687611333504215</v>
      </c>
      <c r="H178" s="189">
        <f>[8]Comp_Pasivos!AR123</f>
        <v>11.143690057167566</v>
      </c>
      <c r="I178" s="180"/>
      <c r="J178" s="190"/>
      <c r="K178" s="22"/>
      <c r="L178" s="22"/>
      <c r="M178" s="22"/>
      <c r="N178" s="22"/>
      <c r="O178" s="22"/>
      <c r="P178" s="22"/>
      <c r="Q178" s="22"/>
      <c r="R178" s="22"/>
      <c r="S178" s="22"/>
    </row>
    <row r="179" spans="1:19" x14ac:dyDescent="0.3">
      <c r="A179" s="186">
        <v>39721</v>
      </c>
      <c r="B179" s="187">
        <f>[8]Comp_Pasivos!AL124</f>
        <v>31.103467481248121</v>
      </c>
      <c r="C179" s="188">
        <f>[8]Comp_Pasivos!AM124</f>
        <v>11.083707283726945</v>
      </c>
      <c r="D179" s="188">
        <f>[8]Comp_Pasivos!AN124</f>
        <v>19.066474379793533</v>
      </c>
      <c r="E179" s="188">
        <f>[8]Comp_Pasivos!AO124</f>
        <v>11.34002856509734</v>
      </c>
      <c r="F179" s="188">
        <f>[8]Comp_Pasivos!AP124</f>
        <v>4.5538190655410107</v>
      </c>
      <c r="G179" s="188">
        <f>[8]Comp_Pasivos!AQ124</f>
        <v>10.845752051297804</v>
      </c>
      <c r="H179" s="189">
        <f>[8]Comp_Pasivos!AR124</f>
        <v>12.006751173295251</v>
      </c>
      <c r="I179" s="180"/>
      <c r="J179" s="190"/>
      <c r="K179" s="22"/>
      <c r="L179" s="22"/>
      <c r="M179" s="22"/>
      <c r="N179" s="22"/>
      <c r="O179" s="22"/>
      <c r="P179" s="22"/>
      <c r="Q179" s="22"/>
      <c r="R179" s="22"/>
      <c r="S179" s="22"/>
    </row>
    <row r="180" spans="1:19" x14ac:dyDescent="0.3">
      <c r="A180" s="186">
        <v>39752</v>
      </c>
      <c r="B180" s="187">
        <f>[8]Comp_Pasivos!AL125</f>
        <v>32.164015224132889</v>
      </c>
      <c r="C180" s="188">
        <f>[8]Comp_Pasivos!AM125</f>
        <v>11.077320552866313</v>
      </c>
      <c r="D180" s="188">
        <f>[8]Comp_Pasivos!AN125</f>
        <v>18.750033266382289</v>
      </c>
      <c r="E180" s="188">
        <f>[8]Comp_Pasivos!AO125</f>
        <v>11.172389812622448</v>
      </c>
      <c r="F180" s="188">
        <f>[8]Comp_Pasivos!AP125</f>
        <v>4.5636066615772082</v>
      </c>
      <c r="G180" s="188">
        <f>[8]Comp_Pasivos!AQ125</f>
        <v>11.386882834769986</v>
      </c>
      <c r="H180" s="189">
        <f>[8]Comp_Pasivos!AR125</f>
        <v>10.88575164764887</v>
      </c>
      <c r="I180" s="180"/>
      <c r="J180" s="190"/>
      <c r="K180" s="22"/>
      <c r="L180" s="22"/>
      <c r="M180" s="22"/>
      <c r="N180" s="22"/>
      <c r="O180" s="22"/>
      <c r="P180" s="22"/>
      <c r="Q180" s="22"/>
      <c r="R180" s="22"/>
      <c r="S180" s="22"/>
    </row>
    <row r="181" spans="1:19" x14ac:dyDescent="0.3">
      <c r="A181" s="186">
        <v>39782</v>
      </c>
      <c r="B181" s="187">
        <f>[8]Comp_Pasivos!AL126</f>
        <v>32.27301994436489</v>
      </c>
      <c r="C181" s="188">
        <f>[8]Comp_Pasivos!AM126</f>
        <v>11.310471467352697</v>
      </c>
      <c r="D181" s="188">
        <f>[8]Comp_Pasivos!AN126</f>
        <v>18.002122459160464</v>
      </c>
      <c r="E181" s="188">
        <f>[8]Comp_Pasivos!AO126</f>
        <v>11.040560400266926</v>
      </c>
      <c r="F181" s="188">
        <f>[8]Comp_Pasivos!AP126</f>
        <v>4.4391014588774071</v>
      </c>
      <c r="G181" s="188">
        <f>[8]Comp_Pasivos!AQ126</f>
        <v>11.243102554106887</v>
      </c>
      <c r="H181" s="189">
        <f>[8]Comp_Pasivos!AR126</f>
        <v>11.691621715870722</v>
      </c>
      <c r="I181" s="180"/>
      <c r="J181" s="190"/>
      <c r="K181" s="22"/>
      <c r="L181" s="22"/>
      <c r="M181" s="22"/>
      <c r="N181" s="22"/>
      <c r="O181" s="22"/>
      <c r="P181" s="22"/>
      <c r="Q181" s="22"/>
      <c r="R181" s="22"/>
      <c r="S181" s="22"/>
    </row>
    <row r="182" spans="1:19" x14ac:dyDescent="0.3">
      <c r="A182" s="186">
        <v>39813</v>
      </c>
      <c r="B182" s="187">
        <f>[8]Comp_Pasivos!AL127</f>
        <v>31.00083538264688</v>
      </c>
      <c r="C182" s="188">
        <f>[8]Comp_Pasivos!AM127</f>
        <v>13.449854373534489</v>
      </c>
      <c r="D182" s="188">
        <f>[8]Comp_Pasivos!AN127</f>
        <v>18.272977204079925</v>
      </c>
      <c r="E182" s="188">
        <f>[8]Comp_Pasivos!AO127</f>
        <v>11.813339246096264</v>
      </c>
      <c r="F182" s="188">
        <f>[8]Comp_Pasivos!AP127</f>
        <v>4.2758665347073528</v>
      </c>
      <c r="G182" s="188">
        <f>[8]Comp_Pasivos!AQ127</f>
        <v>10.889707661552968</v>
      </c>
      <c r="H182" s="189">
        <f>[8]Comp_Pasivos!AR127</f>
        <v>10.297419597382113</v>
      </c>
      <c r="I182" s="180"/>
      <c r="J182" s="190"/>
      <c r="K182" s="22"/>
      <c r="L182" s="22"/>
      <c r="M182" s="22"/>
      <c r="N182" s="22"/>
      <c r="O182" s="22"/>
      <c r="P182" s="22"/>
      <c r="Q182" s="22"/>
      <c r="R182" s="22"/>
      <c r="S182" s="22"/>
    </row>
    <row r="183" spans="1:19" x14ac:dyDescent="0.3">
      <c r="A183" s="186">
        <v>39844</v>
      </c>
      <c r="B183" s="187">
        <f>[8]Comp_Pasivos!AL128</f>
        <v>30.626756451834762</v>
      </c>
      <c r="C183" s="188">
        <f>[8]Comp_Pasivos!AM128</f>
        <v>11.214260028971857</v>
      </c>
      <c r="D183" s="188">
        <f>[8]Comp_Pasivos!AN128</f>
        <v>19.03150344291636</v>
      </c>
      <c r="E183" s="188">
        <f>[8]Comp_Pasivos!AO128</f>
        <v>12.607135716111575</v>
      </c>
      <c r="F183" s="188">
        <f>[8]Comp_Pasivos!AP128</f>
        <v>4.3484376211820557</v>
      </c>
      <c r="G183" s="188">
        <f>[8]Comp_Pasivos!AQ128</f>
        <v>10.719380285405016</v>
      </c>
      <c r="H183" s="189">
        <f>[8]Comp_Pasivos!AR128</f>
        <v>11.452526453578374</v>
      </c>
      <c r="I183" s="180"/>
      <c r="J183" s="190"/>
      <c r="K183" s="22"/>
      <c r="L183" s="22"/>
      <c r="M183" s="22"/>
      <c r="N183" s="22"/>
      <c r="O183" s="22"/>
      <c r="P183" s="22"/>
      <c r="Q183" s="22"/>
      <c r="R183" s="22"/>
      <c r="S183" s="22"/>
    </row>
    <row r="184" spans="1:19" x14ac:dyDescent="0.3">
      <c r="A184" s="186">
        <v>39872</v>
      </c>
      <c r="B184" s="187">
        <f>[8]Comp_Pasivos!AL129</f>
        <v>30.979437803221277</v>
      </c>
      <c r="C184" s="188">
        <f>[8]Comp_Pasivos!AM129</f>
        <v>11.445798713775099</v>
      </c>
      <c r="D184" s="188">
        <f>[8]Comp_Pasivos!AN129</f>
        <v>19.601273806947763</v>
      </c>
      <c r="E184" s="188">
        <f>[8]Comp_Pasivos!AO129</f>
        <v>12.683787940592598</v>
      </c>
      <c r="F184" s="188">
        <f>[8]Comp_Pasivos!AP129</f>
        <v>4.5649217656371022</v>
      </c>
      <c r="G184" s="188">
        <f>[8]Comp_Pasivos!AQ129</f>
        <v>10.404226384558928</v>
      </c>
      <c r="H184" s="189">
        <f>[8]Comp_Pasivos!AR129</f>
        <v>10.320553585267227</v>
      </c>
      <c r="I184" s="180"/>
      <c r="J184" s="190"/>
      <c r="K184" s="22"/>
      <c r="L184" s="22"/>
      <c r="M184" s="22"/>
      <c r="N184" s="22"/>
      <c r="O184" s="22"/>
      <c r="P184" s="22"/>
      <c r="Q184" s="22"/>
      <c r="R184" s="22"/>
      <c r="S184" s="22"/>
    </row>
    <row r="185" spans="1:19" x14ac:dyDescent="0.3">
      <c r="A185" s="186">
        <v>39903</v>
      </c>
      <c r="B185" s="187">
        <f>[8]Comp_Pasivos!AL130</f>
        <v>30.147683350330084</v>
      </c>
      <c r="C185" s="188">
        <f>[8]Comp_Pasivos!AM130</f>
        <v>11.19816741758966</v>
      </c>
      <c r="D185" s="188">
        <f>[8]Comp_Pasivos!AN130</f>
        <v>19.558039761204636</v>
      </c>
      <c r="E185" s="188">
        <f>[8]Comp_Pasivos!AO130</f>
        <v>12.859010345147023</v>
      </c>
      <c r="F185" s="188">
        <f>[8]Comp_Pasivos!AP130</f>
        <v>4.7887724818479604</v>
      </c>
      <c r="G185" s="188">
        <f>[8]Comp_Pasivos!AQ130</f>
        <v>10.041898863564967</v>
      </c>
      <c r="H185" s="189">
        <f>[8]Comp_Pasivos!AR130</f>
        <v>11.406427780315664</v>
      </c>
      <c r="I185" s="180"/>
      <c r="J185" s="190"/>
      <c r="K185" s="22"/>
      <c r="L185" s="22"/>
      <c r="M185" s="22"/>
      <c r="N185" s="22"/>
      <c r="O185" s="22"/>
      <c r="P185" s="22"/>
      <c r="Q185" s="22"/>
      <c r="R185" s="22"/>
      <c r="S185" s="22"/>
    </row>
    <row r="186" spans="1:19" x14ac:dyDescent="0.3">
      <c r="A186" s="186">
        <v>39933</v>
      </c>
      <c r="B186" s="187">
        <f>[8]Comp_Pasivos!AL131</f>
        <v>29.32212971629508</v>
      </c>
      <c r="C186" s="188">
        <f>[8]Comp_Pasivos!AM131</f>
        <v>11.024944337882287</v>
      </c>
      <c r="D186" s="188">
        <f>[8]Comp_Pasivos!AN131</f>
        <v>19.286739707601399</v>
      </c>
      <c r="E186" s="188">
        <f>[8]Comp_Pasivos!AO131</f>
        <v>12.693801771692318</v>
      </c>
      <c r="F186" s="188">
        <f>[8]Comp_Pasivos!AP131</f>
        <v>4.8750194733649765</v>
      </c>
      <c r="G186" s="188">
        <f>[8]Comp_Pasivos!AQ131</f>
        <v>9.1399107831281867</v>
      </c>
      <c r="H186" s="189">
        <f>[8]Comp_Pasivos!AR131</f>
        <v>13.657454210035755</v>
      </c>
      <c r="I186" s="180"/>
      <c r="J186" s="190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 x14ac:dyDescent="0.3">
      <c r="A187" s="186">
        <v>39964</v>
      </c>
      <c r="B187" s="187">
        <f>[8]Comp_Pasivos!AL132</f>
        <v>30.42195816774931</v>
      </c>
      <c r="C187" s="188">
        <f>[8]Comp_Pasivos!AM132</f>
        <v>11.089330181517317</v>
      </c>
      <c r="D187" s="188">
        <f>[8]Comp_Pasivos!AN132</f>
        <v>19.540415594471259</v>
      </c>
      <c r="E187" s="188">
        <f>[8]Comp_Pasivos!AO132</f>
        <v>12.726784069298692</v>
      </c>
      <c r="F187" s="188">
        <f>[8]Comp_Pasivos!AP132</f>
        <v>4.8944315007705121</v>
      </c>
      <c r="G187" s="188">
        <f>[8]Comp_Pasivos!AQ132</f>
        <v>9.01389616858655</v>
      </c>
      <c r="H187" s="189">
        <f>[8]Comp_Pasivos!AR132</f>
        <v>12.313184317606362</v>
      </c>
      <c r="I187" s="180"/>
      <c r="J187" s="190"/>
      <c r="K187" s="22"/>
      <c r="L187" s="22"/>
      <c r="M187" s="22"/>
      <c r="N187" s="22"/>
      <c r="O187" s="22"/>
      <c r="P187" s="22"/>
      <c r="Q187" s="22"/>
      <c r="R187" s="22"/>
      <c r="S187" s="22"/>
    </row>
    <row r="188" spans="1:19" x14ac:dyDescent="0.3">
      <c r="A188" s="186">
        <v>39994</v>
      </c>
      <c r="B188" s="187">
        <f>[8]Comp_Pasivos!AL133</f>
        <v>30.778976077986719</v>
      </c>
      <c r="C188" s="188">
        <f>[8]Comp_Pasivos!AM133</f>
        <v>11.887181865929421</v>
      </c>
      <c r="D188" s="188">
        <f>[8]Comp_Pasivos!AN133</f>
        <v>18.62183566856492</v>
      </c>
      <c r="E188" s="188">
        <f>[8]Comp_Pasivos!AO133</f>
        <v>12.480596958755514</v>
      </c>
      <c r="F188" s="188">
        <f>[8]Comp_Pasivos!AP133</f>
        <v>4.8582315811875585</v>
      </c>
      <c r="G188" s="188">
        <f>[8]Comp_Pasivos!AQ133</f>
        <v>8.4819961130688863</v>
      </c>
      <c r="H188" s="189">
        <f>[8]Comp_Pasivos!AR133</f>
        <v>12.891181734506985</v>
      </c>
      <c r="I188" s="180"/>
      <c r="J188" s="190"/>
      <c r="K188" s="22"/>
      <c r="L188" s="22"/>
      <c r="M188" s="22"/>
      <c r="N188" s="22"/>
      <c r="O188" s="22"/>
      <c r="P188" s="22"/>
      <c r="Q188" s="22"/>
      <c r="R188" s="22"/>
      <c r="S188" s="22"/>
    </row>
    <row r="189" spans="1:19" x14ac:dyDescent="0.3">
      <c r="A189" s="186">
        <v>40025</v>
      </c>
      <c r="B189" s="187">
        <f>[8]Comp_Pasivos!AL134</f>
        <v>32.874701685129388</v>
      </c>
      <c r="C189" s="188">
        <f>[8]Comp_Pasivos!AM134</f>
        <v>11.192487522758256</v>
      </c>
      <c r="D189" s="188">
        <f>[8]Comp_Pasivos!AN134</f>
        <v>18.465531308080113</v>
      </c>
      <c r="E189" s="188">
        <f>[8]Comp_Pasivos!AO134</f>
        <v>12.471365758603328</v>
      </c>
      <c r="F189" s="188">
        <f>[8]Comp_Pasivos!AP134</f>
        <v>5.3295760650816417</v>
      </c>
      <c r="G189" s="188">
        <f>[8]Comp_Pasivos!AQ134</f>
        <v>8.4498580543502229</v>
      </c>
      <c r="H189" s="189">
        <f>[8]Comp_Pasivos!AR134</f>
        <v>11.216479605997041</v>
      </c>
      <c r="I189" s="180"/>
      <c r="J189" s="190"/>
      <c r="K189" s="22"/>
      <c r="L189" s="22"/>
      <c r="M189" s="22"/>
      <c r="N189" s="22"/>
      <c r="O189" s="22"/>
      <c r="P189" s="22"/>
      <c r="Q189" s="22"/>
      <c r="R189" s="22"/>
      <c r="S189" s="22"/>
    </row>
    <row r="190" spans="1:19" x14ac:dyDescent="0.3">
      <c r="A190" s="186">
        <v>40056</v>
      </c>
      <c r="B190" s="187">
        <f>[8]Comp_Pasivos!AL135</f>
        <v>32.24542767854102</v>
      </c>
      <c r="C190" s="188">
        <f>[8]Comp_Pasivos!AM135</f>
        <v>11.777988327734151</v>
      </c>
      <c r="D190" s="188">
        <f>[8]Comp_Pasivos!AN135</f>
        <v>18.122037882317894</v>
      </c>
      <c r="E190" s="188">
        <f>[8]Comp_Pasivos!AO135</f>
        <v>11.956522662311206</v>
      </c>
      <c r="F190" s="188">
        <f>[8]Comp_Pasivos!AP135</f>
        <v>5.441919233271288</v>
      </c>
      <c r="G190" s="188">
        <f>[8]Comp_Pasivos!AQ135</f>
        <v>8.6902170605379574</v>
      </c>
      <c r="H190" s="189">
        <f>[8]Comp_Pasivos!AR135</f>
        <v>11.765887155286485</v>
      </c>
      <c r="I190" s="180"/>
      <c r="J190" s="190"/>
      <c r="K190" s="22"/>
      <c r="L190" s="22"/>
      <c r="M190" s="22"/>
      <c r="N190" s="22"/>
      <c r="O190" s="22"/>
      <c r="P190" s="22"/>
      <c r="Q190" s="22"/>
      <c r="R190" s="22"/>
      <c r="S190" s="22"/>
    </row>
    <row r="191" spans="1:19" x14ac:dyDescent="0.3">
      <c r="A191" s="186">
        <v>40086</v>
      </c>
      <c r="B191" s="187">
        <f>[8]Comp_Pasivos!AL136</f>
        <v>32.855252944815327</v>
      </c>
      <c r="C191" s="188">
        <f>[8]Comp_Pasivos!AM136</f>
        <v>11.227299365697014</v>
      </c>
      <c r="D191" s="188">
        <f>[8]Comp_Pasivos!AN136</f>
        <v>17.349056820485835</v>
      </c>
      <c r="E191" s="188">
        <f>[8]Comp_Pasivos!AO136</f>
        <v>12.193666868350098</v>
      </c>
      <c r="F191" s="188">
        <f>[8]Comp_Pasivos!AP136</f>
        <v>5.4937874056900791</v>
      </c>
      <c r="G191" s="188">
        <f>[8]Comp_Pasivos!AQ136</f>
        <v>8.5229521793540339</v>
      </c>
      <c r="H191" s="189">
        <f>[8]Comp_Pasivos!AR136</f>
        <v>12.357984415607614</v>
      </c>
      <c r="I191" s="180"/>
      <c r="J191" s="190"/>
      <c r="K191" s="22"/>
      <c r="L191" s="22"/>
      <c r="M191" s="22"/>
      <c r="N191" s="22"/>
      <c r="O191" s="22"/>
      <c r="P191" s="22"/>
      <c r="Q191" s="22"/>
      <c r="R191" s="22"/>
      <c r="S191" s="22"/>
    </row>
    <row r="192" spans="1:19" x14ac:dyDescent="0.3">
      <c r="A192" s="186">
        <v>40117</v>
      </c>
      <c r="B192" s="187">
        <f>[8]Comp_Pasivos!AL137</f>
        <v>33.884400324710704</v>
      </c>
      <c r="C192" s="188">
        <f>[8]Comp_Pasivos!AM137</f>
        <v>11.58428884296457</v>
      </c>
      <c r="D192" s="188">
        <f>[8]Comp_Pasivos!AN137</f>
        <v>16.742661571767844</v>
      </c>
      <c r="E192" s="188">
        <f>[8]Comp_Pasivos!AO137</f>
        <v>12.001367803201166</v>
      </c>
      <c r="F192" s="188">
        <f>[8]Comp_Pasivos!AP137</f>
        <v>5.4724779823881571</v>
      </c>
      <c r="G192" s="188">
        <f>[8]Comp_Pasivos!AQ137</f>
        <v>8.5904159681142254</v>
      </c>
      <c r="H192" s="189">
        <f>[8]Comp_Pasivos!AR137</f>
        <v>11.724387506853336</v>
      </c>
      <c r="I192" s="180"/>
      <c r="J192" s="190"/>
      <c r="K192" s="22"/>
      <c r="L192" s="22"/>
      <c r="M192" s="22"/>
      <c r="N192" s="22"/>
      <c r="O192" s="22"/>
      <c r="P192" s="22"/>
      <c r="Q192" s="22"/>
      <c r="R192" s="22"/>
      <c r="S192" s="22"/>
    </row>
    <row r="193" spans="1:19" x14ac:dyDescent="0.3">
      <c r="A193" s="186">
        <v>40147</v>
      </c>
      <c r="B193" s="187">
        <f>[8]Comp_Pasivos!AL138</f>
        <v>33.714653670147101</v>
      </c>
      <c r="C193" s="188">
        <f>[8]Comp_Pasivos!AM138</f>
        <v>12.516746683441246</v>
      </c>
      <c r="D193" s="188">
        <f>[8]Comp_Pasivos!AN138</f>
        <v>16.041285532195605</v>
      </c>
      <c r="E193" s="188">
        <f>[8]Comp_Pasivos!AO138</f>
        <v>12.034242017086637</v>
      </c>
      <c r="F193" s="188">
        <f>[8]Comp_Pasivos!AP138</f>
        <v>5.2962240758366823</v>
      </c>
      <c r="G193" s="188">
        <f>[8]Comp_Pasivos!AQ138</f>
        <v>8.3719244191899254</v>
      </c>
      <c r="H193" s="189">
        <f>[8]Comp_Pasivos!AR138</f>
        <v>12.024923602102815</v>
      </c>
      <c r="I193" s="180"/>
      <c r="J193" s="190"/>
      <c r="K193" s="22"/>
      <c r="L193" s="22"/>
      <c r="M193" s="22"/>
      <c r="N193" s="22"/>
      <c r="O193" s="22"/>
      <c r="P193" s="22"/>
      <c r="Q193" s="22"/>
      <c r="R193" s="22"/>
      <c r="S193" s="22"/>
    </row>
    <row r="194" spans="1:19" x14ac:dyDescent="0.3">
      <c r="A194" s="186">
        <v>40178</v>
      </c>
      <c r="B194" s="187">
        <f>[8]Comp_Pasivos!AL139</f>
        <v>32.632604365320461</v>
      </c>
      <c r="C194" s="188">
        <f>[8]Comp_Pasivos!AM139</f>
        <v>13.660804598736712</v>
      </c>
      <c r="D194" s="188">
        <f>[8]Comp_Pasivos!AN139</f>
        <v>16.205827871862162</v>
      </c>
      <c r="E194" s="188">
        <f>[8]Comp_Pasivos!AO139</f>
        <v>11.725702737879544</v>
      </c>
      <c r="F194" s="188">
        <f>[8]Comp_Pasivos!AP139</f>
        <v>5.4029976819586709</v>
      </c>
      <c r="G194" s="188">
        <f>[8]Comp_Pasivos!AQ139</f>
        <v>9.0854439962641198</v>
      </c>
      <c r="H194" s="189">
        <f>[8]Comp_Pasivos!AR139</f>
        <v>11.286618747978324</v>
      </c>
      <c r="I194" s="180"/>
      <c r="J194" s="190"/>
      <c r="K194" s="22"/>
      <c r="L194" s="22"/>
      <c r="M194" s="22"/>
      <c r="N194" s="22"/>
      <c r="O194" s="22"/>
      <c r="P194" s="22"/>
      <c r="Q194" s="22"/>
      <c r="R194" s="22"/>
      <c r="S194" s="22"/>
    </row>
    <row r="195" spans="1:19" x14ac:dyDescent="0.3">
      <c r="A195" s="186">
        <v>40209</v>
      </c>
      <c r="B195" s="187">
        <f>[8]Comp_Pasivos!AL140</f>
        <v>33.51849502279736</v>
      </c>
      <c r="C195" s="188">
        <f>[8]Comp_Pasivos!AM140</f>
        <v>12.35275843453265</v>
      </c>
      <c r="D195" s="188">
        <f>[8]Comp_Pasivos!AN140</f>
        <v>16.216536693738686</v>
      </c>
      <c r="E195" s="188">
        <f>[8]Comp_Pasivos!AO140</f>
        <v>10.991882083703308</v>
      </c>
      <c r="F195" s="188">
        <f>[8]Comp_Pasivos!AP140</f>
        <v>5.2021595364626609</v>
      </c>
      <c r="G195" s="188">
        <f>[8]Comp_Pasivos!AQ140</f>
        <v>8.5508952170522612</v>
      </c>
      <c r="H195" s="189">
        <f>[8]Comp_Pasivos!AR140</f>
        <v>13.167273011713071</v>
      </c>
      <c r="I195" s="180"/>
      <c r="J195" s="190"/>
      <c r="K195" s="22"/>
      <c r="L195" s="22"/>
      <c r="M195" s="22"/>
      <c r="N195" s="22"/>
      <c r="O195" s="22"/>
      <c r="P195" s="22"/>
      <c r="Q195" s="22"/>
      <c r="R195" s="22"/>
      <c r="S195" s="22"/>
    </row>
    <row r="196" spans="1:19" x14ac:dyDescent="0.3">
      <c r="A196" s="186">
        <v>40237</v>
      </c>
      <c r="B196" s="187">
        <f>[8]Comp_Pasivos!AL141</f>
        <v>34.409257829326378</v>
      </c>
      <c r="C196" s="188">
        <f>[8]Comp_Pasivos!AM141</f>
        <v>12.31877921096701</v>
      </c>
      <c r="D196" s="188">
        <f>[8]Comp_Pasivos!AN141</f>
        <v>16.854361798053315</v>
      </c>
      <c r="E196" s="188">
        <f>[8]Comp_Pasivos!AO141</f>
        <v>10.584910044387827</v>
      </c>
      <c r="F196" s="188">
        <f>[8]Comp_Pasivos!AP141</f>
        <v>5.6587998757908515</v>
      </c>
      <c r="G196" s="188">
        <f>[8]Comp_Pasivos!AQ141</f>
        <v>8.4988620444583347</v>
      </c>
      <c r="H196" s="189">
        <f>[8]Comp_Pasivos!AR141</f>
        <v>11.675029197016281</v>
      </c>
      <c r="I196" s="180"/>
      <c r="J196" s="190"/>
      <c r="K196" s="22"/>
      <c r="L196" s="22"/>
      <c r="M196" s="22"/>
      <c r="N196" s="22"/>
      <c r="O196" s="22"/>
      <c r="P196" s="22"/>
      <c r="Q196" s="22"/>
      <c r="R196" s="22"/>
      <c r="S196" s="22"/>
    </row>
    <row r="197" spans="1:19" x14ac:dyDescent="0.3">
      <c r="A197" s="186">
        <v>40268</v>
      </c>
      <c r="B197" s="187">
        <f>[8]Comp_Pasivos!AL142</f>
        <v>34.663469634054124</v>
      </c>
      <c r="C197" s="188">
        <f>[8]Comp_Pasivos!AM142</f>
        <v>12.126725132381168</v>
      </c>
      <c r="D197" s="188">
        <f>[8]Comp_Pasivos!AN142</f>
        <v>16.318202140077258</v>
      </c>
      <c r="E197" s="188">
        <f>[8]Comp_Pasivos!AO142</f>
        <v>10.221187084757513</v>
      </c>
      <c r="F197" s="188">
        <f>[8]Comp_Pasivos!AP142</f>
        <v>5.855658086790867</v>
      </c>
      <c r="G197" s="188">
        <f>[8]Comp_Pasivos!AQ142</f>
        <v>8.4710079815329813</v>
      </c>
      <c r="H197" s="189">
        <f>[8]Comp_Pasivos!AR142</f>
        <v>12.34374994040609</v>
      </c>
      <c r="I197" s="180"/>
      <c r="J197" s="190"/>
      <c r="K197" s="22"/>
      <c r="L197" s="22"/>
      <c r="M197" s="22"/>
      <c r="N197" s="22"/>
      <c r="O197" s="22"/>
      <c r="P197" s="22"/>
      <c r="Q197" s="22"/>
      <c r="R197" s="22"/>
      <c r="S197" s="22"/>
    </row>
    <row r="198" spans="1:19" x14ac:dyDescent="0.3">
      <c r="A198" s="186">
        <v>40298</v>
      </c>
      <c r="B198" s="187">
        <f>[8]Comp_Pasivos!AL143</f>
        <v>33.944088869194601</v>
      </c>
      <c r="C198" s="188">
        <f>[8]Comp_Pasivos!AM143</f>
        <v>12.412663624843272</v>
      </c>
      <c r="D198" s="188">
        <f>[8]Comp_Pasivos!AN143</f>
        <v>15.983686332801359</v>
      </c>
      <c r="E198" s="188">
        <f>[8]Comp_Pasivos!AO143</f>
        <v>10.206641085121609</v>
      </c>
      <c r="F198" s="188">
        <f>[8]Comp_Pasivos!AP143</f>
        <v>5.7558034829919116</v>
      </c>
      <c r="G198" s="188">
        <f>[8]Comp_Pasivos!AQ143</f>
        <v>8.5674638781550634</v>
      </c>
      <c r="H198" s="189">
        <f>[8]Comp_Pasivos!AR143</f>
        <v>13.129652726892175</v>
      </c>
      <c r="I198" s="180"/>
      <c r="J198" s="190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 x14ac:dyDescent="0.3">
      <c r="A199" s="186">
        <v>40329</v>
      </c>
      <c r="B199" s="187">
        <f>[8]Comp_Pasivos!AL144</f>
        <v>34.295477511209896</v>
      </c>
      <c r="C199" s="188">
        <f>[8]Comp_Pasivos!AM144</f>
        <v>12.252673409505904</v>
      </c>
      <c r="D199" s="188">
        <f>[8]Comp_Pasivos!AN144</f>
        <v>16.375640317667518</v>
      </c>
      <c r="E199" s="188">
        <f>[8]Comp_Pasivos!AO144</f>
        <v>10.434784435244739</v>
      </c>
      <c r="F199" s="188">
        <f>[8]Comp_Pasivos!AP144</f>
        <v>5.8888522050614931</v>
      </c>
      <c r="G199" s="188">
        <f>[8]Comp_Pasivos!AQ144</f>
        <v>8.7090127011629903</v>
      </c>
      <c r="H199" s="189">
        <f>[8]Comp_Pasivos!AR144</f>
        <v>12.043559420147455</v>
      </c>
      <c r="I199" s="180"/>
      <c r="J199" s="190"/>
      <c r="K199" s="22"/>
      <c r="L199" s="22"/>
      <c r="M199" s="22"/>
      <c r="N199" s="22"/>
      <c r="O199" s="22"/>
      <c r="P199" s="22"/>
      <c r="Q199" s="22"/>
      <c r="R199" s="22"/>
      <c r="S199" s="22"/>
    </row>
    <row r="200" spans="1:19" x14ac:dyDescent="0.3">
      <c r="A200" s="186">
        <v>40359</v>
      </c>
      <c r="B200" s="187">
        <f>[8]Comp_Pasivos!AL145</f>
        <v>33.69099405125629</v>
      </c>
      <c r="C200" s="188">
        <f>[8]Comp_Pasivos!AM145</f>
        <v>12.410445453766394</v>
      </c>
      <c r="D200" s="188">
        <f>[8]Comp_Pasivos!AN145</f>
        <v>16.073049418552678</v>
      </c>
      <c r="E200" s="188">
        <f>[8]Comp_Pasivos!AO145</f>
        <v>10.035938129651402</v>
      </c>
      <c r="F200" s="188">
        <f>[8]Comp_Pasivos!AP145</f>
        <v>5.7984272250858382</v>
      </c>
      <c r="G200" s="188">
        <f>[8]Comp_Pasivos!AQ145</f>
        <v>8.6414120871561231</v>
      </c>
      <c r="H200" s="189">
        <f>[8]Comp_Pasivos!AR145</f>
        <v>13.349733634531283</v>
      </c>
      <c r="I200" s="180"/>
      <c r="J200" s="190"/>
      <c r="K200" s="22"/>
      <c r="L200" s="22"/>
      <c r="M200" s="22"/>
      <c r="N200" s="22"/>
      <c r="O200" s="22"/>
      <c r="P200" s="22"/>
      <c r="Q200" s="22"/>
      <c r="R200" s="22"/>
      <c r="S200" s="22"/>
    </row>
    <row r="201" spans="1:19" x14ac:dyDescent="0.3">
      <c r="A201" s="186">
        <v>40390</v>
      </c>
      <c r="B201" s="187">
        <f>[8]Comp_Pasivos!AL146</f>
        <v>33.418634953982746</v>
      </c>
      <c r="C201" s="188">
        <f>[8]Comp_Pasivos!AM146</f>
        <v>12.093537455285967</v>
      </c>
      <c r="D201" s="188">
        <f>[8]Comp_Pasivos!AN146</f>
        <v>16.142050490105767</v>
      </c>
      <c r="E201" s="188">
        <f>[8]Comp_Pasivos!AO146</f>
        <v>9.830374380127175</v>
      </c>
      <c r="F201" s="188">
        <f>[8]Comp_Pasivos!AP146</f>
        <v>6.2488416955473021</v>
      </c>
      <c r="G201" s="188">
        <f>[8]Comp_Pasivos!AQ146</f>
        <v>8.6130306366598415</v>
      </c>
      <c r="H201" s="189">
        <f>[8]Comp_Pasivos!AR146</f>
        <v>13.653530388291188</v>
      </c>
      <c r="I201" s="180"/>
      <c r="J201" s="190"/>
      <c r="K201" s="22"/>
      <c r="L201" s="22"/>
      <c r="M201" s="22"/>
      <c r="N201" s="22"/>
      <c r="O201" s="22"/>
      <c r="P201" s="22"/>
      <c r="Q201" s="22"/>
      <c r="R201" s="22"/>
      <c r="S201" s="22"/>
    </row>
    <row r="202" spans="1:19" x14ac:dyDescent="0.3">
      <c r="A202" s="186">
        <v>40421</v>
      </c>
      <c r="B202" s="187">
        <f>[8]Comp_Pasivos!AL147</f>
        <v>32.894856039293316</v>
      </c>
      <c r="C202" s="188">
        <f>[8]Comp_Pasivos!AM147</f>
        <v>12.316302016766537</v>
      </c>
      <c r="D202" s="188">
        <f>[8]Comp_Pasivos!AN147</f>
        <v>15.903553259301539</v>
      </c>
      <c r="E202" s="188">
        <f>[8]Comp_Pasivos!AO147</f>
        <v>9.9981312101327724</v>
      </c>
      <c r="F202" s="188">
        <f>[8]Comp_Pasivos!AP147</f>
        <v>6.1176303774000029</v>
      </c>
      <c r="G202" s="188">
        <f>[8]Comp_Pasivos!AQ147</f>
        <v>8.6019575723432951</v>
      </c>
      <c r="H202" s="189">
        <f>[8]Comp_Pasivos!AR147</f>
        <v>14.167569524762543</v>
      </c>
      <c r="I202" s="180"/>
      <c r="J202" s="190"/>
      <c r="K202" s="22"/>
      <c r="L202" s="22"/>
      <c r="M202" s="22"/>
      <c r="N202" s="22"/>
      <c r="O202" s="22"/>
      <c r="P202" s="22"/>
      <c r="Q202" s="22"/>
      <c r="R202" s="22"/>
      <c r="S202" s="22"/>
    </row>
    <row r="203" spans="1:19" x14ac:dyDescent="0.3">
      <c r="A203" s="186">
        <v>40451</v>
      </c>
      <c r="B203" s="187">
        <f>[8]Comp_Pasivos!AL148</f>
        <v>32.722690100467474</v>
      </c>
      <c r="C203" s="188">
        <f>[8]Comp_Pasivos!AM148</f>
        <v>12.058385396448619</v>
      </c>
      <c r="D203" s="188">
        <f>[8]Comp_Pasivos!AN148</f>
        <v>15.682314618074352</v>
      </c>
      <c r="E203" s="188">
        <f>[8]Comp_Pasivos!AO148</f>
        <v>10.060200549439232</v>
      </c>
      <c r="F203" s="188">
        <f>[8]Comp_Pasivos!AP148</f>
        <v>6.2908122999711438</v>
      </c>
      <c r="G203" s="188">
        <f>[8]Comp_Pasivos!AQ148</f>
        <v>8.6113084648668714</v>
      </c>
      <c r="H203" s="189">
        <f>[8]Comp_Pasivos!AR148</f>
        <v>14.574288570732305</v>
      </c>
      <c r="I203" s="180"/>
      <c r="J203" s="190"/>
      <c r="K203" s="22"/>
      <c r="L203" s="22"/>
      <c r="M203" s="22"/>
      <c r="N203" s="22"/>
      <c r="O203" s="22"/>
      <c r="P203" s="22"/>
      <c r="Q203" s="22"/>
      <c r="R203" s="22"/>
      <c r="S203" s="22"/>
    </row>
    <row r="204" spans="1:19" x14ac:dyDescent="0.3">
      <c r="A204" s="186">
        <v>40482</v>
      </c>
      <c r="B204" s="187">
        <f>[8]Comp_Pasivos!AL149</f>
        <v>32.985235640365119</v>
      </c>
      <c r="C204" s="188">
        <f>[8]Comp_Pasivos!AM149</f>
        <v>12.244445074707604</v>
      </c>
      <c r="D204" s="188">
        <f>[8]Comp_Pasivos!AN149</f>
        <v>14.650642346865167</v>
      </c>
      <c r="E204" s="188">
        <f>[8]Comp_Pasivos!AO149</f>
        <v>10.070052397282851</v>
      </c>
      <c r="F204" s="188">
        <f>[8]Comp_Pasivos!AP149</f>
        <v>6.823500898252262</v>
      </c>
      <c r="G204" s="188">
        <f>[8]Comp_Pasivos!AQ149</f>
        <v>9.076584112700159</v>
      </c>
      <c r="H204" s="189">
        <f>[8]Comp_Pasivos!AR149</f>
        <v>14.14953952982683</v>
      </c>
      <c r="I204" s="180"/>
      <c r="J204" s="190"/>
      <c r="K204" s="22"/>
      <c r="L204" s="22"/>
      <c r="M204" s="22"/>
      <c r="N204" s="22"/>
      <c r="O204" s="22"/>
      <c r="P204" s="22"/>
      <c r="Q204" s="22"/>
      <c r="R204" s="22"/>
      <c r="S204" s="22"/>
    </row>
    <row r="205" spans="1:19" x14ac:dyDescent="0.3">
      <c r="A205" s="186">
        <v>40512</v>
      </c>
      <c r="B205" s="187">
        <f>[8]Comp_Pasivos!AL150</f>
        <v>34.105378197856261</v>
      </c>
      <c r="C205" s="188">
        <f>[8]Comp_Pasivos!AM150</f>
        <v>12.827939705858038</v>
      </c>
      <c r="D205" s="188">
        <f>[8]Comp_Pasivos!AN150</f>
        <v>14.061205840802609</v>
      </c>
      <c r="E205" s="188">
        <f>[8]Comp_Pasivos!AO150</f>
        <v>9.8047565095824289</v>
      </c>
      <c r="F205" s="188">
        <f>[8]Comp_Pasivos!AP150</f>
        <v>6.8894823903861448</v>
      </c>
      <c r="G205" s="188">
        <f>[8]Comp_Pasivos!AQ150</f>
        <v>9.7121845412617862</v>
      </c>
      <c r="H205" s="189">
        <f>[8]Comp_Pasivos!AR150</f>
        <v>12.599052814252726</v>
      </c>
      <c r="I205" s="180"/>
      <c r="J205" s="190"/>
      <c r="K205" s="22"/>
      <c r="L205" s="22"/>
      <c r="M205" s="22"/>
      <c r="N205" s="22"/>
      <c r="O205" s="22"/>
      <c r="P205" s="22"/>
      <c r="Q205" s="22"/>
      <c r="R205" s="22"/>
      <c r="S205" s="22"/>
    </row>
    <row r="206" spans="1:19" x14ac:dyDescent="0.3">
      <c r="A206" s="186">
        <v>40543</v>
      </c>
      <c r="B206" s="187">
        <f>[8]Comp_Pasivos!AL151</f>
        <v>33.770393308921307</v>
      </c>
      <c r="C206" s="188">
        <f>[8]Comp_Pasivos!AM151</f>
        <v>14.155442112355027</v>
      </c>
      <c r="D206" s="188">
        <f>[8]Comp_Pasivos!AN151</f>
        <v>12.904238118090577</v>
      </c>
      <c r="E206" s="188">
        <f>[8]Comp_Pasivos!AO151</f>
        <v>9.5200553720786605</v>
      </c>
      <c r="F206" s="188">
        <f>[8]Comp_Pasivos!AP151</f>
        <v>7.0172613440331695</v>
      </c>
      <c r="G206" s="188">
        <f>[8]Comp_Pasivos!AQ151</f>
        <v>10.854192046997181</v>
      </c>
      <c r="H206" s="189">
        <f>[8]Comp_Pasivos!AR151</f>
        <v>11.778417697524086</v>
      </c>
      <c r="I206" s="180"/>
      <c r="J206" s="190"/>
      <c r="K206" s="22"/>
      <c r="L206" s="22"/>
      <c r="M206" s="22"/>
      <c r="N206" s="22"/>
      <c r="O206" s="22"/>
      <c r="P206" s="22"/>
      <c r="Q206" s="22"/>
      <c r="R206" s="22"/>
      <c r="S206" s="22"/>
    </row>
    <row r="207" spans="1:19" x14ac:dyDescent="0.3">
      <c r="A207" s="186">
        <v>40574</v>
      </c>
      <c r="B207" s="187">
        <f>[8]Comp_Pasivos!AL152</f>
        <v>33.638154030792258</v>
      </c>
      <c r="C207" s="188">
        <f>[8]Comp_Pasivos!AM152</f>
        <v>12.665461487381089</v>
      </c>
      <c r="D207" s="188">
        <f>[8]Comp_Pasivos!AN152</f>
        <v>12.99750524307067</v>
      </c>
      <c r="E207" s="188">
        <f>[8]Comp_Pasivos!AO152</f>
        <v>9.5186824888689561</v>
      </c>
      <c r="F207" s="188">
        <f>[8]Comp_Pasivos!AP152</f>
        <v>7.1540410355562027</v>
      </c>
      <c r="G207" s="188">
        <f>[8]Comp_Pasivos!AQ152</f>
        <v>10.282734433612374</v>
      </c>
      <c r="H207" s="189">
        <f>[8]Comp_Pasivos!AR152</f>
        <v>13.743421280718451</v>
      </c>
      <c r="I207" s="180"/>
      <c r="J207" s="190"/>
      <c r="K207" s="22"/>
      <c r="L207" s="22"/>
      <c r="M207" s="22"/>
      <c r="N207" s="22"/>
      <c r="O207" s="22"/>
      <c r="P207" s="22"/>
      <c r="Q207" s="22"/>
      <c r="R207" s="22"/>
      <c r="S207" s="22"/>
    </row>
    <row r="208" spans="1:19" x14ac:dyDescent="0.3">
      <c r="A208" s="186">
        <v>40602</v>
      </c>
      <c r="B208" s="187">
        <f>[8]Comp_Pasivos!AL153</f>
        <v>34.393656238136785</v>
      </c>
      <c r="C208" s="188">
        <f>[8]Comp_Pasivos!AM153</f>
        <v>12.571797541620095</v>
      </c>
      <c r="D208" s="188">
        <f>[8]Comp_Pasivos!AN153</f>
        <v>12.6964466732089</v>
      </c>
      <c r="E208" s="188">
        <f>[8]Comp_Pasivos!AO153</f>
        <v>9.8596176592673821</v>
      </c>
      <c r="F208" s="188">
        <f>[8]Comp_Pasivos!AP153</f>
        <v>6.8894740337376694</v>
      </c>
      <c r="G208" s="188">
        <f>[8]Comp_Pasivos!AQ153</f>
        <v>10.414601713067562</v>
      </c>
      <c r="H208" s="189">
        <f>[8]Comp_Pasivos!AR153</f>
        <v>13.174406140961603</v>
      </c>
      <c r="I208" s="180"/>
      <c r="J208" s="190"/>
      <c r="K208" s="22"/>
      <c r="L208" s="22"/>
      <c r="M208" s="22"/>
      <c r="N208" s="22"/>
      <c r="O208" s="22"/>
      <c r="P208" s="22"/>
      <c r="Q208" s="22"/>
      <c r="R208" s="22"/>
      <c r="S208" s="22"/>
    </row>
    <row r="209" spans="1:19" x14ac:dyDescent="0.3">
      <c r="A209" s="186">
        <v>40633</v>
      </c>
      <c r="B209" s="187">
        <f>[8]Comp_Pasivos!AL154</f>
        <v>34.712095645700309</v>
      </c>
      <c r="C209" s="188">
        <f>[8]Comp_Pasivos!AM154</f>
        <v>12.311539557733216</v>
      </c>
      <c r="D209" s="188">
        <f>[8]Comp_Pasivos!AN154</f>
        <v>12.397810901728411</v>
      </c>
      <c r="E209" s="188">
        <f>[8]Comp_Pasivos!AO154</f>
        <v>9.9705759417719939</v>
      </c>
      <c r="F209" s="188">
        <f>[8]Comp_Pasivos!AP154</f>
        <v>7.0526780001217437</v>
      </c>
      <c r="G209" s="188">
        <f>[8]Comp_Pasivos!AQ154</f>
        <v>10.773034314858009</v>
      </c>
      <c r="H209" s="189">
        <f>[8]Comp_Pasivos!AR154</f>
        <v>12.782265638086315</v>
      </c>
      <c r="I209" s="180"/>
      <c r="J209" s="190"/>
      <c r="K209" s="22"/>
      <c r="L209" s="22"/>
      <c r="M209" s="22"/>
      <c r="N209" s="22"/>
      <c r="O209" s="22"/>
      <c r="P209" s="22"/>
      <c r="Q209" s="22"/>
      <c r="R209" s="22"/>
      <c r="S209" s="22"/>
    </row>
    <row r="210" spans="1:19" x14ac:dyDescent="0.3">
      <c r="A210" s="186">
        <v>40663</v>
      </c>
      <c r="B210" s="187">
        <f>[8]Comp_Pasivos!AL155</f>
        <v>33.261624275582491</v>
      </c>
      <c r="C210" s="188">
        <f>[8]Comp_Pasivos!AM155</f>
        <v>12.218359408841293</v>
      </c>
      <c r="D210" s="188">
        <f>[8]Comp_Pasivos!AN155</f>
        <v>12.447424197960723</v>
      </c>
      <c r="E210" s="188">
        <f>[8]Comp_Pasivos!AO155</f>
        <v>10.214907604181885</v>
      </c>
      <c r="F210" s="188">
        <f>[8]Comp_Pasivos!AP155</f>
        <v>6.9242926972941019</v>
      </c>
      <c r="G210" s="188">
        <f>[8]Comp_Pasivos!AQ155</f>
        <v>10.6356161663408</v>
      </c>
      <c r="H210" s="189">
        <f>[8]Comp_Pasivos!AR155</f>
        <v>14.297775649798705</v>
      </c>
      <c r="I210" s="180"/>
      <c r="J210" s="190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 x14ac:dyDescent="0.3">
      <c r="A211" s="186">
        <v>40694</v>
      </c>
      <c r="B211" s="187">
        <f>[8]Comp_Pasivos!AL156</f>
        <v>35.278569507637236</v>
      </c>
      <c r="C211" s="188">
        <f>[8]Comp_Pasivos!AM156</f>
        <v>11.818089032512336</v>
      </c>
      <c r="D211" s="188">
        <f>[8]Comp_Pasivos!AN156</f>
        <v>12.242179711346976</v>
      </c>
      <c r="E211" s="188">
        <f>[8]Comp_Pasivos!AO156</f>
        <v>10.288520116961267</v>
      </c>
      <c r="F211" s="188">
        <f>[8]Comp_Pasivos!AP156</f>
        <v>7.202812614630834</v>
      </c>
      <c r="G211" s="188">
        <f>[8]Comp_Pasivos!AQ156</f>
        <v>10.928472635270216</v>
      </c>
      <c r="H211" s="189">
        <f>[8]Comp_Pasivos!AR156</f>
        <v>12.24135638164115</v>
      </c>
      <c r="I211" s="180"/>
      <c r="J211" s="190"/>
      <c r="K211" s="22"/>
      <c r="L211" s="22"/>
      <c r="M211" s="22"/>
      <c r="N211" s="22"/>
      <c r="O211" s="22"/>
      <c r="P211" s="22"/>
      <c r="Q211" s="22"/>
      <c r="R211" s="22"/>
      <c r="S211" s="22"/>
    </row>
    <row r="212" spans="1:19" x14ac:dyDescent="0.3">
      <c r="A212" s="186">
        <v>40724</v>
      </c>
      <c r="B212" s="187">
        <f>[8]Comp_Pasivos!AL157</f>
        <v>34.56986314521486</v>
      </c>
      <c r="C212" s="188">
        <f>[8]Comp_Pasivos!AM157</f>
        <v>12.372216599674509</v>
      </c>
      <c r="D212" s="188">
        <f>[8]Comp_Pasivos!AN157</f>
        <v>11.748026827656357</v>
      </c>
      <c r="E212" s="188">
        <f>[8]Comp_Pasivos!AO157</f>
        <v>10.585277796794191</v>
      </c>
      <c r="F212" s="188">
        <f>[8]Comp_Pasivos!AP157</f>
        <v>7.6560602689595383</v>
      </c>
      <c r="G212" s="188">
        <f>[8]Comp_Pasivos!AQ157</f>
        <v>10.58023566893023</v>
      </c>
      <c r="H212" s="189">
        <f>[8]Comp_Pasivos!AR157</f>
        <v>12.48831969277032</v>
      </c>
      <c r="I212" s="180"/>
      <c r="J212" s="190"/>
      <c r="K212" s="22"/>
      <c r="L212" s="22"/>
      <c r="M212" s="22"/>
      <c r="N212" s="22"/>
      <c r="O212" s="22"/>
      <c r="P212" s="22"/>
      <c r="Q212" s="22"/>
      <c r="R212" s="22"/>
      <c r="S212" s="22"/>
    </row>
    <row r="213" spans="1:19" x14ac:dyDescent="0.3">
      <c r="A213" s="186">
        <v>40755</v>
      </c>
      <c r="B213" s="187">
        <f>[8]Comp_Pasivos!AL158</f>
        <v>34.282853104573604</v>
      </c>
      <c r="C213" s="188">
        <f>[8]Comp_Pasivos!AM158</f>
        <v>12.200746050467204</v>
      </c>
      <c r="D213" s="188">
        <f>[8]Comp_Pasivos!AN158</f>
        <v>11.520722769659633</v>
      </c>
      <c r="E213" s="188">
        <f>[8]Comp_Pasivos!AO158</f>
        <v>10.930125823441562</v>
      </c>
      <c r="F213" s="188">
        <f>[8]Comp_Pasivos!AP158</f>
        <v>7.8839647945925222</v>
      </c>
      <c r="G213" s="188">
        <f>[8]Comp_Pasivos!AQ158</f>
        <v>10.73229746192634</v>
      </c>
      <c r="H213" s="189">
        <f>[8]Comp_Pasivos!AR158</f>
        <v>12.449289995339148</v>
      </c>
      <c r="I213" s="180"/>
      <c r="J213" s="190"/>
      <c r="K213" s="22"/>
      <c r="L213" s="22"/>
      <c r="M213" s="22"/>
      <c r="N213" s="22"/>
      <c r="O213" s="22"/>
      <c r="P213" s="22"/>
      <c r="Q213" s="22"/>
      <c r="R213" s="22"/>
      <c r="S213" s="22"/>
    </row>
    <row r="214" spans="1:19" x14ac:dyDescent="0.3">
      <c r="A214" s="186">
        <v>40786</v>
      </c>
      <c r="B214" s="187">
        <f>[8]Comp_Pasivos!AL159</f>
        <v>34.996927091905768</v>
      </c>
      <c r="C214" s="188">
        <f>[8]Comp_Pasivos!AM159</f>
        <v>12.083062710733168</v>
      </c>
      <c r="D214" s="188">
        <f>[8]Comp_Pasivos!AN159</f>
        <v>11.234078189888896</v>
      </c>
      <c r="E214" s="188">
        <f>[8]Comp_Pasivos!AO159</f>
        <v>11.470906199587809</v>
      </c>
      <c r="F214" s="188">
        <f>[8]Comp_Pasivos!AP159</f>
        <v>7.9236039758830339</v>
      </c>
      <c r="G214" s="188">
        <f>[8]Comp_Pasivos!AQ159</f>
        <v>10.495016144832169</v>
      </c>
      <c r="H214" s="189">
        <f>[8]Comp_Pasivos!AR159</f>
        <v>11.79640568716917</v>
      </c>
      <c r="I214" s="180"/>
      <c r="J214" s="190"/>
      <c r="K214" s="22"/>
      <c r="L214" s="22"/>
      <c r="M214" s="22"/>
      <c r="N214" s="22"/>
      <c r="O214" s="22"/>
      <c r="P214" s="22"/>
      <c r="Q214" s="22"/>
      <c r="R214" s="22"/>
      <c r="S214" s="22"/>
    </row>
    <row r="215" spans="1:19" x14ac:dyDescent="0.3">
      <c r="A215" s="186">
        <v>40816</v>
      </c>
      <c r="B215" s="187">
        <f>[8]Comp_Pasivos!AL160</f>
        <v>33.215157578131901</v>
      </c>
      <c r="C215" s="188">
        <f>[8]Comp_Pasivos!AM160</f>
        <v>11.709781050698503</v>
      </c>
      <c r="D215" s="188">
        <f>[8]Comp_Pasivos!AN160</f>
        <v>11.275713445163966</v>
      </c>
      <c r="E215" s="188">
        <f>[8]Comp_Pasivos!AO160</f>
        <v>11.460781180135527</v>
      </c>
      <c r="F215" s="188">
        <f>[8]Comp_Pasivos!AP160</f>
        <v>8.2943194055206888</v>
      </c>
      <c r="G215" s="188">
        <f>[8]Comp_Pasivos!AQ160</f>
        <v>10.991034240601179</v>
      </c>
      <c r="H215" s="189">
        <f>[8]Comp_Pasivos!AR160</f>
        <v>13.053213099748232</v>
      </c>
      <c r="I215" s="180"/>
      <c r="J215" s="190"/>
      <c r="K215" s="22"/>
      <c r="L215" s="22"/>
      <c r="M215" s="22"/>
      <c r="N215" s="22"/>
      <c r="O215" s="22"/>
      <c r="P215" s="22"/>
      <c r="Q215" s="22"/>
      <c r="R215" s="22"/>
      <c r="S215" s="22"/>
    </row>
    <row r="216" spans="1:19" x14ac:dyDescent="0.3">
      <c r="A216" s="186">
        <v>40847</v>
      </c>
      <c r="B216" s="187">
        <f>[8]Comp_Pasivos!AL161</f>
        <v>33.98559186928167</v>
      </c>
      <c r="C216" s="188">
        <f>[8]Comp_Pasivos!AM161</f>
        <v>11.913183944244199</v>
      </c>
      <c r="D216" s="188">
        <f>[8]Comp_Pasivos!AN161</f>
        <v>11.361496192676638</v>
      </c>
      <c r="E216" s="188">
        <f>[8]Comp_Pasivos!AO161</f>
        <v>11.261522947403243</v>
      </c>
      <c r="F216" s="188">
        <f>[8]Comp_Pasivos!AP161</f>
        <v>8.2103207743360169</v>
      </c>
      <c r="G216" s="188">
        <f>[8]Comp_Pasivos!AQ161</f>
        <v>11.034618625440862</v>
      </c>
      <c r="H216" s="189">
        <f>[8]Comp_Pasivos!AR161</f>
        <v>12.233265646617381</v>
      </c>
      <c r="I216" s="180"/>
      <c r="J216" s="190"/>
      <c r="K216" s="22"/>
      <c r="L216" s="22"/>
      <c r="M216" s="22"/>
      <c r="N216" s="22"/>
      <c r="O216" s="22"/>
      <c r="P216" s="22"/>
      <c r="Q216" s="22"/>
      <c r="R216" s="22"/>
      <c r="S216" s="22"/>
    </row>
    <row r="217" spans="1:19" x14ac:dyDescent="0.3">
      <c r="A217" s="186">
        <v>40877</v>
      </c>
      <c r="B217" s="187">
        <f>[8]Comp_Pasivos!AL162</f>
        <v>33.812982167082914</v>
      </c>
      <c r="C217" s="188">
        <f>[8]Comp_Pasivos!AM162</f>
        <v>12.217194123082191</v>
      </c>
      <c r="D217" s="188">
        <f>[8]Comp_Pasivos!AN162</f>
        <v>11.003352037598358</v>
      </c>
      <c r="E217" s="188">
        <f>[8]Comp_Pasivos!AO162</f>
        <v>11.155970484365994</v>
      </c>
      <c r="F217" s="188">
        <f>[8]Comp_Pasivos!AP162</f>
        <v>8.2205957225490476</v>
      </c>
      <c r="G217" s="188">
        <f>[8]Comp_Pasivos!AQ162</f>
        <v>11.222370096966015</v>
      </c>
      <c r="H217" s="189">
        <f>[8]Comp_Pasivos!AR162</f>
        <v>12.367535368355487</v>
      </c>
      <c r="I217" s="180"/>
      <c r="J217" s="190"/>
      <c r="K217" s="22"/>
      <c r="L217" s="22"/>
      <c r="M217" s="22"/>
      <c r="N217" s="22"/>
      <c r="O217" s="22"/>
      <c r="P217" s="22"/>
      <c r="Q217" s="22"/>
      <c r="R217" s="22"/>
      <c r="S217" s="22"/>
    </row>
    <row r="218" spans="1:19" x14ac:dyDescent="0.3">
      <c r="A218" s="186">
        <v>40908</v>
      </c>
      <c r="B218" s="187">
        <f>[8]Comp_Pasivos!AL163</f>
        <v>34.311310819442845</v>
      </c>
      <c r="C218" s="188">
        <f>[8]Comp_Pasivos!AM163</f>
        <v>12.91437052949272</v>
      </c>
      <c r="D218" s="188">
        <f>[8]Comp_Pasivos!AN163</f>
        <v>11.260717786027326</v>
      </c>
      <c r="E218" s="188">
        <f>[8]Comp_Pasivos!AO163</f>
        <v>11.211172654225244</v>
      </c>
      <c r="F218" s="188">
        <f>[8]Comp_Pasivos!AP163</f>
        <v>8.5260553100657557</v>
      </c>
      <c r="G218" s="188">
        <f>[8]Comp_Pasivos!AQ163</f>
        <v>11.070426322649665</v>
      </c>
      <c r="H218" s="189">
        <f>[8]Comp_Pasivos!AR163</f>
        <v>10.705946578096452</v>
      </c>
      <c r="I218" s="180"/>
      <c r="J218" s="190"/>
      <c r="K218" s="22"/>
      <c r="L218" s="22"/>
      <c r="M218" s="22"/>
      <c r="N218" s="22"/>
      <c r="O218" s="22"/>
      <c r="P218" s="22"/>
      <c r="Q218" s="22"/>
      <c r="R218" s="22"/>
      <c r="S218" s="22"/>
    </row>
    <row r="219" spans="1:19" x14ac:dyDescent="0.3">
      <c r="A219" s="186">
        <v>40939</v>
      </c>
      <c r="B219" s="187">
        <f>[8]Comp_Pasivos!AL164</f>
        <v>35.15298237367319</v>
      </c>
      <c r="C219" s="188">
        <f>[8]Comp_Pasivos!AM164</f>
        <v>11.598842677418682</v>
      </c>
      <c r="D219" s="188">
        <f>[8]Comp_Pasivos!AN164</f>
        <v>11.520750329142563</v>
      </c>
      <c r="E219" s="188">
        <f>[8]Comp_Pasivos!AO164</f>
        <v>11.831373085352983</v>
      </c>
      <c r="F219" s="188">
        <f>[8]Comp_Pasivos!AP164</f>
        <v>8.5727821388903926</v>
      </c>
      <c r="G219" s="188">
        <f>[8]Comp_Pasivos!AQ164</f>
        <v>10.449052930237661</v>
      </c>
      <c r="H219" s="189">
        <f>[8]Comp_Pasivos!AR164</f>
        <v>10.874216465284521</v>
      </c>
      <c r="I219" s="180"/>
      <c r="J219" s="190"/>
      <c r="K219" s="22"/>
      <c r="L219" s="22"/>
      <c r="M219" s="22"/>
      <c r="N219" s="22"/>
      <c r="O219" s="22"/>
      <c r="P219" s="22"/>
      <c r="Q219" s="22"/>
      <c r="R219" s="22"/>
      <c r="S219" s="22"/>
    </row>
    <row r="220" spans="1:19" x14ac:dyDescent="0.3">
      <c r="A220" s="186">
        <v>40968</v>
      </c>
      <c r="B220" s="187">
        <f>[8]Comp_Pasivos!AL165</f>
        <v>36.021165880633383</v>
      </c>
      <c r="C220" s="188">
        <f>[8]Comp_Pasivos!AM165</f>
        <v>11.728475639459239</v>
      </c>
      <c r="D220" s="188">
        <f>[8]Comp_Pasivos!AN165</f>
        <v>11.381198814600459</v>
      </c>
      <c r="E220" s="188">
        <f>[8]Comp_Pasivos!AO165</f>
        <v>12.477885707312467</v>
      </c>
      <c r="F220" s="188">
        <f>[8]Comp_Pasivos!AP165</f>
        <v>8.4047531284689256</v>
      </c>
      <c r="G220" s="188">
        <f>[8]Comp_Pasivos!AQ165</f>
        <v>9.935371530480861</v>
      </c>
      <c r="H220" s="189">
        <f>[8]Comp_Pasivos!AR165</f>
        <v>10.051149299044669</v>
      </c>
      <c r="I220" s="180"/>
      <c r="J220" s="190"/>
      <c r="K220" s="22"/>
      <c r="L220" s="22"/>
      <c r="M220" s="22"/>
      <c r="N220" s="22"/>
      <c r="O220" s="22"/>
      <c r="P220" s="22"/>
      <c r="Q220" s="22"/>
      <c r="R220" s="22"/>
      <c r="S220" s="22"/>
    </row>
    <row r="221" spans="1:19" x14ac:dyDescent="0.3">
      <c r="A221" s="186">
        <v>40999</v>
      </c>
      <c r="B221" s="187">
        <f>[8]Comp_Pasivos!AL166</f>
        <v>35.080541145462711</v>
      </c>
      <c r="C221" s="188">
        <f>[8]Comp_Pasivos!AM166</f>
        <v>11.573238427693536</v>
      </c>
      <c r="D221" s="188">
        <f>[8]Comp_Pasivos!AN166</f>
        <v>11.400589828509366</v>
      </c>
      <c r="E221" s="188">
        <f>[8]Comp_Pasivos!AO166</f>
        <v>12.888056687244015</v>
      </c>
      <c r="F221" s="188">
        <f>[8]Comp_Pasivos!AP166</f>
        <v>8.2346329787746733</v>
      </c>
      <c r="G221" s="188">
        <f>[8]Comp_Pasivos!AQ166</f>
        <v>9.5781589989840956</v>
      </c>
      <c r="H221" s="189">
        <f>[8]Comp_Pasivos!AR166</f>
        <v>11.244781933331614</v>
      </c>
      <c r="I221" s="180"/>
      <c r="J221" s="190"/>
      <c r="K221" s="22"/>
      <c r="L221" s="22"/>
      <c r="M221" s="22"/>
      <c r="N221" s="22"/>
      <c r="O221" s="22"/>
      <c r="P221" s="22"/>
      <c r="Q221" s="22"/>
      <c r="R221" s="22"/>
      <c r="S221" s="22"/>
    </row>
    <row r="222" spans="1:19" x14ac:dyDescent="0.3">
      <c r="A222" s="186">
        <v>41029</v>
      </c>
      <c r="B222" s="187">
        <f>[8]Comp_Pasivos!AL167</f>
        <v>34.070286795123437</v>
      </c>
      <c r="C222" s="188">
        <f>[8]Comp_Pasivos!AM167</f>
        <v>11.834859963307498</v>
      </c>
      <c r="D222" s="188">
        <f>[8]Comp_Pasivos!AN167</f>
        <v>11.410461432360385</v>
      </c>
      <c r="E222" s="188">
        <f>[8]Comp_Pasivos!AO167</f>
        <v>13.342757913819451</v>
      </c>
      <c r="F222" s="188">
        <f>[8]Comp_Pasivos!AP167</f>
        <v>8.5738492008464569</v>
      </c>
      <c r="G222" s="188">
        <f>[8]Comp_Pasivos!AQ167</f>
        <v>9.1414488211355689</v>
      </c>
      <c r="H222" s="189">
        <f>[8]Comp_Pasivos!AR167</f>
        <v>11.626335873407214</v>
      </c>
      <c r="I222" s="180"/>
      <c r="J222" s="190"/>
      <c r="K222" s="22"/>
      <c r="L222" s="22"/>
      <c r="M222" s="22"/>
      <c r="N222" s="22"/>
      <c r="O222" s="22"/>
      <c r="P222" s="22"/>
      <c r="Q222" s="22"/>
      <c r="R222" s="22"/>
      <c r="S222" s="22"/>
    </row>
    <row r="223" spans="1:19" x14ac:dyDescent="0.3">
      <c r="A223" s="186">
        <v>41060</v>
      </c>
      <c r="B223" s="187">
        <f>[8]Comp_Pasivos!AL168</f>
        <v>34.539389404357578</v>
      </c>
      <c r="C223" s="188">
        <f>[8]Comp_Pasivos!AM168</f>
        <v>11.499000099005185</v>
      </c>
      <c r="D223" s="188">
        <f>[8]Comp_Pasivos!AN168</f>
        <v>11.692285374420523</v>
      </c>
      <c r="E223" s="188">
        <f>[8]Comp_Pasivos!AO168</f>
        <v>13.678414251358326</v>
      </c>
      <c r="F223" s="188">
        <f>[8]Comp_Pasivos!AP168</f>
        <v>8.6354724030408434</v>
      </c>
      <c r="G223" s="188">
        <f>[8]Comp_Pasivos!AQ168</f>
        <v>9.0002697044696962</v>
      </c>
      <c r="H223" s="189">
        <f>[8]Comp_Pasivos!AR168</f>
        <v>10.955168763347839</v>
      </c>
      <c r="I223" s="180"/>
      <c r="J223" s="190"/>
      <c r="K223" s="22"/>
      <c r="L223" s="22"/>
      <c r="M223" s="22"/>
      <c r="N223" s="22"/>
      <c r="O223" s="22"/>
      <c r="P223" s="22"/>
      <c r="Q223" s="22"/>
      <c r="R223" s="22"/>
      <c r="S223" s="22"/>
    </row>
    <row r="224" spans="1:19" x14ac:dyDescent="0.3">
      <c r="A224" s="186">
        <v>41090</v>
      </c>
      <c r="B224" s="187">
        <f>[8]Comp_Pasivos!AL169</f>
        <v>32.976374568445593</v>
      </c>
      <c r="C224" s="188">
        <f>[8]Comp_Pasivos!AM169</f>
        <v>11.570074648354007</v>
      </c>
      <c r="D224" s="188">
        <f>[8]Comp_Pasivos!AN169</f>
        <v>11.321595679382042</v>
      </c>
      <c r="E224" s="188">
        <f>[8]Comp_Pasivos!AO169</f>
        <v>13.836889589126056</v>
      </c>
      <c r="F224" s="188">
        <f>[8]Comp_Pasivos!AP169</f>
        <v>8.2160768090906711</v>
      </c>
      <c r="G224" s="188">
        <f>[8]Comp_Pasivos!AQ169</f>
        <v>8.6242233297607882</v>
      </c>
      <c r="H224" s="189">
        <f>[8]Comp_Pasivos!AR169</f>
        <v>13.454765375840841</v>
      </c>
      <c r="I224" s="180"/>
      <c r="J224" s="190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 x14ac:dyDescent="0.3">
      <c r="A225" s="186">
        <v>41121</v>
      </c>
      <c r="B225" s="187">
        <f>[8]Comp_Pasivos!AL170</f>
        <v>32.238870465447668</v>
      </c>
      <c r="C225" s="188">
        <f>[8]Comp_Pasivos!AM170</f>
        <v>11.090157866220917</v>
      </c>
      <c r="D225" s="188">
        <f>[8]Comp_Pasivos!AN170</f>
        <v>12.123034088629261</v>
      </c>
      <c r="E225" s="188">
        <f>[8]Comp_Pasivos!AO170</f>
        <v>14.146974182988567</v>
      </c>
      <c r="F225" s="188">
        <f>[8]Comp_Pasivos!AP170</f>
        <v>8.643280664626559</v>
      </c>
      <c r="G225" s="188">
        <f>[8]Comp_Pasivos!AQ170</f>
        <v>8.5913301683621466</v>
      </c>
      <c r="H225" s="189">
        <f>[8]Comp_Pasivos!AR170</f>
        <v>13.166352563724873</v>
      </c>
      <c r="I225" s="180"/>
      <c r="J225" s="190"/>
      <c r="K225" s="22"/>
      <c r="L225" s="22"/>
      <c r="M225" s="22"/>
      <c r="N225" s="22"/>
      <c r="O225" s="22"/>
      <c r="P225" s="22"/>
      <c r="Q225" s="22"/>
      <c r="R225" s="22"/>
      <c r="S225" s="22"/>
    </row>
    <row r="226" spans="1:19" x14ac:dyDescent="0.3">
      <c r="A226" s="186">
        <v>41152</v>
      </c>
      <c r="B226" s="187">
        <f>[8]Comp_Pasivos!AL171</f>
        <v>33.346832435498079</v>
      </c>
      <c r="C226" s="188">
        <f>[8]Comp_Pasivos!AM171</f>
        <v>11.178569757294849</v>
      </c>
      <c r="D226" s="188">
        <f>[8]Comp_Pasivos!AN171</f>
        <v>12.238626720951743</v>
      </c>
      <c r="E226" s="188">
        <f>[8]Comp_Pasivos!AO171</f>
        <v>14.402343861432257</v>
      </c>
      <c r="F226" s="188">
        <f>[8]Comp_Pasivos!AP171</f>
        <v>8.9125777733073992</v>
      </c>
      <c r="G226" s="188">
        <f>[8]Comp_Pasivos!AQ171</f>
        <v>8.653936294976198</v>
      </c>
      <c r="H226" s="189">
        <f>[8]Comp_Pasivos!AR171</f>
        <v>11.26711315653947</v>
      </c>
      <c r="I226" s="180"/>
      <c r="J226" s="190"/>
      <c r="K226" s="22"/>
      <c r="L226" s="22"/>
      <c r="M226" s="22"/>
      <c r="N226" s="22"/>
      <c r="O226" s="22"/>
      <c r="P226" s="22"/>
      <c r="Q226" s="22"/>
      <c r="R226" s="22"/>
      <c r="S226" s="22"/>
    </row>
    <row r="227" spans="1:19" x14ac:dyDescent="0.3">
      <c r="A227" s="186">
        <v>41182</v>
      </c>
      <c r="B227" s="187">
        <f>[8]Comp_Pasivos!AL172</f>
        <v>32.202818427610808</v>
      </c>
      <c r="C227" s="188">
        <f>[8]Comp_Pasivos!AM172</f>
        <v>11.389938269448443</v>
      </c>
      <c r="D227" s="188">
        <f>[8]Comp_Pasivos!AN172</f>
        <v>12.092689614593437</v>
      </c>
      <c r="E227" s="188">
        <f>[8]Comp_Pasivos!AO172</f>
        <v>14.22958507238061</v>
      </c>
      <c r="F227" s="188">
        <f>[8]Comp_Pasivos!AP172</f>
        <v>9.3760150113397387</v>
      </c>
      <c r="G227" s="188">
        <f>[8]Comp_Pasivos!AQ172</f>
        <v>8.2824246634863297</v>
      </c>
      <c r="H227" s="189">
        <f>[8]Comp_Pasivos!AR172</f>
        <v>12.426528941140631</v>
      </c>
      <c r="I227" s="180"/>
      <c r="J227" s="190"/>
      <c r="K227" s="22"/>
      <c r="L227" s="22"/>
      <c r="M227" s="22"/>
      <c r="N227" s="22"/>
      <c r="O227" s="22"/>
      <c r="P227" s="22"/>
      <c r="Q227" s="22"/>
      <c r="R227" s="22"/>
      <c r="S227" s="22"/>
    </row>
    <row r="228" spans="1:19" x14ac:dyDescent="0.3">
      <c r="A228" s="186">
        <v>41213</v>
      </c>
      <c r="B228" s="187">
        <f>[8]Comp_Pasivos!AL173</f>
        <v>33.905970118146449</v>
      </c>
      <c r="C228" s="188">
        <f>[8]Comp_Pasivos!AM173</f>
        <v>11.150733827431852</v>
      </c>
      <c r="D228" s="188">
        <f>[8]Comp_Pasivos!AN173</f>
        <v>12.161844342788518</v>
      </c>
      <c r="E228" s="188">
        <f>[8]Comp_Pasivos!AO173</f>
        <v>14.33482156587834</v>
      </c>
      <c r="F228" s="188">
        <f>[8]Comp_Pasivos!AP173</f>
        <v>9.3852674851637286</v>
      </c>
      <c r="G228" s="188">
        <f>[8]Comp_Pasivos!AQ173</f>
        <v>8.158132220475661</v>
      </c>
      <c r="H228" s="189">
        <f>[8]Comp_Pasivos!AR173</f>
        <v>10.903230440115456</v>
      </c>
      <c r="I228" s="180"/>
      <c r="J228" s="190"/>
      <c r="K228" s="22"/>
      <c r="L228" s="22"/>
      <c r="M228" s="22"/>
      <c r="N228" s="22"/>
      <c r="O228" s="22"/>
      <c r="P228" s="22"/>
      <c r="Q228" s="22"/>
      <c r="R228" s="22"/>
      <c r="S228" s="22"/>
    </row>
    <row r="229" spans="1:19" x14ac:dyDescent="0.3">
      <c r="A229" s="186">
        <v>41243</v>
      </c>
      <c r="B229" s="187">
        <f>[8]Comp_Pasivos!AL174</f>
        <v>34.573663303983373</v>
      </c>
      <c r="C229" s="188">
        <f>[8]Comp_Pasivos!AM174</f>
        <v>11.541133603091252</v>
      </c>
      <c r="D229" s="188">
        <f>[8]Comp_Pasivos!AN174</f>
        <v>11.931355630414611</v>
      </c>
      <c r="E229" s="188">
        <f>[8]Comp_Pasivos!AO174</f>
        <v>14.216061315278164</v>
      </c>
      <c r="F229" s="188">
        <f>[8]Comp_Pasivos!AP174</f>
        <v>9.1985794584595375</v>
      </c>
      <c r="G229" s="188">
        <f>[8]Comp_Pasivos!AQ174</f>
        <v>8.1486038526799547</v>
      </c>
      <c r="H229" s="189">
        <f>[8]Comp_Pasivos!AR174</f>
        <v>10.390602836093096</v>
      </c>
      <c r="I229" s="180"/>
      <c r="J229" s="190"/>
      <c r="K229" s="22"/>
      <c r="L229" s="22"/>
      <c r="M229" s="22"/>
      <c r="N229" s="22"/>
      <c r="O229" s="22"/>
      <c r="P229" s="22"/>
      <c r="Q229" s="22"/>
      <c r="R229" s="22"/>
      <c r="S229" s="22"/>
    </row>
    <row r="230" spans="1:19" x14ac:dyDescent="0.3">
      <c r="A230" s="186">
        <v>41274</v>
      </c>
      <c r="B230" s="187">
        <f>[8]Comp_Pasivos!AL175</f>
        <v>34.776036802318735</v>
      </c>
      <c r="C230" s="188">
        <f>[8]Comp_Pasivos!AM175</f>
        <v>12.417718386584967</v>
      </c>
      <c r="D230" s="188">
        <f>[8]Comp_Pasivos!AN175</f>
        <v>11.473276905899668</v>
      </c>
      <c r="E230" s="188">
        <f>[8]Comp_Pasivos!AO175</f>
        <v>14.106743979538244</v>
      </c>
      <c r="F230" s="188">
        <f>[8]Comp_Pasivos!AP175</f>
        <v>8.9086940126252472</v>
      </c>
      <c r="G230" s="188">
        <f>[8]Comp_Pasivos!AQ175</f>
        <v>8.2351664285477444</v>
      </c>
      <c r="H230" s="189">
        <f>[8]Comp_Pasivos!AR175</f>
        <v>10.082363484485397</v>
      </c>
      <c r="I230" s="180"/>
      <c r="J230" s="190"/>
      <c r="K230" s="22"/>
      <c r="L230" s="22"/>
      <c r="M230" s="22"/>
      <c r="N230" s="22"/>
      <c r="O230" s="22"/>
      <c r="P230" s="22"/>
      <c r="Q230" s="22"/>
      <c r="R230" s="22"/>
      <c r="S230" s="22"/>
    </row>
    <row r="231" spans="1:19" x14ac:dyDescent="0.3">
      <c r="A231" s="186">
        <v>41305</v>
      </c>
      <c r="B231" s="187">
        <f>[8]Comp_Pasivos!AL176</f>
        <v>34.363682145979979</v>
      </c>
      <c r="C231" s="188">
        <f>[8]Comp_Pasivos!AM176</f>
        <v>11.592589101089471</v>
      </c>
      <c r="D231" s="188">
        <f>[8]Comp_Pasivos!AN176</f>
        <v>11.761698159718375</v>
      </c>
      <c r="E231" s="188">
        <f>[8]Comp_Pasivos!AO176</f>
        <v>15.000781264508307</v>
      </c>
      <c r="F231" s="188">
        <f>[8]Comp_Pasivos!AP176</f>
        <v>9.1915072586658777</v>
      </c>
      <c r="G231" s="188">
        <f>[8]Comp_Pasivos!AQ176</f>
        <v>7.9224009724020688</v>
      </c>
      <c r="H231" s="189">
        <f>[8]Comp_Pasivos!AR176</f>
        <v>10.167341097635928</v>
      </c>
      <c r="I231" s="180"/>
      <c r="J231" s="190"/>
      <c r="K231" s="22"/>
      <c r="L231" s="22"/>
      <c r="M231" s="22"/>
      <c r="N231" s="22"/>
      <c r="O231" s="22"/>
      <c r="P231" s="22"/>
      <c r="Q231" s="22"/>
      <c r="R231" s="22"/>
      <c r="S231" s="22"/>
    </row>
    <row r="232" spans="1:19" x14ac:dyDescent="0.3">
      <c r="A232" s="186">
        <v>41333</v>
      </c>
      <c r="B232" s="187">
        <f>[8]Comp_Pasivos!AL177</f>
        <v>35.106892370879265</v>
      </c>
      <c r="C232" s="188">
        <f>[8]Comp_Pasivos!AM177</f>
        <v>11.209847862048308</v>
      </c>
      <c r="D232" s="188">
        <f>[8]Comp_Pasivos!AN177</f>
        <v>11.780442873150136</v>
      </c>
      <c r="E232" s="188">
        <f>[8]Comp_Pasivos!AO177</f>
        <v>15.132312557423235</v>
      </c>
      <c r="F232" s="188">
        <f>[8]Comp_Pasivos!AP177</f>
        <v>9.7564108169399244</v>
      </c>
      <c r="G232" s="188">
        <f>[8]Comp_Pasivos!AQ177</f>
        <v>7.7619099070469586</v>
      </c>
      <c r="H232" s="189">
        <f>[8]Comp_Pasivos!AR177</f>
        <v>9.2521836125121784</v>
      </c>
      <c r="I232" s="180"/>
      <c r="J232" s="190"/>
      <c r="K232" s="22"/>
      <c r="L232" s="22"/>
      <c r="M232" s="22"/>
      <c r="N232" s="22"/>
      <c r="O232" s="22"/>
      <c r="P232" s="22"/>
      <c r="Q232" s="22"/>
      <c r="R232" s="22"/>
      <c r="S232" s="22"/>
    </row>
    <row r="233" spans="1:19" x14ac:dyDescent="0.3">
      <c r="A233" s="186">
        <v>41364</v>
      </c>
      <c r="B233" s="187">
        <f>[8]Comp_Pasivos!AL178</f>
        <v>34.788419983051952</v>
      </c>
      <c r="C233" s="188">
        <f>[8]Comp_Pasivos!AM178</f>
        <v>11.228371869680615</v>
      </c>
      <c r="D233" s="188">
        <f>[8]Comp_Pasivos!AN178</f>
        <v>11.596421914626916</v>
      </c>
      <c r="E233" s="188">
        <f>[8]Comp_Pasivos!AO178</f>
        <v>14.984240494142185</v>
      </c>
      <c r="F233" s="188">
        <f>[8]Comp_Pasivos!AP178</f>
        <v>9.7058819592620171</v>
      </c>
      <c r="G233" s="188">
        <f>[8]Comp_Pasivos!AQ178</f>
        <v>7.8405849998929096</v>
      </c>
      <c r="H233" s="189">
        <f>[8]Comp_Pasivos!AR178</f>
        <v>9.8560787793434042</v>
      </c>
      <c r="I233" s="180"/>
      <c r="J233" s="190"/>
      <c r="K233" s="22"/>
      <c r="L233" s="22"/>
      <c r="M233" s="22"/>
      <c r="N233" s="22"/>
      <c r="O233" s="22"/>
      <c r="P233" s="22"/>
      <c r="Q233" s="22"/>
      <c r="R233" s="22"/>
      <c r="S233" s="22"/>
    </row>
    <row r="234" spans="1:19" x14ac:dyDescent="0.3">
      <c r="A234" s="186">
        <v>41394</v>
      </c>
      <c r="B234" s="187">
        <f>[8]Comp_Pasivos!AL179</f>
        <v>34.248552468327851</v>
      </c>
      <c r="C234" s="188">
        <f>[8]Comp_Pasivos!AM179</f>
        <v>11.113595402624693</v>
      </c>
      <c r="D234" s="188">
        <f>[8]Comp_Pasivos!AN179</f>
        <v>11.372152382187723</v>
      </c>
      <c r="E234" s="188">
        <f>[8]Comp_Pasivos!AO179</f>
        <v>15.037233413113386</v>
      </c>
      <c r="F234" s="188">
        <f>[8]Comp_Pasivos!AP179</f>
        <v>9.5577348427014908</v>
      </c>
      <c r="G234" s="188">
        <f>[8]Comp_Pasivos!AQ179</f>
        <v>8.5111272863738652</v>
      </c>
      <c r="H234" s="189">
        <f>[8]Comp_Pasivos!AR179</f>
        <v>10.159604204670984</v>
      </c>
      <c r="I234" s="180"/>
      <c r="J234" s="190"/>
      <c r="K234" s="22"/>
      <c r="L234" s="22"/>
      <c r="M234" s="22"/>
      <c r="N234" s="22"/>
      <c r="O234" s="22"/>
      <c r="P234" s="22"/>
      <c r="Q234" s="22"/>
      <c r="R234" s="22"/>
      <c r="S234" s="22"/>
    </row>
    <row r="235" spans="1:19" x14ac:dyDescent="0.3">
      <c r="A235" s="186">
        <v>41425</v>
      </c>
      <c r="B235" s="187">
        <f>[8]Comp_Pasivos!AL180</f>
        <v>34.727554830120383</v>
      </c>
      <c r="C235" s="188">
        <f>[8]Comp_Pasivos!AM180</f>
        <v>10.81712609774595</v>
      </c>
      <c r="D235" s="188">
        <f>[8]Comp_Pasivos!AN180</f>
        <v>10.981317625380735</v>
      </c>
      <c r="E235" s="188">
        <f>[8]Comp_Pasivos!AO180</f>
        <v>14.786615868956396</v>
      </c>
      <c r="F235" s="188">
        <f>[8]Comp_Pasivos!AP180</f>
        <v>9.6991994915245829</v>
      </c>
      <c r="G235" s="188">
        <f>[8]Comp_Pasivos!AQ180</f>
        <v>8.5090339358331697</v>
      </c>
      <c r="H235" s="189">
        <f>[8]Comp_Pasivos!AR180</f>
        <v>10.479152150438779</v>
      </c>
      <c r="I235" s="180"/>
      <c r="J235" s="190"/>
      <c r="K235" s="22"/>
      <c r="L235" s="22"/>
      <c r="M235" s="22"/>
      <c r="N235" s="22"/>
      <c r="O235" s="22"/>
      <c r="P235" s="22"/>
      <c r="Q235" s="22"/>
      <c r="R235" s="22"/>
      <c r="S235" s="22"/>
    </row>
    <row r="236" spans="1:19" x14ac:dyDescent="0.3">
      <c r="A236" s="186">
        <v>41455</v>
      </c>
      <c r="B236" s="187">
        <f>[8]Comp_Pasivos!AL181</f>
        <v>34.852393625665648</v>
      </c>
      <c r="C236" s="188">
        <f>[8]Comp_Pasivos!AM181</f>
        <v>11.693819719100114</v>
      </c>
      <c r="D236" s="188">
        <f>[8]Comp_Pasivos!AN181</f>
        <v>10.958605262113871</v>
      </c>
      <c r="E236" s="188">
        <f>[8]Comp_Pasivos!AO181</f>
        <v>14.237090662306173</v>
      </c>
      <c r="F236" s="188">
        <f>[8]Comp_Pasivos!AP181</f>
        <v>9.5445022184599857</v>
      </c>
      <c r="G236" s="188">
        <f>[8]Comp_Pasivos!AQ181</f>
        <v>8.7575231494038945</v>
      </c>
      <c r="H236" s="189">
        <f>[8]Comp_Pasivos!AR181</f>
        <v>9.9560653629503051</v>
      </c>
      <c r="I236" s="180"/>
      <c r="J236" s="190"/>
      <c r="K236" s="22"/>
      <c r="L236" s="22"/>
      <c r="M236" s="22"/>
      <c r="N236" s="22"/>
      <c r="O236" s="22"/>
      <c r="P236" s="22"/>
      <c r="Q236" s="22"/>
      <c r="R236" s="22"/>
      <c r="S236" s="22"/>
    </row>
    <row r="237" spans="1:19" x14ac:dyDescent="0.3">
      <c r="A237" s="186">
        <v>41486</v>
      </c>
      <c r="B237" s="187">
        <f>[8]Comp_Pasivos!AL182</f>
        <v>35.983386383151561</v>
      </c>
      <c r="C237" s="188">
        <f>[8]Comp_Pasivos!AM182</f>
        <v>11.417376849489717</v>
      </c>
      <c r="D237" s="188">
        <f>[8]Comp_Pasivos!AN182</f>
        <v>11.202163025796779</v>
      </c>
      <c r="E237" s="188">
        <f>[8]Comp_Pasivos!AO182</f>
        <v>13.670100222576934</v>
      </c>
      <c r="F237" s="188">
        <f>[8]Comp_Pasivos!AP182</f>
        <v>9.395866578565812</v>
      </c>
      <c r="G237" s="188">
        <f>[8]Comp_Pasivos!AQ182</f>
        <v>8.9177212636502308</v>
      </c>
      <c r="H237" s="189">
        <f>[8]Comp_Pasivos!AR182</f>
        <v>9.4133856767689785</v>
      </c>
      <c r="I237" s="180"/>
      <c r="J237" s="190"/>
      <c r="K237" s="22"/>
      <c r="L237" s="22"/>
      <c r="M237" s="22"/>
      <c r="N237" s="22"/>
      <c r="O237" s="22"/>
      <c r="P237" s="22"/>
      <c r="Q237" s="22"/>
      <c r="R237" s="22"/>
      <c r="S237" s="22"/>
    </row>
    <row r="238" spans="1:19" x14ac:dyDescent="0.3">
      <c r="A238" s="186">
        <v>41517</v>
      </c>
      <c r="B238" s="187">
        <f>[8]Comp_Pasivos!AL183</f>
        <v>36.067378992759977</v>
      </c>
      <c r="C238" s="188">
        <f>[8]Comp_Pasivos!AM183</f>
        <v>11.437883745582836</v>
      </c>
      <c r="D238" s="188">
        <f>[8]Comp_Pasivos!AN183</f>
        <v>11.995931421879643</v>
      </c>
      <c r="E238" s="188">
        <f>[8]Comp_Pasivos!AO183</f>
        <v>13.222386666595876</v>
      </c>
      <c r="F238" s="188">
        <f>[8]Comp_Pasivos!AP183</f>
        <v>9.1021320533839525</v>
      </c>
      <c r="G238" s="188">
        <f>[8]Comp_Pasivos!AQ183</f>
        <v>8.9101669996635628</v>
      </c>
      <c r="H238" s="189">
        <f>[8]Comp_Pasivos!AR183</f>
        <v>9.2641201201341552</v>
      </c>
      <c r="I238" s="180"/>
      <c r="J238" s="190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 x14ac:dyDescent="0.3">
      <c r="A239" s="186">
        <v>41547</v>
      </c>
      <c r="B239" s="187">
        <f>[8]Comp_Pasivos!AL184</f>
        <v>35.304251560517919</v>
      </c>
      <c r="C239" s="188">
        <f>[8]Comp_Pasivos!AM184</f>
        <v>11.21010121490251</v>
      </c>
      <c r="D239" s="188">
        <f>[8]Comp_Pasivos!AN184</f>
        <v>12.58950904605517</v>
      </c>
      <c r="E239" s="188">
        <f>[8]Comp_Pasivos!AO184</f>
        <v>12.866937357283623</v>
      </c>
      <c r="F239" s="188">
        <f>[8]Comp_Pasivos!AP184</f>
        <v>8.776714634155578</v>
      </c>
      <c r="G239" s="188">
        <f>[8]Comp_Pasivos!AQ184</f>
        <v>8.9313107738306776</v>
      </c>
      <c r="H239" s="189">
        <f>[8]Comp_Pasivos!AR184</f>
        <v>10.321175413254526</v>
      </c>
      <c r="I239" s="180"/>
      <c r="J239" s="190"/>
      <c r="K239" s="22"/>
      <c r="L239" s="22"/>
      <c r="M239" s="22"/>
      <c r="N239" s="22"/>
      <c r="O239" s="22"/>
      <c r="P239" s="22"/>
      <c r="Q239" s="22"/>
      <c r="R239" s="22"/>
      <c r="S239" s="22"/>
    </row>
    <row r="240" spans="1:19" x14ac:dyDescent="0.3">
      <c r="A240" s="186">
        <v>41578</v>
      </c>
      <c r="B240" s="187">
        <f>[8]Comp_Pasivos!AL185</f>
        <v>36.005923764323725</v>
      </c>
      <c r="C240" s="188">
        <f>[8]Comp_Pasivos!AM185</f>
        <v>11.218097797048205</v>
      </c>
      <c r="D240" s="188">
        <f>[8]Comp_Pasivos!AN185</f>
        <v>12.713212365934531</v>
      </c>
      <c r="E240" s="188">
        <f>[8]Comp_Pasivos!AO185</f>
        <v>12.915405004524608</v>
      </c>
      <c r="F240" s="188">
        <f>[8]Comp_Pasivos!AP185</f>
        <v>8.5765740833053474</v>
      </c>
      <c r="G240" s="188">
        <f>[8]Comp_Pasivos!AQ185</f>
        <v>8.7821517197678141</v>
      </c>
      <c r="H240" s="189">
        <f>[8]Comp_Pasivos!AR185</f>
        <v>9.7886352650957686</v>
      </c>
      <c r="I240" s="180"/>
      <c r="J240" s="190"/>
      <c r="K240" s="22"/>
      <c r="L240" s="22"/>
      <c r="M240" s="22"/>
      <c r="N240" s="22"/>
      <c r="O240" s="22"/>
      <c r="P240" s="22"/>
      <c r="Q240" s="22"/>
      <c r="R240" s="22"/>
      <c r="S240" s="22"/>
    </row>
    <row r="241" spans="1:19" x14ac:dyDescent="0.3">
      <c r="A241" s="186">
        <v>41608</v>
      </c>
      <c r="B241" s="187">
        <f>[8]Comp_Pasivos!AL186</f>
        <v>36.426697479818309</v>
      </c>
      <c r="C241" s="188">
        <f>[8]Comp_Pasivos!AM186</f>
        <v>11.668181457489686</v>
      </c>
      <c r="D241" s="188">
        <f>[8]Comp_Pasivos!AN186</f>
        <v>12.723186534698847</v>
      </c>
      <c r="E241" s="188">
        <f>[8]Comp_Pasivos!AO186</f>
        <v>12.72722683924153</v>
      </c>
      <c r="F241" s="188">
        <f>[8]Comp_Pasivos!AP186</f>
        <v>8.527092129715335</v>
      </c>
      <c r="G241" s="188">
        <f>[8]Comp_Pasivos!AQ186</f>
        <v>8.7153101479937565</v>
      </c>
      <c r="H241" s="189">
        <f>[8]Comp_Pasivos!AR186</f>
        <v>9.2123054110425393</v>
      </c>
      <c r="I241" s="180"/>
      <c r="J241" s="190"/>
      <c r="K241" s="22"/>
      <c r="L241" s="22"/>
      <c r="M241" s="22"/>
      <c r="N241" s="22"/>
      <c r="O241" s="22"/>
      <c r="P241" s="22"/>
      <c r="Q241" s="22"/>
      <c r="R241" s="22"/>
      <c r="S241" s="22"/>
    </row>
    <row r="242" spans="1:19" x14ac:dyDescent="0.3">
      <c r="A242" s="186">
        <v>41639</v>
      </c>
      <c r="B242" s="187">
        <f>[8]Comp_Pasivos!AL187</f>
        <v>35.734478727796862</v>
      </c>
      <c r="C242" s="188">
        <f>[8]Comp_Pasivos!AM187</f>
        <v>12.810274858819918</v>
      </c>
      <c r="D242" s="188">
        <f>[8]Comp_Pasivos!AN187</f>
        <v>12.203031196748396</v>
      </c>
      <c r="E242" s="188">
        <f>[8]Comp_Pasivos!AO187</f>
        <v>12.645772478607697</v>
      </c>
      <c r="F242" s="188">
        <f>[8]Comp_Pasivos!AP187</f>
        <v>8.6131939021449355</v>
      </c>
      <c r="G242" s="188">
        <f>[8]Comp_Pasivos!AQ187</f>
        <v>8.9182108378609932</v>
      </c>
      <c r="H242" s="189">
        <f>[8]Comp_Pasivos!AR187</f>
        <v>9.0750379980211981</v>
      </c>
      <c r="I242" s="180"/>
      <c r="J242" s="190"/>
      <c r="K242" s="22"/>
      <c r="L242" s="22"/>
      <c r="M242" s="22"/>
      <c r="N242" s="22"/>
      <c r="O242" s="22"/>
      <c r="P242" s="22"/>
      <c r="Q242" s="22"/>
      <c r="R242" s="22"/>
      <c r="S242" s="22"/>
    </row>
    <row r="243" spans="1:19" x14ac:dyDescent="0.3">
      <c r="A243" s="186">
        <v>41670</v>
      </c>
      <c r="B243" s="187">
        <f>[8]Comp_Pasivos!AL188</f>
        <v>36.386977099903433</v>
      </c>
      <c r="C243" s="188">
        <f>[8]Comp_Pasivos!AM188</f>
        <v>11.792504765886648</v>
      </c>
      <c r="D243" s="188">
        <f>[8]Comp_Pasivos!AN188</f>
        <v>12.679613306916741</v>
      </c>
      <c r="E243" s="188">
        <f>[8]Comp_Pasivos!AO188</f>
        <v>12.877949493169073</v>
      </c>
      <c r="F243" s="188">
        <f>[8]Comp_Pasivos!AP188</f>
        <v>8.7439767581611285</v>
      </c>
      <c r="G243" s="188">
        <f>[8]Comp_Pasivos!AQ188</f>
        <v>8.9601881731631448</v>
      </c>
      <c r="H243" s="189">
        <f>[8]Comp_Pasivos!AR188</f>
        <v>8.5587904027998309</v>
      </c>
      <c r="I243" s="180"/>
      <c r="J243" s="190"/>
      <c r="K243" s="22"/>
      <c r="L243" s="22"/>
      <c r="M243" s="22"/>
      <c r="N243" s="22"/>
      <c r="O243" s="22"/>
      <c r="P243" s="22"/>
      <c r="Q243" s="22"/>
      <c r="R243" s="22"/>
      <c r="S243" s="22"/>
    </row>
    <row r="244" spans="1:19" x14ac:dyDescent="0.3">
      <c r="A244" s="186">
        <v>41698</v>
      </c>
      <c r="B244" s="187">
        <f>[8]Comp_Pasivos!AL189</f>
        <v>36.878889033315616</v>
      </c>
      <c r="C244" s="188">
        <f>[8]Comp_Pasivos!AM189</f>
        <v>11.800290123242076</v>
      </c>
      <c r="D244" s="188">
        <f>[8]Comp_Pasivos!AN189</f>
        <v>12.706368647540733</v>
      </c>
      <c r="E244" s="188">
        <f>[8]Comp_Pasivos!AO189</f>
        <v>12.561901070870555</v>
      </c>
      <c r="F244" s="188">
        <f>[8]Comp_Pasivos!AP189</f>
        <v>8.4079197697054617</v>
      </c>
      <c r="G244" s="188">
        <f>[8]Comp_Pasivos!AQ189</f>
        <v>8.8456376702892712</v>
      </c>
      <c r="H244" s="189">
        <f>[8]Comp_Pasivos!AR189</f>
        <v>8.7989936850362866</v>
      </c>
      <c r="I244" s="180"/>
      <c r="J244" s="190"/>
      <c r="K244" s="22"/>
      <c r="L244" s="22"/>
      <c r="M244" s="22"/>
      <c r="N244" s="22"/>
      <c r="O244" s="22"/>
      <c r="P244" s="22"/>
      <c r="Q244" s="22"/>
      <c r="R244" s="22"/>
      <c r="S244" s="22"/>
    </row>
    <row r="245" spans="1:19" x14ac:dyDescent="0.3">
      <c r="A245" s="186">
        <v>41729</v>
      </c>
      <c r="B245" s="187">
        <f>[8]Comp_Pasivos!AL190</f>
        <v>36.168005454389821</v>
      </c>
      <c r="C245" s="188">
        <f>[8]Comp_Pasivos!AM190</f>
        <v>11.941301011251189</v>
      </c>
      <c r="D245" s="188">
        <f>[8]Comp_Pasivos!AN190</f>
        <v>12.45360810437079</v>
      </c>
      <c r="E245" s="188">
        <f>[8]Comp_Pasivos!AO190</f>
        <v>12.88328736902972</v>
      </c>
      <c r="F245" s="188">
        <f>[8]Comp_Pasivos!AP190</f>
        <v>8.1913439139027009</v>
      </c>
      <c r="G245" s="188">
        <f>[8]Comp_Pasivos!AQ190</f>
        <v>8.8028641362642759</v>
      </c>
      <c r="H245" s="189">
        <f>[8]Comp_Pasivos!AR190</f>
        <v>9.5595900107915011</v>
      </c>
      <c r="I245" s="180"/>
      <c r="J245" s="190"/>
      <c r="K245" s="22"/>
      <c r="L245" s="22"/>
      <c r="M245" s="22"/>
      <c r="N245" s="22"/>
      <c r="O245" s="22"/>
      <c r="P245" s="22"/>
      <c r="Q245" s="22"/>
      <c r="R245" s="22"/>
      <c r="S245" s="22"/>
    </row>
    <row r="246" spans="1:19" x14ac:dyDescent="0.3">
      <c r="A246" s="186">
        <v>41759</v>
      </c>
      <c r="B246" s="187">
        <f>[8]Comp_Pasivos!AL191</f>
        <v>36.384943830143939</v>
      </c>
      <c r="C246" s="188">
        <f>[8]Comp_Pasivos!AM191</f>
        <v>11.679094651908887</v>
      </c>
      <c r="D246" s="188">
        <f>[8]Comp_Pasivos!AN191</f>
        <v>12.233724381648811</v>
      </c>
      <c r="E246" s="188">
        <f>[8]Comp_Pasivos!AO191</f>
        <v>12.68493986998635</v>
      </c>
      <c r="F246" s="188">
        <f>[8]Comp_Pasivos!AP191</f>
        <v>8.0556686453971107</v>
      </c>
      <c r="G246" s="188">
        <f>[8]Comp_Pasivos!AQ191</f>
        <v>8.5648814477669521</v>
      </c>
      <c r="H246" s="189">
        <f>[8]Comp_Pasivos!AR191</f>
        <v>10.396747173147949</v>
      </c>
      <c r="I246" s="180"/>
      <c r="J246" s="190"/>
      <c r="K246" s="22"/>
      <c r="L246" s="22"/>
      <c r="M246" s="22"/>
      <c r="N246" s="22"/>
      <c r="O246" s="22"/>
      <c r="P246" s="22"/>
      <c r="Q246" s="22"/>
      <c r="R246" s="22"/>
      <c r="S246" s="22"/>
    </row>
    <row r="247" spans="1:19" x14ac:dyDescent="0.3">
      <c r="A247" s="186">
        <v>41790</v>
      </c>
      <c r="B247" s="187">
        <f>[8]Comp_Pasivos!AL192</f>
        <v>36.107017433355281</v>
      </c>
      <c r="C247" s="188">
        <f>[8]Comp_Pasivos!AM192</f>
        <v>11.434412223660326</v>
      </c>
      <c r="D247" s="188">
        <f>[8]Comp_Pasivos!AN192</f>
        <v>12.321426023509964</v>
      </c>
      <c r="E247" s="188">
        <f>[8]Comp_Pasivos!AO192</f>
        <v>13.222044944196584</v>
      </c>
      <c r="F247" s="188">
        <f>[8]Comp_Pasivos!AP192</f>
        <v>8.304065839706789</v>
      </c>
      <c r="G247" s="188">
        <f>[8]Comp_Pasivos!AQ192</f>
        <v>8.5403606706593678</v>
      </c>
      <c r="H247" s="189">
        <f>[8]Comp_Pasivos!AR192</f>
        <v>10.070672864911677</v>
      </c>
      <c r="I247" s="180"/>
      <c r="J247" s="190"/>
      <c r="K247" s="22"/>
      <c r="L247" s="22"/>
      <c r="M247" s="22"/>
      <c r="N247" s="22"/>
      <c r="O247" s="22"/>
      <c r="P247" s="22"/>
      <c r="Q247" s="22"/>
      <c r="R247" s="22"/>
      <c r="S247" s="22"/>
    </row>
    <row r="248" spans="1:19" x14ac:dyDescent="0.3">
      <c r="A248" s="186">
        <v>41820</v>
      </c>
      <c r="B248" s="187">
        <f>[8]Comp_Pasivos!AL193</f>
        <v>36.304966937389146</v>
      </c>
      <c r="C248" s="188">
        <f>[8]Comp_Pasivos!AM193</f>
        <v>11.885032918706852</v>
      </c>
      <c r="D248" s="188">
        <f>[8]Comp_Pasivos!AN193</f>
        <v>12.146253047334124</v>
      </c>
      <c r="E248" s="188">
        <f>[8]Comp_Pasivos!AO193</f>
        <v>13.272142521108044</v>
      </c>
      <c r="F248" s="188">
        <f>[8]Comp_Pasivos!AP193</f>
        <v>8.145313251818429</v>
      </c>
      <c r="G248" s="188">
        <f>[8]Comp_Pasivos!AQ193</f>
        <v>8.4557177256588503</v>
      </c>
      <c r="H248" s="189">
        <f>[8]Comp_Pasivos!AR193</f>
        <v>9.790573597984551</v>
      </c>
      <c r="I248" s="180"/>
      <c r="J248" s="190"/>
      <c r="K248" s="22"/>
      <c r="L248" s="22"/>
      <c r="M248" s="22"/>
      <c r="N248" s="22"/>
      <c r="O248" s="22"/>
      <c r="P248" s="22"/>
      <c r="Q248" s="22"/>
      <c r="R248" s="22"/>
      <c r="S248" s="22"/>
    </row>
    <row r="249" spans="1:19" x14ac:dyDescent="0.3">
      <c r="A249" s="186">
        <v>41851</v>
      </c>
      <c r="B249" s="187">
        <f>[8]Comp_Pasivos!AL194</f>
        <v>37.129606794598772</v>
      </c>
      <c r="C249" s="188">
        <f>[8]Comp_Pasivos!AM194</f>
        <v>11.574955118134435</v>
      </c>
      <c r="D249" s="188">
        <f>[8]Comp_Pasivos!AN194</f>
        <v>12.26236350760737</v>
      </c>
      <c r="E249" s="188">
        <f>[8]Comp_Pasivos!AO194</f>
        <v>13.356428233257954</v>
      </c>
      <c r="F249" s="188">
        <f>[8]Comp_Pasivos!AP194</f>
        <v>8.1114623523165541</v>
      </c>
      <c r="G249" s="188">
        <f>[8]Comp_Pasivos!AQ194</f>
        <v>8.3216447315961872</v>
      </c>
      <c r="H249" s="189">
        <f>[8]Comp_Pasivos!AR194</f>
        <v>9.2435392624887349</v>
      </c>
      <c r="I249" s="180"/>
      <c r="J249" s="190"/>
      <c r="K249" s="22"/>
      <c r="L249" s="22"/>
      <c r="M249" s="22"/>
      <c r="N249" s="22"/>
      <c r="O249" s="22"/>
      <c r="P249" s="22"/>
      <c r="Q249" s="22"/>
      <c r="R249" s="22"/>
      <c r="S249" s="22"/>
    </row>
    <row r="250" spans="1:19" x14ac:dyDescent="0.3">
      <c r="A250" s="186">
        <v>41882</v>
      </c>
      <c r="B250" s="187">
        <f>[8]Comp_Pasivos!AL195</f>
        <v>36.352072146812617</v>
      </c>
      <c r="C250" s="188">
        <f>[8]Comp_Pasivos!AM195</f>
        <v>11.655055412558522</v>
      </c>
      <c r="D250" s="188">
        <f>[8]Comp_Pasivos!AN195</f>
        <v>12.30193798301713</v>
      </c>
      <c r="E250" s="188">
        <f>[8]Comp_Pasivos!AO195</f>
        <v>13.467647956413151</v>
      </c>
      <c r="F250" s="188">
        <f>[8]Comp_Pasivos!AP195</f>
        <v>7.9647561846329218</v>
      </c>
      <c r="G250" s="188">
        <f>[8]Comp_Pasivos!AQ195</f>
        <v>8.3317777799753614</v>
      </c>
      <c r="H250" s="189">
        <f>[8]Comp_Pasivos!AR195</f>
        <v>9.9267525365903051</v>
      </c>
      <c r="I250" s="180"/>
      <c r="J250" s="190"/>
      <c r="K250" s="22"/>
      <c r="L250" s="22"/>
      <c r="M250" s="22"/>
      <c r="N250" s="22"/>
      <c r="O250" s="22"/>
      <c r="P250" s="22"/>
      <c r="Q250" s="22"/>
      <c r="R250" s="22"/>
      <c r="S250" s="22"/>
    </row>
    <row r="251" spans="1:19" x14ac:dyDescent="0.3">
      <c r="A251" s="186">
        <v>41912</v>
      </c>
      <c r="B251" s="187">
        <f>[8]Comp_Pasivos!AL196</f>
        <v>35.299641873297823</v>
      </c>
      <c r="C251" s="188">
        <f>[8]Comp_Pasivos!AM196</f>
        <v>11.974816947420114</v>
      </c>
      <c r="D251" s="188">
        <f>[8]Comp_Pasivos!AN196</f>
        <v>12.542787368338177</v>
      </c>
      <c r="E251" s="188">
        <f>[8]Comp_Pasivos!AO196</f>
        <v>13.719966388212917</v>
      </c>
      <c r="F251" s="188">
        <f>[8]Comp_Pasivos!AP196</f>
        <v>8.0514888402636338</v>
      </c>
      <c r="G251" s="188">
        <f>[8]Comp_Pasivos!AQ196</f>
        <v>8.4550173255512231</v>
      </c>
      <c r="H251" s="189">
        <f>[8]Comp_Pasivos!AR196</f>
        <v>9.9562812569161192</v>
      </c>
      <c r="I251" s="180"/>
      <c r="J251" s="190"/>
      <c r="K251" s="22"/>
      <c r="L251" s="22"/>
      <c r="M251" s="22"/>
      <c r="N251" s="22"/>
      <c r="O251" s="22"/>
      <c r="P251" s="22"/>
      <c r="Q251" s="22"/>
      <c r="R251" s="22"/>
      <c r="S251" s="22"/>
    </row>
    <row r="252" spans="1:19" x14ac:dyDescent="0.3">
      <c r="A252" s="186">
        <v>41943</v>
      </c>
      <c r="B252" s="187">
        <f>[8]Comp_Pasivos!AL197</f>
        <v>35.63786234460224</v>
      </c>
      <c r="C252" s="188">
        <f>[8]Comp_Pasivos!AM197</f>
        <v>11.600152648923382</v>
      </c>
      <c r="D252" s="188">
        <f>[8]Comp_Pasivos!AN197</f>
        <v>12.35480089351735</v>
      </c>
      <c r="E252" s="188">
        <f>[8]Comp_Pasivos!AO197</f>
        <v>13.918586673569882</v>
      </c>
      <c r="F252" s="188">
        <f>[8]Comp_Pasivos!AP197</f>
        <v>8.1944302121041268</v>
      </c>
      <c r="G252" s="188">
        <f>[8]Comp_Pasivos!AQ197</f>
        <v>8.1671418529939306</v>
      </c>
      <c r="H252" s="189">
        <f>[8]Comp_Pasivos!AR197</f>
        <v>10.127025374289085</v>
      </c>
      <c r="I252" s="180"/>
      <c r="J252" s="190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 x14ac:dyDescent="0.3">
      <c r="A253" s="186">
        <v>41973</v>
      </c>
      <c r="B253" s="187">
        <f>[8]Comp_Pasivos!AL198</f>
        <v>34.63727860777108</v>
      </c>
      <c r="C253" s="188">
        <f>[8]Comp_Pasivos!AM198</f>
        <v>11.564193058589826</v>
      </c>
      <c r="D253" s="188">
        <f>[8]Comp_Pasivos!AN198</f>
        <v>11.920699916621794</v>
      </c>
      <c r="E253" s="188">
        <f>[8]Comp_Pasivos!AO198</f>
        <v>13.775851407707492</v>
      </c>
      <c r="F253" s="188">
        <f>[8]Comp_Pasivos!AP198</f>
        <v>8.2477122293619214</v>
      </c>
      <c r="G253" s="188">
        <f>[8]Comp_Pasivos!AQ198</f>
        <v>8.2327575423560084</v>
      </c>
      <c r="H253" s="189">
        <f>[8]Comp_Pasivos!AR198</f>
        <v>11.621507237591878</v>
      </c>
      <c r="I253" s="180"/>
      <c r="J253" s="190"/>
      <c r="K253" s="22"/>
      <c r="L253" s="22"/>
      <c r="M253" s="22"/>
      <c r="N253" s="22"/>
      <c r="O253" s="22"/>
      <c r="P253" s="22"/>
      <c r="Q253" s="22"/>
      <c r="R253" s="22"/>
      <c r="S253" s="22"/>
    </row>
    <row r="254" spans="1:19" x14ac:dyDescent="0.3">
      <c r="A254" s="186">
        <v>42004</v>
      </c>
      <c r="B254" s="187">
        <f>[8]Comp_Pasivos!AL199</f>
        <v>33.698266819834174</v>
      </c>
      <c r="C254" s="188">
        <f>[8]Comp_Pasivos!AM199</f>
        <v>12.151879383824753</v>
      </c>
      <c r="D254" s="188">
        <f>[8]Comp_Pasivos!AN199</f>
        <v>11.701457639214762</v>
      </c>
      <c r="E254" s="188">
        <f>[8]Comp_Pasivos!AO199</f>
        <v>13.835661228597672</v>
      </c>
      <c r="F254" s="188">
        <f>[8]Comp_Pasivos!AP199</f>
        <v>8.4981148082041003</v>
      </c>
      <c r="G254" s="188">
        <f>[8]Comp_Pasivos!AQ199</f>
        <v>9.1877145159186409</v>
      </c>
      <c r="H254" s="189">
        <f>[8]Comp_Pasivos!AR199</f>
        <v>10.926905604405892</v>
      </c>
      <c r="I254" s="180"/>
      <c r="J254" s="190"/>
      <c r="K254" s="22"/>
      <c r="L254" s="22"/>
      <c r="M254" s="22"/>
      <c r="N254" s="22"/>
      <c r="O254" s="22"/>
      <c r="P254" s="22"/>
      <c r="Q254" s="22"/>
      <c r="R254" s="22"/>
      <c r="S254" s="22"/>
    </row>
    <row r="255" spans="1:19" x14ac:dyDescent="0.3">
      <c r="A255" s="186">
        <v>42035</v>
      </c>
      <c r="B255" s="187">
        <f>[8]Comp_Pasivos!AL200</f>
        <v>32.603122357059419</v>
      </c>
      <c r="C255" s="188">
        <f>[8]Comp_Pasivos!AM200</f>
        <v>11.279205512691028</v>
      </c>
      <c r="D255" s="188">
        <f>[8]Comp_Pasivos!AN200</f>
        <v>11.576900600347541</v>
      </c>
      <c r="E255" s="188">
        <f>[8]Comp_Pasivos!AO200</f>
        <v>13.964582956367218</v>
      </c>
      <c r="F255" s="188">
        <f>[8]Comp_Pasivos!AP200</f>
        <v>8.974807823619118</v>
      </c>
      <c r="G255" s="188">
        <f>[8]Comp_Pasivos!AQ200</f>
        <v>8.4883846587408964</v>
      </c>
      <c r="H255" s="189">
        <f>[8]Comp_Pasivos!AR200</f>
        <v>13.112996091174766</v>
      </c>
      <c r="I255" s="180"/>
      <c r="J255" s="190"/>
      <c r="K255" s="22"/>
      <c r="L255" s="22"/>
      <c r="M255" s="22"/>
      <c r="N255" s="22"/>
      <c r="O255" s="22"/>
      <c r="P255" s="22"/>
      <c r="Q255" s="22"/>
      <c r="R255" s="22"/>
      <c r="S255" s="22"/>
    </row>
    <row r="256" spans="1:19" x14ac:dyDescent="0.3">
      <c r="A256" s="186">
        <v>42063</v>
      </c>
      <c r="B256" s="187">
        <f>[8]Comp_Pasivos!AL201</f>
        <v>33.890691165833331</v>
      </c>
      <c r="C256" s="188">
        <f>[8]Comp_Pasivos!AM201</f>
        <v>10.832935784942768</v>
      </c>
      <c r="D256" s="188">
        <f>[8]Comp_Pasivos!AN201</f>
        <v>11.841017458711846</v>
      </c>
      <c r="E256" s="188">
        <f>[8]Comp_Pasivos!AO201</f>
        <v>14.193551972923792</v>
      </c>
      <c r="F256" s="188">
        <f>[8]Comp_Pasivos!AP201</f>
        <v>8.9715153445325484</v>
      </c>
      <c r="G256" s="188">
        <f>[8]Comp_Pasivos!AQ201</f>
        <v>8.4508426047743281</v>
      </c>
      <c r="H256" s="189">
        <f>[8]Comp_Pasivos!AR201</f>
        <v>11.819445668281389</v>
      </c>
      <c r="I256" s="180"/>
      <c r="J256" s="190"/>
      <c r="K256" s="22"/>
      <c r="L256" s="22"/>
      <c r="M256" s="22"/>
      <c r="N256" s="22"/>
      <c r="O256" s="22"/>
      <c r="P256" s="22"/>
      <c r="Q256" s="22"/>
      <c r="R256" s="22"/>
      <c r="S256" s="22"/>
    </row>
    <row r="257" spans="1:19" x14ac:dyDescent="0.3">
      <c r="A257" s="186">
        <v>42094</v>
      </c>
      <c r="B257" s="187">
        <f>[8]Comp_Pasivos!AL202</f>
        <v>33.691090835338613</v>
      </c>
      <c r="C257" s="188">
        <f>[8]Comp_Pasivos!AM202</f>
        <v>10.748535163949718</v>
      </c>
      <c r="D257" s="188">
        <f>[8]Comp_Pasivos!AN202</f>
        <v>11.856481562983726</v>
      </c>
      <c r="E257" s="188">
        <f>[8]Comp_Pasivos!AO202</f>
        <v>13.951284213331755</v>
      </c>
      <c r="F257" s="188">
        <f>[8]Comp_Pasivos!AP202</f>
        <v>8.8404787312864226</v>
      </c>
      <c r="G257" s="188">
        <f>[8]Comp_Pasivos!AQ202</f>
        <v>8.4824223138527906</v>
      </c>
      <c r="H257" s="189">
        <f>[8]Comp_Pasivos!AR202</f>
        <v>12.429707179256971</v>
      </c>
      <c r="I257" s="180"/>
      <c r="J257" s="190"/>
      <c r="K257" s="22"/>
      <c r="L257" s="22"/>
      <c r="M257" s="22"/>
      <c r="N257" s="22"/>
      <c r="O257" s="22"/>
      <c r="P257" s="22"/>
      <c r="Q257" s="22"/>
      <c r="R257" s="22"/>
      <c r="S257" s="22"/>
    </row>
    <row r="258" spans="1:19" x14ac:dyDescent="0.3">
      <c r="A258" s="186">
        <v>42124</v>
      </c>
      <c r="B258" s="187">
        <f>[8]Comp_Pasivos!AL203</f>
        <v>32.986295999253947</v>
      </c>
      <c r="C258" s="188">
        <f>[8]Comp_Pasivos!AM203</f>
        <v>10.422934500644853</v>
      </c>
      <c r="D258" s="188">
        <f>[8]Comp_Pasivos!AN203</f>
        <v>11.937908941158806</v>
      </c>
      <c r="E258" s="188">
        <f>[8]Comp_Pasivos!AO203</f>
        <v>14.239888491704459</v>
      </c>
      <c r="F258" s="188">
        <f>[8]Comp_Pasivos!AP203</f>
        <v>8.3707463620387923</v>
      </c>
      <c r="G258" s="188">
        <f>[8]Comp_Pasivos!AQ203</f>
        <v>8.282535410748519</v>
      </c>
      <c r="H258" s="189">
        <f>[8]Comp_Pasivos!AR203</f>
        <v>13.75969029445063</v>
      </c>
      <c r="I258" s="180"/>
      <c r="J258" s="190"/>
      <c r="K258" s="22"/>
      <c r="L258" s="22"/>
      <c r="M258" s="22"/>
      <c r="N258" s="22"/>
      <c r="O258" s="22"/>
      <c r="P258" s="22"/>
      <c r="Q258" s="22"/>
      <c r="R258" s="22"/>
      <c r="S258" s="22"/>
    </row>
    <row r="259" spans="1:19" x14ac:dyDescent="0.3">
      <c r="A259" s="186">
        <v>42155</v>
      </c>
      <c r="B259" s="187">
        <f>[8]Comp_Pasivos!AL204</f>
        <v>33.01758278866334</v>
      </c>
      <c r="C259" s="188">
        <f>[8]Comp_Pasivos!AM204</f>
        <v>10.207358040354091</v>
      </c>
      <c r="D259" s="188">
        <f>[8]Comp_Pasivos!AN204</f>
        <v>11.804346140343355</v>
      </c>
      <c r="E259" s="188">
        <f>[8]Comp_Pasivos!AO204</f>
        <v>14.650386703249833</v>
      </c>
      <c r="F259" s="188">
        <f>[8]Comp_Pasivos!AP204</f>
        <v>8.4265530677913389</v>
      </c>
      <c r="G259" s="188">
        <f>[8]Comp_Pasivos!AQ204</f>
        <v>8.5360637135383666</v>
      </c>
      <c r="H259" s="189">
        <f>[8]Comp_Pasivos!AR204</f>
        <v>13.357709546059668</v>
      </c>
      <c r="I259" s="180"/>
      <c r="J259" s="190"/>
      <c r="K259" s="22"/>
      <c r="L259" s="22"/>
      <c r="M259" s="22"/>
      <c r="N259" s="22"/>
      <c r="O259" s="22"/>
      <c r="P259" s="22"/>
      <c r="Q259" s="22"/>
      <c r="R259" s="22"/>
      <c r="S259" s="22"/>
    </row>
    <row r="260" spans="1:19" x14ac:dyDescent="0.3">
      <c r="A260" s="186">
        <v>42185</v>
      </c>
      <c r="B260" s="187">
        <f>[8]Comp_Pasivos!AL205</f>
        <v>33.091306542440584</v>
      </c>
      <c r="C260" s="188">
        <f>[8]Comp_Pasivos!AM205</f>
        <v>10.756296428257176</v>
      </c>
      <c r="D260" s="188">
        <f>[8]Comp_Pasivos!AN205</f>
        <v>11.660586659204281</v>
      </c>
      <c r="E260" s="188">
        <f>[8]Comp_Pasivos!AO205</f>
        <v>14.626743313929683</v>
      </c>
      <c r="F260" s="188">
        <f>[8]Comp_Pasivos!AP205</f>
        <v>8.6691862541461226</v>
      </c>
      <c r="G260" s="188">
        <f>[8]Comp_Pasivos!AQ205</f>
        <v>8.5770416117379362</v>
      </c>
      <c r="H260" s="189">
        <f>[8]Comp_Pasivos!AR205</f>
        <v>12.618839190284215</v>
      </c>
      <c r="I260" s="180"/>
      <c r="J260" s="190"/>
      <c r="K260" s="22"/>
      <c r="L260" s="22"/>
      <c r="M260" s="22"/>
      <c r="N260" s="22"/>
      <c r="O260" s="22"/>
      <c r="P260" s="22"/>
      <c r="Q260" s="22"/>
      <c r="R260" s="22"/>
      <c r="S260" s="22"/>
    </row>
    <row r="261" spans="1:19" x14ac:dyDescent="0.3">
      <c r="A261" s="186">
        <v>42216</v>
      </c>
      <c r="B261" s="187">
        <f>[8]Comp_Pasivos!AL206</f>
        <v>33.433156552088775</v>
      </c>
      <c r="C261" s="188">
        <f>[8]Comp_Pasivos!AM206</f>
        <v>10.473930074829305</v>
      </c>
      <c r="D261" s="188">
        <f>[8]Comp_Pasivos!AN206</f>
        <v>11.864654295604337</v>
      </c>
      <c r="E261" s="188">
        <f>[8]Comp_Pasivos!AO206</f>
        <v>14.240322089519211</v>
      </c>
      <c r="F261" s="188">
        <f>[8]Comp_Pasivos!AP206</f>
        <v>8.9594512745978214</v>
      </c>
      <c r="G261" s="188">
        <f>[8]Comp_Pasivos!AQ206</f>
        <v>8.820346849425178</v>
      </c>
      <c r="H261" s="189">
        <f>[8]Comp_Pasivos!AR206</f>
        <v>12.208138863935378</v>
      </c>
      <c r="I261" s="180"/>
      <c r="J261" s="190"/>
      <c r="K261" s="22"/>
      <c r="L261" s="22"/>
      <c r="M261" s="22"/>
      <c r="N261" s="22"/>
      <c r="O261" s="22"/>
      <c r="P261" s="22"/>
      <c r="Q261" s="22"/>
      <c r="R261" s="22"/>
      <c r="S261" s="22"/>
    </row>
    <row r="262" spans="1:19" x14ac:dyDescent="0.3">
      <c r="A262" s="186">
        <v>42247</v>
      </c>
      <c r="B262" s="187">
        <f>[8]Comp_Pasivos!AL207</f>
        <v>33.314168079667816</v>
      </c>
      <c r="C262" s="188">
        <f>[8]Comp_Pasivos!AM207</f>
        <v>10.181608613413134</v>
      </c>
      <c r="D262" s="188">
        <f>[8]Comp_Pasivos!AN207</f>
        <v>11.525133622575909</v>
      </c>
      <c r="E262" s="188">
        <f>[8]Comp_Pasivos!AO207</f>
        <v>14.204819467995511</v>
      </c>
      <c r="F262" s="188">
        <f>[8]Comp_Pasivos!AP207</f>
        <v>9.2913823596600018</v>
      </c>
      <c r="G262" s="188">
        <f>[8]Comp_Pasivos!AQ207</f>
        <v>8.7938229226532947</v>
      </c>
      <c r="H262" s="189">
        <f>[8]Comp_Pasivos!AR207</f>
        <v>12.689064934034338</v>
      </c>
      <c r="I262" s="180"/>
      <c r="J262" s="190"/>
      <c r="K262" s="22"/>
      <c r="L262" s="22"/>
      <c r="M262" s="22"/>
      <c r="N262" s="22"/>
      <c r="O262" s="22"/>
      <c r="P262" s="22"/>
      <c r="Q262" s="22"/>
      <c r="R262" s="22"/>
      <c r="S262" s="22"/>
    </row>
    <row r="263" spans="1:19" x14ac:dyDescent="0.3">
      <c r="A263" s="186">
        <v>42277</v>
      </c>
      <c r="B263" s="187">
        <f>[8]Comp_Pasivos!AL208</f>
        <v>33.086276722450826</v>
      </c>
      <c r="C263" s="188">
        <f>[8]Comp_Pasivos!AM208</f>
        <v>9.9842743501304607</v>
      </c>
      <c r="D263" s="188">
        <f>[8]Comp_Pasivos!AN208</f>
        <v>11.242864417321719</v>
      </c>
      <c r="E263" s="188">
        <f>[8]Comp_Pasivos!AO208</f>
        <v>14.335265830871997</v>
      </c>
      <c r="F263" s="188">
        <f>[8]Comp_Pasivos!AP208</f>
        <v>9.2305347410176495</v>
      </c>
      <c r="G263" s="188">
        <f>[8]Comp_Pasivos!AQ208</f>
        <v>8.8450830949558217</v>
      </c>
      <c r="H263" s="189">
        <f>[8]Comp_Pasivos!AR208</f>
        <v>13.275700843251526</v>
      </c>
      <c r="I263" s="180"/>
      <c r="J263" s="190"/>
      <c r="K263" s="22"/>
      <c r="L263" s="22"/>
      <c r="M263" s="22"/>
      <c r="N263" s="22"/>
      <c r="O263" s="22"/>
      <c r="P263" s="22"/>
      <c r="Q263" s="22"/>
      <c r="R263" s="22"/>
      <c r="S263" s="22"/>
    </row>
    <row r="264" spans="1:19" x14ac:dyDescent="0.3">
      <c r="A264" s="186">
        <v>42308</v>
      </c>
      <c r="B264" s="187">
        <f>[8]Comp_Pasivos!AL209</f>
        <v>34.386531764769387</v>
      </c>
      <c r="C264" s="188">
        <f>[8]Comp_Pasivos!AM209</f>
        <v>9.9139455888025427</v>
      </c>
      <c r="D264" s="188">
        <f>[8]Comp_Pasivos!AN209</f>
        <v>10.911997859305099</v>
      </c>
      <c r="E264" s="188">
        <f>[8]Comp_Pasivos!AO209</f>
        <v>14.585462040993255</v>
      </c>
      <c r="F264" s="188">
        <f>[8]Comp_Pasivos!AP209</f>
        <v>9.1439147474226292</v>
      </c>
      <c r="G264" s="188">
        <f>[8]Comp_Pasivos!AQ209</f>
        <v>8.4717727073714659</v>
      </c>
      <c r="H264" s="189">
        <f>[8]Comp_Pasivos!AR209</f>
        <v>12.586375291335628</v>
      </c>
      <c r="I264" s="180"/>
      <c r="J264" s="190"/>
      <c r="K264" s="22"/>
      <c r="L264" s="22"/>
      <c r="M264" s="22"/>
      <c r="N264" s="22"/>
      <c r="O264" s="22"/>
      <c r="P264" s="22"/>
      <c r="Q264" s="22"/>
      <c r="R264" s="22"/>
      <c r="S264" s="22"/>
    </row>
    <row r="265" spans="1:19" x14ac:dyDescent="0.3">
      <c r="A265" s="186">
        <v>42338</v>
      </c>
      <c r="B265" s="187">
        <f>[8]Comp_Pasivos!AL210</f>
        <v>34.126078957948927</v>
      </c>
      <c r="C265" s="188">
        <f>[8]Comp_Pasivos!AM210</f>
        <v>10.117416284100774</v>
      </c>
      <c r="D265" s="188">
        <f>[8]Comp_Pasivos!AN210</f>
        <v>10.61389664297794</v>
      </c>
      <c r="E265" s="188">
        <f>[8]Comp_Pasivos!AO210</f>
        <v>14.392562737482756</v>
      </c>
      <c r="F265" s="188">
        <f>[8]Comp_Pasivos!AP210</f>
        <v>9.6629121769511066</v>
      </c>
      <c r="G265" s="188">
        <f>[8]Comp_Pasivos!AQ210</f>
        <v>8.8075901819940992</v>
      </c>
      <c r="H265" s="189">
        <f>[8]Comp_Pasivos!AR210</f>
        <v>12.279543018544395</v>
      </c>
      <c r="I265" s="180"/>
      <c r="J265" s="190"/>
      <c r="K265" s="22"/>
      <c r="L265" s="22"/>
      <c r="M265" s="22"/>
      <c r="N265" s="22"/>
      <c r="O265" s="22"/>
      <c r="P265" s="22"/>
      <c r="Q265" s="22"/>
      <c r="R265" s="22"/>
      <c r="S265" s="22"/>
    </row>
    <row r="266" spans="1:19" x14ac:dyDescent="0.3">
      <c r="A266" s="186">
        <v>42369</v>
      </c>
      <c r="B266" s="187">
        <f>[8]Comp_Pasivos!AL211</f>
        <v>33.424243719269121</v>
      </c>
      <c r="C266" s="188">
        <f>[8]Comp_Pasivos!AM211</f>
        <v>10.729134971277556</v>
      </c>
      <c r="D266" s="188">
        <f>[8]Comp_Pasivos!AN211</f>
        <v>10.366944257139899</v>
      </c>
      <c r="E266" s="188">
        <f>[8]Comp_Pasivos!AO211</f>
        <v>14.504103532205365</v>
      </c>
      <c r="F266" s="188">
        <f>[8]Comp_Pasivos!AP211</f>
        <v>10.287135774816084</v>
      </c>
      <c r="G266" s="188">
        <f>[8]Comp_Pasivos!AQ211</f>
        <v>8.7298148583055486</v>
      </c>
      <c r="H266" s="189">
        <f>[8]Comp_Pasivos!AR211</f>
        <v>11.958622886986433</v>
      </c>
      <c r="I266" s="180"/>
      <c r="J266" s="190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 x14ac:dyDescent="0.3">
      <c r="A267" s="186">
        <v>42400</v>
      </c>
      <c r="B267" s="187">
        <f>[8]Comp_Pasivos!AL212</f>
        <v>33.263200542276806</v>
      </c>
      <c r="C267" s="188">
        <f>[8]Comp_Pasivos!AM212</f>
        <v>9.6956566978844112</v>
      </c>
      <c r="D267" s="188">
        <f>[8]Comp_Pasivos!AN212</f>
        <v>10.94494673055317</v>
      </c>
      <c r="E267" s="188">
        <f>[8]Comp_Pasivos!AO212</f>
        <v>14.471065906326617</v>
      </c>
      <c r="F267" s="188">
        <f>[8]Comp_Pasivos!AP212</f>
        <v>10.490037925236276</v>
      </c>
      <c r="G267" s="188">
        <f>[8]Comp_Pasivos!AQ212</f>
        <v>8.8866314241951745</v>
      </c>
      <c r="H267" s="189">
        <f>[8]Comp_Pasivos!AR212</f>
        <v>12.248460773527539</v>
      </c>
      <c r="I267" s="180"/>
      <c r="J267" s="190"/>
      <c r="K267" s="22"/>
      <c r="L267" s="22"/>
      <c r="M267" s="22"/>
      <c r="N267" s="22"/>
      <c r="O267" s="22"/>
      <c r="P267" s="22"/>
      <c r="Q267" s="22"/>
      <c r="R267" s="22"/>
      <c r="S267" s="22"/>
    </row>
    <row r="268" spans="1:19" x14ac:dyDescent="0.3">
      <c r="A268" s="186">
        <v>42429</v>
      </c>
      <c r="B268" s="187">
        <f>[8]Comp_Pasivos!AL213</f>
        <v>34.212215942884065</v>
      </c>
      <c r="C268" s="188">
        <f>[8]Comp_Pasivos!AM213</f>
        <v>9.8817564575879508</v>
      </c>
      <c r="D268" s="188">
        <f>[8]Comp_Pasivos!AN213</f>
        <v>11.480487654842504</v>
      </c>
      <c r="E268" s="188">
        <f>[8]Comp_Pasivos!AO213</f>
        <v>14.027233718010084</v>
      </c>
      <c r="F268" s="188">
        <f>[8]Comp_Pasivos!AP213</f>
        <v>10.321903315986782</v>
      </c>
      <c r="G268" s="188">
        <f>[8]Comp_Pasivos!AQ213</f>
        <v>8.722938004094674</v>
      </c>
      <c r="H268" s="189">
        <f>[8]Comp_Pasivos!AR213</f>
        <v>11.35346490659394</v>
      </c>
      <c r="I268" s="180"/>
      <c r="J268" s="190"/>
      <c r="K268" s="22"/>
      <c r="L268" s="22"/>
      <c r="M268" s="22"/>
      <c r="N268" s="22"/>
      <c r="O268" s="22"/>
      <c r="P268" s="22"/>
      <c r="Q268" s="22"/>
      <c r="R268" s="22"/>
      <c r="S268" s="22"/>
    </row>
    <row r="269" spans="1:19" x14ac:dyDescent="0.3">
      <c r="A269" s="186">
        <v>42460</v>
      </c>
      <c r="B269" s="187">
        <f>[8]Comp_Pasivos!AL214</f>
        <v>33.301786723701774</v>
      </c>
      <c r="C269" s="188">
        <f>[8]Comp_Pasivos!AM214</f>
        <v>9.9986685737122709</v>
      </c>
      <c r="D269" s="188">
        <f>[8]Comp_Pasivos!AN214</f>
        <v>11.463189104075109</v>
      </c>
      <c r="E269" s="188">
        <f>[8]Comp_Pasivos!AO214</f>
        <v>14.688731881192748</v>
      </c>
      <c r="F269" s="188">
        <f>[8]Comp_Pasivos!AP214</f>
        <v>9.7424852893726062</v>
      </c>
      <c r="G269" s="188">
        <f>[8]Comp_Pasivos!AQ214</f>
        <v>8.2880111878329839</v>
      </c>
      <c r="H269" s="189">
        <f>[8]Comp_Pasivos!AR214</f>
        <v>12.517127240112504</v>
      </c>
      <c r="I269" s="180"/>
      <c r="J269" s="190"/>
      <c r="K269" s="22"/>
      <c r="L269" s="22"/>
      <c r="M269" s="22"/>
      <c r="N269" s="22"/>
      <c r="O269" s="22"/>
      <c r="P269" s="22"/>
      <c r="Q269" s="22"/>
      <c r="R269" s="22"/>
      <c r="S269" s="22"/>
    </row>
    <row r="270" spans="1:19" x14ac:dyDescent="0.3">
      <c r="A270" s="186">
        <v>42490</v>
      </c>
      <c r="B270" s="187">
        <f>[8]Comp_Pasivos!AL215</f>
        <v>32.732145547930045</v>
      </c>
      <c r="C270" s="188">
        <f>[8]Comp_Pasivos!AM215</f>
        <v>9.6089978502178681</v>
      </c>
      <c r="D270" s="188">
        <f>[8]Comp_Pasivos!AN215</f>
        <v>11.74309317096164</v>
      </c>
      <c r="E270" s="188">
        <f>[8]Comp_Pasivos!AO215</f>
        <v>15.191773212097425</v>
      </c>
      <c r="F270" s="188">
        <f>[8]Comp_Pasivos!AP215</f>
        <v>9.3834528642771335</v>
      </c>
      <c r="G270" s="188">
        <f>[8]Comp_Pasivos!AQ215</f>
        <v>7.9756585824639501</v>
      </c>
      <c r="H270" s="189">
        <f>[8]Comp_Pasivos!AR215</f>
        <v>13.364878772051933</v>
      </c>
      <c r="I270" s="180"/>
      <c r="J270" s="190"/>
      <c r="K270" s="22"/>
      <c r="L270" s="22"/>
      <c r="M270" s="22"/>
      <c r="N270" s="22"/>
      <c r="O270" s="22"/>
      <c r="P270" s="22"/>
      <c r="Q270" s="22"/>
      <c r="R270" s="22"/>
      <c r="S270" s="22"/>
    </row>
    <row r="271" spans="1:19" x14ac:dyDescent="0.3">
      <c r="A271" s="186">
        <v>42521</v>
      </c>
      <c r="B271" s="187">
        <f>[8]Comp_Pasivos!AL216</f>
        <v>31.974358082750044</v>
      </c>
      <c r="C271" s="188">
        <f>[8]Comp_Pasivos!AM216</f>
        <v>9.1425897253438961</v>
      </c>
      <c r="D271" s="188">
        <f>[8]Comp_Pasivos!AN216</f>
        <v>11.942082346847748</v>
      </c>
      <c r="E271" s="188">
        <f>[8]Comp_Pasivos!AO216</f>
        <v>15.843757285608509</v>
      </c>
      <c r="F271" s="188">
        <f>[8]Comp_Pasivos!AP216</f>
        <v>9.750299335069295</v>
      </c>
      <c r="G271" s="188">
        <f>[8]Comp_Pasivos!AQ216</f>
        <v>8.6121533157481682</v>
      </c>
      <c r="H271" s="189">
        <f>[8]Comp_Pasivos!AR216</f>
        <v>12.734759908632338</v>
      </c>
      <c r="I271" s="180"/>
      <c r="J271" s="190"/>
      <c r="K271" s="22"/>
      <c r="L271" s="22"/>
      <c r="M271" s="22"/>
      <c r="N271" s="22"/>
      <c r="O271" s="22"/>
      <c r="P271" s="22"/>
      <c r="Q271" s="22"/>
      <c r="R271" s="22"/>
      <c r="S271" s="22"/>
    </row>
    <row r="272" spans="1:19" x14ac:dyDescent="0.3">
      <c r="A272" s="186">
        <v>42551</v>
      </c>
      <c r="B272" s="187">
        <f>[8]Comp_Pasivos!AL217</f>
        <v>32.002734307462845</v>
      </c>
      <c r="C272" s="188">
        <f>[8]Comp_Pasivos!AM217</f>
        <v>9.3795967741642468</v>
      </c>
      <c r="D272" s="188">
        <f>[8]Comp_Pasivos!AN217</f>
        <v>12.085435311634278</v>
      </c>
      <c r="E272" s="188">
        <f>[8]Comp_Pasivos!AO217</f>
        <v>16.897535741892778</v>
      </c>
      <c r="F272" s="188">
        <f>[8]Comp_Pasivos!AP217</f>
        <v>9.5925814316602143</v>
      </c>
      <c r="G272" s="188">
        <f>[8]Comp_Pasivos!AQ217</f>
        <v>8.5341947727787524</v>
      </c>
      <c r="H272" s="189">
        <f>[8]Comp_Pasivos!AR217</f>
        <v>11.507921660406895</v>
      </c>
      <c r="I272" s="180"/>
      <c r="J272" s="190"/>
      <c r="K272" s="22"/>
      <c r="L272" s="22"/>
      <c r="M272" s="22"/>
      <c r="N272" s="22"/>
      <c r="O272" s="22"/>
      <c r="P272" s="22"/>
      <c r="Q272" s="22"/>
      <c r="R272" s="22"/>
      <c r="S272" s="22"/>
    </row>
    <row r="273" spans="1:19" x14ac:dyDescent="0.3">
      <c r="A273" s="186">
        <v>42582</v>
      </c>
      <c r="B273" s="187">
        <f>[8]Comp_Pasivos!AL218</f>
        <v>31.620244002992482</v>
      </c>
      <c r="C273" s="188">
        <f>[8]Comp_Pasivos!AM218</f>
        <v>9.2782440642870032</v>
      </c>
      <c r="D273" s="188">
        <f>[8]Comp_Pasivos!AN218</f>
        <v>12.066677356345673</v>
      </c>
      <c r="E273" s="188">
        <f>[8]Comp_Pasivos!AO218</f>
        <v>17.477766118198037</v>
      </c>
      <c r="F273" s="188">
        <f>[8]Comp_Pasivos!AP218</f>
        <v>9.7110257774675457</v>
      </c>
      <c r="G273" s="188">
        <f>[8]Comp_Pasivos!AQ218</f>
        <v>8.8639840231791567</v>
      </c>
      <c r="H273" s="189">
        <f>[8]Comp_Pasivos!AR218</f>
        <v>10.982058657530096</v>
      </c>
      <c r="I273" s="180"/>
      <c r="J273" s="190"/>
      <c r="K273" s="22"/>
      <c r="L273" s="22"/>
      <c r="M273" s="22"/>
      <c r="N273" s="22"/>
      <c r="O273" s="22"/>
      <c r="P273" s="22"/>
      <c r="Q273" s="22"/>
      <c r="R273" s="22"/>
      <c r="S273" s="22"/>
    </row>
    <row r="274" spans="1:19" x14ac:dyDescent="0.3">
      <c r="A274" s="186">
        <v>42613</v>
      </c>
      <c r="B274" s="187">
        <f>[8]Comp_Pasivos!AL219</f>
        <v>31.216902361831441</v>
      </c>
      <c r="C274" s="188">
        <f>[8]Comp_Pasivos!AM219</f>
        <v>9.46792462009223</v>
      </c>
      <c r="D274" s="188">
        <f>[8]Comp_Pasivos!AN219</f>
        <v>11.884162687504919</v>
      </c>
      <c r="E274" s="188">
        <f>[8]Comp_Pasivos!AO219</f>
        <v>18.2219531155481</v>
      </c>
      <c r="F274" s="188">
        <f>[8]Comp_Pasivos!AP219</f>
        <v>9.417710245008184</v>
      </c>
      <c r="G274" s="188">
        <f>[8]Comp_Pasivos!AQ219</f>
        <v>8.7353500542417102</v>
      </c>
      <c r="H274" s="189">
        <f>[8]Comp_Pasivos!AR219</f>
        <v>11.055996915773415</v>
      </c>
      <c r="I274" s="180"/>
      <c r="J274" s="190"/>
      <c r="K274" s="22"/>
      <c r="L274" s="22"/>
      <c r="M274" s="22"/>
      <c r="N274" s="22"/>
      <c r="O274" s="22"/>
      <c r="P274" s="22"/>
      <c r="Q274" s="22"/>
      <c r="R274" s="22"/>
      <c r="S274" s="22"/>
    </row>
    <row r="275" spans="1:19" x14ac:dyDescent="0.3">
      <c r="A275" s="186">
        <v>42643</v>
      </c>
      <c r="B275" s="187">
        <f>[8]Comp_Pasivos!AL220</f>
        <v>30.741745512929185</v>
      </c>
      <c r="C275" s="188">
        <f>[8]Comp_Pasivos!AM220</f>
        <v>8.9311945321478063</v>
      </c>
      <c r="D275" s="188">
        <f>[8]Comp_Pasivos!AN220</f>
        <v>11.772391101036185</v>
      </c>
      <c r="E275" s="188">
        <f>[8]Comp_Pasivos!AO220</f>
        <v>18.84726708493336</v>
      </c>
      <c r="F275" s="188">
        <f>[8]Comp_Pasivos!AP220</f>
        <v>9.2303069227140231</v>
      </c>
      <c r="G275" s="188">
        <f>[8]Comp_Pasivos!AQ220</f>
        <v>8.665440331970812</v>
      </c>
      <c r="H275" s="189">
        <f>[8]Comp_Pasivos!AR220</f>
        <v>11.81165451426862</v>
      </c>
      <c r="I275" s="180"/>
      <c r="J275" s="190"/>
      <c r="K275" s="22"/>
      <c r="L275" s="22"/>
      <c r="M275" s="22"/>
      <c r="N275" s="22"/>
      <c r="O275" s="22"/>
      <c r="P275" s="22"/>
      <c r="Q275" s="22"/>
      <c r="R275" s="22"/>
      <c r="S275" s="22"/>
    </row>
    <row r="276" spans="1:19" x14ac:dyDescent="0.3">
      <c r="A276" s="186">
        <v>42674</v>
      </c>
      <c r="B276" s="187">
        <f>[8]Comp_Pasivos!AL221</f>
        <v>31.0266233257409</v>
      </c>
      <c r="C276" s="188">
        <f>[8]Comp_Pasivos!AM221</f>
        <v>9.376825795785356</v>
      </c>
      <c r="D276" s="188">
        <f>[8]Comp_Pasivos!AN221</f>
        <v>11.582572753772666</v>
      </c>
      <c r="E276" s="188">
        <f>[8]Comp_Pasivos!AO221</f>
        <v>19.165752767005657</v>
      </c>
      <c r="F276" s="188">
        <f>[8]Comp_Pasivos!AP221</f>
        <v>8.988738347888976</v>
      </c>
      <c r="G276" s="188">
        <f>[8]Comp_Pasivos!AQ221</f>
        <v>8.9866217494281972</v>
      </c>
      <c r="H276" s="189">
        <f>[8]Comp_Pasivos!AR221</f>
        <v>10.872865260378251</v>
      </c>
      <c r="I276" s="180"/>
      <c r="J276" s="190"/>
      <c r="K276" s="22"/>
      <c r="L276" s="22"/>
      <c r="M276" s="22"/>
      <c r="N276" s="22"/>
      <c r="O276" s="22"/>
      <c r="P276" s="22"/>
      <c r="Q276" s="22"/>
      <c r="R276" s="22"/>
      <c r="S276" s="22"/>
    </row>
    <row r="277" spans="1:19" x14ac:dyDescent="0.3">
      <c r="A277" s="186">
        <v>42704</v>
      </c>
      <c r="B277" s="187">
        <f>[8]Comp_Pasivos!AL222</f>
        <v>32.075236558489834</v>
      </c>
      <c r="C277" s="188">
        <f>[8]Comp_Pasivos!AM222</f>
        <v>9.5602215143577052</v>
      </c>
      <c r="D277" s="188">
        <f>[8]Comp_Pasivos!AN222</f>
        <v>10.755039298810356</v>
      </c>
      <c r="E277" s="188">
        <f>[8]Comp_Pasivos!AO222</f>
        <v>18.586756272765083</v>
      </c>
      <c r="F277" s="188">
        <f>[8]Comp_Pasivos!AP222</f>
        <v>8.6864298045235788</v>
      </c>
      <c r="G277" s="188">
        <f>[8]Comp_Pasivos!AQ222</f>
        <v>9.2795707672745884</v>
      </c>
      <c r="H277" s="189">
        <f>[8]Comp_Pasivos!AR222</f>
        <v>11.05674578377886</v>
      </c>
      <c r="I277" s="180"/>
      <c r="J277" s="190"/>
      <c r="K277" s="22"/>
      <c r="L277" s="22"/>
      <c r="M277" s="22"/>
      <c r="N277" s="22"/>
      <c r="O277" s="22"/>
      <c r="P277" s="22"/>
      <c r="Q277" s="22"/>
      <c r="R277" s="22"/>
      <c r="S277" s="22"/>
    </row>
    <row r="278" spans="1:19" x14ac:dyDescent="0.3">
      <c r="A278" s="186">
        <v>42735</v>
      </c>
      <c r="B278" s="187">
        <f>[8]Comp_Pasivos!AL223</f>
        <v>31.554555462052463</v>
      </c>
      <c r="C278" s="188">
        <f>[8]Comp_Pasivos!AM223</f>
        <v>10.292598079057006</v>
      </c>
      <c r="D278" s="188">
        <f>[8]Comp_Pasivos!AN223</f>
        <v>10.542800260413026</v>
      </c>
      <c r="E278" s="188">
        <f>[8]Comp_Pasivos!AO223</f>
        <v>19.208088343450072</v>
      </c>
      <c r="F278" s="188">
        <f>[8]Comp_Pasivos!AP223</f>
        <v>8.7944324030831549</v>
      </c>
      <c r="G278" s="188">
        <f>[8]Comp_Pasivos!AQ223</f>
        <v>9.3674964944132153</v>
      </c>
      <c r="H278" s="189">
        <f>[8]Comp_Pasivos!AR223</f>
        <v>10.240028957531056</v>
      </c>
      <c r="I278" s="180"/>
      <c r="J278" s="190"/>
      <c r="K278" s="22"/>
      <c r="L278" s="22"/>
      <c r="M278" s="22"/>
      <c r="N278" s="22"/>
      <c r="O278" s="22"/>
      <c r="P278" s="22"/>
      <c r="Q278" s="22"/>
      <c r="R278" s="22"/>
      <c r="S278" s="22"/>
    </row>
    <row r="279" spans="1:19" x14ac:dyDescent="0.3">
      <c r="A279" s="186">
        <v>42766</v>
      </c>
      <c r="B279" s="187">
        <f>[8]Comp_Pasivos!AL224</f>
        <v>32.162156994504869</v>
      </c>
      <c r="C279" s="188">
        <f>[8]Comp_Pasivos!AM224</f>
        <v>9.6790952756141309</v>
      </c>
      <c r="D279" s="188">
        <f>[8]Comp_Pasivos!AN224</f>
        <v>10.723864534166488</v>
      </c>
      <c r="E279" s="188">
        <f>[8]Comp_Pasivos!AO224</f>
        <v>19.571807158414707</v>
      </c>
      <c r="F279" s="188">
        <f>[8]Comp_Pasivos!AP224</f>
        <v>8.8193463458404366</v>
      </c>
      <c r="G279" s="188">
        <f>[8]Comp_Pasivos!AQ224</f>
        <v>8.8309059769926357</v>
      </c>
      <c r="H279" s="189">
        <f>[8]Comp_Pasivos!AR224</f>
        <v>10.212823714466746</v>
      </c>
      <c r="I279" s="180"/>
      <c r="J279" s="190"/>
      <c r="K279" s="22"/>
      <c r="L279" s="22"/>
      <c r="M279" s="22"/>
      <c r="N279" s="22"/>
      <c r="O279" s="22"/>
      <c r="P279" s="22"/>
      <c r="Q279" s="22"/>
      <c r="R279" s="22"/>
      <c r="S279" s="22"/>
    </row>
    <row r="280" spans="1:19" x14ac:dyDescent="0.3">
      <c r="A280" s="186">
        <v>42794</v>
      </c>
      <c r="B280" s="187">
        <f>[8]Comp_Pasivos!AL225</f>
        <v>32.212698836217115</v>
      </c>
      <c r="C280" s="188">
        <f>[8]Comp_Pasivos!AM225</f>
        <v>9.9432066667154615</v>
      </c>
      <c r="D280" s="188">
        <f>[8]Comp_Pasivos!AN225</f>
        <v>10.889431230882467</v>
      </c>
      <c r="E280" s="188">
        <f>[8]Comp_Pasivos!AO225</f>
        <v>19.689519594389353</v>
      </c>
      <c r="F280" s="188">
        <f>[8]Comp_Pasivos!AP225</f>
        <v>8.6009290009736468</v>
      </c>
      <c r="G280" s="188">
        <f>[8]Comp_Pasivos!AQ225</f>
        <v>8.8619027322859907</v>
      </c>
      <c r="H280" s="189">
        <f>[8]Comp_Pasivos!AR225</f>
        <v>9.8023119385359685</v>
      </c>
      <c r="I280" s="180"/>
      <c r="J280" s="190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 x14ac:dyDescent="0.3">
      <c r="A281" s="186">
        <v>42825</v>
      </c>
      <c r="B281" s="187">
        <f>[8]Comp_Pasivos!AL226</f>
        <v>31.041626574056746</v>
      </c>
      <c r="C281" s="188">
        <f>[8]Comp_Pasivos!AM226</f>
        <v>9.6813737398459434</v>
      </c>
      <c r="D281" s="188">
        <f>[8]Comp_Pasivos!AN226</f>
        <v>10.851998381078682</v>
      </c>
      <c r="E281" s="188">
        <f>[8]Comp_Pasivos!AO226</f>
        <v>19.871678373082034</v>
      </c>
      <c r="F281" s="188">
        <f>[8]Comp_Pasivos!AP226</f>
        <v>8.5638039404156245</v>
      </c>
      <c r="G281" s="188">
        <f>[8]Comp_Pasivos!AQ226</f>
        <v>8.6877064371065789</v>
      </c>
      <c r="H281" s="189">
        <f>[8]Comp_Pasivos!AR226</f>
        <v>11.301812554414385</v>
      </c>
      <c r="I281" s="180"/>
      <c r="J281" s="190"/>
      <c r="K281" s="22"/>
      <c r="L281" s="22"/>
      <c r="M281" s="22"/>
      <c r="N281" s="22"/>
      <c r="O281" s="22"/>
      <c r="P281" s="22"/>
      <c r="Q281" s="22"/>
      <c r="R281" s="22"/>
      <c r="S281" s="22"/>
    </row>
    <row r="282" spans="1:19" x14ac:dyDescent="0.3">
      <c r="A282" s="186">
        <v>42855</v>
      </c>
      <c r="B282" s="187">
        <f>[8]Comp_Pasivos!AL227</f>
        <v>31.426348487411222</v>
      </c>
      <c r="C282" s="188">
        <f>[8]Comp_Pasivos!AM227</f>
        <v>9.2699607133728872</v>
      </c>
      <c r="D282" s="188">
        <f>[8]Comp_Pasivos!AN227</f>
        <v>10.945055441428476</v>
      </c>
      <c r="E282" s="188">
        <f>[8]Comp_Pasivos!AO227</f>
        <v>19.838481424241252</v>
      </c>
      <c r="F282" s="188">
        <f>[8]Comp_Pasivos!AP227</f>
        <v>8.5925957196186253</v>
      </c>
      <c r="G282" s="188">
        <f>[8]Comp_Pasivos!AQ227</f>
        <v>9.05983670429295</v>
      </c>
      <c r="H282" s="189">
        <f>[8]Comp_Pasivos!AR227</f>
        <v>10.867721509634604</v>
      </c>
      <c r="I282" s="180"/>
      <c r="J282" s="190"/>
      <c r="K282" s="22"/>
      <c r="L282" s="22"/>
      <c r="M282" s="22"/>
      <c r="N282" s="22"/>
      <c r="O282" s="22"/>
      <c r="P282" s="22"/>
      <c r="Q282" s="22"/>
      <c r="R282" s="22"/>
      <c r="S282" s="22"/>
    </row>
    <row r="283" spans="1:19" x14ac:dyDescent="0.3">
      <c r="A283" s="186">
        <v>42886</v>
      </c>
      <c r="B283" s="187">
        <f>[8]Comp_Pasivos!AL228</f>
        <v>30.942319775800247</v>
      </c>
      <c r="C283" s="188">
        <f>[8]Comp_Pasivos!AM228</f>
        <v>9.177747785650066</v>
      </c>
      <c r="D283" s="188">
        <f>[8]Comp_Pasivos!AN228</f>
        <v>10.996451619129646</v>
      </c>
      <c r="E283" s="188">
        <f>[8]Comp_Pasivos!AO228</f>
        <v>19.956989909097025</v>
      </c>
      <c r="F283" s="188">
        <f>[8]Comp_Pasivos!AP228</f>
        <v>8.6110629836269919</v>
      </c>
      <c r="G283" s="188">
        <f>[8]Comp_Pasivos!AQ228</f>
        <v>8.7633832929480562</v>
      </c>
      <c r="H283" s="189">
        <f>[8]Comp_Pasivos!AR228</f>
        <v>11.55204463374797</v>
      </c>
      <c r="I283" s="180"/>
      <c r="J283" s="190"/>
      <c r="K283" s="22"/>
      <c r="L283" s="22"/>
      <c r="M283" s="22"/>
      <c r="N283" s="22"/>
      <c r="O283" s="22"/>
      <c r="P283" s="22"/>
      <c r="Q283" s="22"/>
      <c r="R283" s="22"/>
      <c r="S283" s="22"/>
    </row>
    <row r="284" spans="1:19" x14ac:dyDescent="0.3">
      <c r="A284" s="186">
        <v>42916</v>
      </c>
      <c r="B284" s="187">
        <f>[8]Comp_Pasivos!AL229</f>
        <v>31.313084099564609</v>
      </c>
      <c r="C284" s="188">
        <f>[8]Comp_Pasivos!AM229</f>
        <v>9.36992313867235</v>
      </c>
      <c r="D284" s="188">
        <f>[8]Comp_Pasivos!AN229</f>
        <v>10.843114349803066</v>
      </c>
      <c r="E284" s="188">
        <f>[8]Comp_Pasivos!AO229</f>
        <v>19.762976418934077</v>
      </c>
      <c r="F284" s="188">
        <f>[8]Comp_Pasivos!AP229</f>
        <v>8.7809728926437245</v>
      </c>
      <c r="G284" s="188">
        <f>[8]Comp_Pasivos!AQ229</f>
        <v>9.0221935729192513</v>
      </c>
      <c r="H284" s="189">
        <f>[8]Comp_Pasivos!AR229</f>
        <v>10.90773552746292</v>
      </c>
      <c r="I284" s="180"/>
      <c r="J284" s="190"/>
      <c r="K284" s="22"/>
      <c r="L284" s="22"/>
      <c r="M284" s="22"/>
      <c r="N284" s="22"/>
      <c r="O284" s="22"/>
      <c r="P284" s="22"/>
      <c r="Q284" s="22"/>
      <c r="R284" s="22"/>
      <c r="S284" s="22"/>
    </row>
    <row r="285" spans="1:19" x14ac:dyDescent="0.3">
      <c r="A285" s="186">
        <v>42947</v>
      </c>
      <c r="B285" s="187">
        <f>[8]Comp_Pasivos!AL230</f>
        <v>31.900307910936583</v>
      </c>
      <c r="C285" s="188">
        <f>[8]Comp_Pasivos!AM230</f>
        <v>9.3220885682072048</v>
      </c>
      <c r="D285" s="188">
        <f>[8]Comp_Pasivos!AN230</f>
        <v>10.659264149004159</v>
      </c>
      <c r="E285" s="188">
        <f>[8]Comp_Pasivos!AO230</f>
        <v>19.652690122574977</v>
      </c>
      <c r="F285" s="188">
        <f>[8]Comp_Pasivos!AP230</f>
        <v>8.7931399068911169</v>
      </c>
      <c r="G285" s="188">
        <f>[8]Comp_Pasivos!AQ230</f>
        <v>8.9458944305960184</v>
      </c>
      <c r="H285" s="189">
        <f>[8]Comp_Pasivos!AR230</f>
        <v>10.726614911789929</v>
      </c>
      <c r="I285" s="180"/>
      <c r="J285" s="190"/>
      <c r="K285" s="22"/>
      <c r="L285" s="22"/>
      <c r="M285" s="22"/>
      <c r="N285" s="22"/>
      <c r="O285" s="22"/>
      <c r="P285" s="22"/>
      <c r="Q285" s="22"/>
      <c r="R285" s="22"/>
      <c r="S285" s="22"/>
    </row>
    <row r="286" spans="1:19" x14ac:dyDescent="0.3">
      <c r="A286" s="186">
        <v>42978</v>
      </c>
      <c r="B286" s="187">
        <f>[8]Comp_Pasivos!AL231</f>
        <v>31.382197800296996</v>
      </c>
      <c r="C286" s="188">
        <f>[8]Comp_Pasivos!AM231</f>
        <v>9.2612190276432624</v>
      </c>
      <c r="D286" s="188">
        <f>[8]Comp_Pasivos!AN231</f>
        <v>10.63481746895701</v>
      </c>
      <c r="E286" s="188">
        <f>[8]Comp_Pasivos!AO231</f>
        <v>20.056575528951821</v>
      </c>
      <c r="F286" s="188">
        <f>[8]Comp_Pasivos!AP231</f>
        <v>8.4953137299902775</v>
      </c>
      <c r="G286" s="188">
        <f>[8]Comp_Pasivos!AQ231</f>
        <v>9.213551627808771</v>
      </c>
      <c r="H286" s="189">
        <f>[8]Comp_Pasivos!AR231</f>
        <v>10.95632481635187</v>
      </c>
      <c r="I286" s="180"/>
      <c r="J286" s="190"/>
      <c r="K286" s="22"/>
      <c r="L286" s="22"/>
      <c r="M286" s="22"/>
      <c r="N286" s="22"/>
      <c r="O286" s="22"/>
      <c r="P286" s="22"/>
      <c r="Q286" s="22"/>
      <c r="R286" s="22"/>
      <c r="S286" s="22"/>
    </row>
    <row r="287" spans="1:19" x14ac:dyDescent="0.3">
      <c r="A287" s="186">
        <v>43008</v>
      </c>
      <c r="B287" s="187">
        <f>[8]Comp_Pasivos!AL232</f>
        <v>31.020767775286483</v>
      </c>
      <c r="C287" s="188">
        <f>[8]Comp_Pasivos!AM232</f>
        <v>9.1542491379036708</v>
      </c>
      <c r="D287" s="188">
        <f>[8]Comp_Pasivos!AN232</f>
        <v>10.622689125578484</v>
      </c>
      <c r="E287" s="188">
        <f>[8]Comp_Pasivos!AO232</f>
        <v>20.073669773520574</v>
      </c>
      <c r="F287" s="188">
        <f>[8]Comp_Pasivos!AP232</f>
        <v>8.4931842448740476</v>
      </c>
      <c r="G287" s="188">
        <f>[8]Comp_Pasivos!AQ232</f>
        <v>9.1518445021144199</v>
      </c>
      <c r="H287" s="189">
        <f>[8]Comp_Pasivos!AR232</f>
        <v>11.483595440722308</v>
      </c>
      <c r="I287" s="180"/>
      <c r="J287" s="190"/>
      <c r="K287" s="22"/>
      <c r="L287" s="22"/>
      <c r="M287" s="22"/>
      <c r="N287" s="22"/>
      <c r="O287" s="22"/>
      <c r="P287" s="22"/>
      <c r="Q287" s="22"/>
      <c r="R287" s="22"/>
      <c r="S287" s="22"/>
    </row>
    <row r="288" spans="1:19" x14ac:dyDescent="0.3">
      <c r="A288" s="186">
        <v>43039</v>
      </c>
      <c r="B288" s="187">
        <f>[8]Comp_Pasivos!AL233</f>
        <v>31.366441157166662</v>
      </c>
      <c r="C288" s="188">
        <f>[8]Comp_Pasivos!AM233</f>
        <v>9.164476345552524</v>
      </c>
      <c r="D288" s="188">
        <f>[8]Comp_Pasivos!AN233</f>
        <v>10.430151907647669</v>
      </c>
      <c r="E288" s="188">
        <f>[8]Comp_Pasivos!AO233</f>
        <v>20.041449513878224</v>
      </c>
      <c r="F288" s="188">
        <f>[8]Comp_Pasivos!AP233</f>
        <v>8.5396255482220393</v>
      </c>
      <c r="G288" s="188">
        <f>[8]Comp_Pasivos!AQ233</f>
        <v>9.500954720705348</v>
      </c>
      <c r="H288" s="189">
        <f>[8]Comp_Pasivos!AR233</f>
        <v>10.956900806827544</v>
      </c>
      <c r="I288" s="180"/>
      <c r="J288" s="190"/>
      <c r="K288" s="22"/>
      <c r="L288" s="22"/>
      <c r="M288" s="22"/>
      <c r="N288" s="22"/>
      <c r="O288" s="22"/>
      <c r="P288" s="22"/>
      <c r="Q288" s="22"/>
      <c r="R288" s="22"/>
      <c r="S288" s="22"/>
    </row>
    <row r="289" spans="1:19" x14ac:dyDescent="0.3">
      <c r="A289" s="186">
        <v>43069</v>
      </c>
      <c r="B289" s="187">
        <f>[8]Comp_Pasivos!AL234</f>
        <v>31.871922424825016</v>
      </c>
      <c r="C289" s="188">
        <f>[8]Comp_Pasivos!AM234</f>
        <v>9.4609209478418297</v>
      </c>
      <c r="D289" s="188">
        <f>[8]Comp_Pasivos!AN234</f>
        <v>9.8907784300291866</v>
      </c>
      <c r="E289" s="188">
        <f>[8]Comp_Pasivos!AO234</f>
        <v>20.14452263719118</v>
      </c>
      <c r="F289" s="188">
        <f>[8]Comp_Pasivos!AP234</f>
        <v>8.5018606465257278</v>
      </c>
      <c r="G289" s="188">
        <f>[8]Comp_Pasivos!AQ234</f>
        <v>9.3713577798895251</v>
      </c>
      <c r="H289" s="189">
        <f>[8]Comp_Pasivos!AR234</f>
        <v>10.758637133697539</v>
      </c>
      <c r="I289" s="180"/>
      <c r="J289" s="190"/>
      <c r="K289" s="22"/>
      <c r="L289" s="22"/>
      <c r="M289" s="22"/>
      <c r="N289" s="22"/>
      <c r="O289" s="22"/>
      <c r="P289" s="22"/>
      <c r="Q289" s="22"/>
      <c r="R289" s="22"/>
      <c r="S289" s="22"/>
    </row>
    <row r="290" spans="1:19" x14ac:dyDescent="0.3">
      <c r="A290" s="186">
        <v>43100</v>
      </c>
      <c r="B290" s="187">
        <f>[8]Comp_Pasivos!AL235</f>
        <v>32.174136234737915</v>
      </c>
      <c r="C290" s="188">
        <f>[8]Comp_Pasivos!AM235</f>
        <v>10.129509177150711</v>
      </c>
      <c r="D290" s="188">
        <f>[8]Comp_Pasivos!AN235</f>
        <v>9.5870912239115338</v>
      </c>
      <c r="E290" s="188">
        <f>[8]Comp_Pasivos!AO235</f>
        <v>20.056996443491435</v>
      </c>
      <c r="F290" s="188">
        <f>[8]Comp_Pasivos!AP235</f>
        <v>8.6873780110091516</v>
      </c>
      <c r="G290" s="188">
        <f>[8]Comp_Pasivos!AQ235</f>
        <v>9.4552508050966537</v>
      </c>
      <c r="H290" s="189">
        <f>[8]Comp_Pasivos!AR235</f>
        <v>9.9096381046026032</v>
      </c>
      <c r="I290" s="180"/>
      <c r="J290" s="190"/>
      <c r="K290" s="22"/>
      <c r="L290" s="22"/>
      <c r="M290" s="22"/>
      <c r="N290" s="22"/>
      <c r="O290" s="22"/>
      <c r="P290" s="22"/>
      <c r="Q290" s="22"/>
      <c r="R290" s="22"/>
      <c r="S290" s="22"/>
    </row>
    <row r="291" spans="1:19" x14ac:dyDescent="0.3">
      <c r="A291" s="186">
        <v>43131</v>
      </c>
      <c r="B291" s="187">
        <f>[8]Comp_Pasivos!AL236</f>
        <v>31.760439984401241</v>
      </c>
      <c r="C291" s="188">
        <f>[8]Comp_Pasivos!AM236</f>
        <v>9.6800231870294891</v>
      </c>
      <c r="D291" s="188">
        <f>[8]Comp_Pasivos!AN236</f>
        <v>10.225133601553727</v>
      </c>
      <c r="E291" s="188">
        <f>[8]Comp_Pasivos!AO236</f>
        <v>20.11890106801841</v>
      </c>
      <c r="F291" s="188">
        <f>[8]Comp_Pasivos!AP236</f>
        <v>8.3255032009198171</v>
      </c>
      <c r="G291" s="188">
        <f>[8]Comp_Pasivos!AQ236</f>
        <v>9.0082749943031732</v>
      </c>
      <c r="H291" s="189">
        <f>[8]Comp_Pasivos!AR236</f>
        <v>10.881723963774153</v>
      </c>
      <c r="I291" s="180"/>
      <c r="J291" s="190"/>
      <c r="K291" s="22"/>
      <c r="L291" s="22"/>
      <c r="M291" s="22"/>
      <c r="N291" s="22"/>
      <c r="O291" s="22"/>
      <c r="P291" s="22"/>
      <c r="Q291" s="22"/>
      <c r="R291" s="22"/>
      <c r="S291" s="22"/>
    </row>
    <row r="292" spans="1:19" x14ac:dyDescent="0.3">
      <c r="A292" s="186">
        <v>43159</v>
      </c>
      <c r="B292" s="187">
        <f>[8]Comp_Pasivos!AL237</f>
        <v>32.083562105010941</v>
      </c>
      <c r="C292" s="188">
        <f>[8]Comp_Pasivos!AM237</f>
        <v>9.9469108653520326</v>
      </c>
      <c r="D292" s="188">
        <f>[8]Comp_Pasivos!AN237</f>
        <v>10.502192504029605</v>
      </c>
      <c r="E292" s="188">
        <f>[8]Comp_Pasivos!AO237</f>
        <v>20.3691600796381</v>
      </c>
      <c r="F292" s="188">
        <f>[8]Comp_Pasivos!AP237</f>
        <v>8.4287743615456776</v>
      </c>
      <c r="G292" s="188">
        <f>[8]Comp_Pasivos!AQ237</f>
        <v>8.8886944639740335</v>
      </c>
      <c r="H292" s="189">
        <f>[8]Comp_Pasivos!AR237</f>
        <v>9.7807056204496021</v>
      </c>
      <c r="I292" s="180"/>
      <c r="J292" s="190"/>
      <c r="K292" s="22"/>
      <c r="L292" s="22"/>
      <c r="M292" s="22"/>
      <c r="N292" s="22"/>
      <c r="O292" s="22"/>
      <c r="P292" s="22"/>
      <c r="Q292" s="22"/>
      <c r="R292" s="22"/>
      <c r="S292" s="22"/>
    </row>
    <row r="293" spans="1:19" x14ac:dyDescent="0.3">
      <c r="A293" s="186">
        <v>43190</v>
      </c>
      <c r="B293" s="187">
        <f>[8]Comp_Pasivos!AL238</f>
        <v>32.06592497351955</v>
      </c>
      <c r="C293" s="188">
        <f>[8]Comp_Pasivos!AM238</f>
        <v>9.5149878005268711</v>
      </c>
      <c r="D293" s="188">
        <f>[8]Comp_Pasivos!AN238</f>
        <v>10.713934000916671</v>
      </c>
      <c r="E293" s="188">
        <f>[8]Comp_Pasivos!AO238</f>
        <v>20.007234730951957</v>
      </c>
      <c r="F293" s="188">
        <f>[8]Comp_Pasivos!AP238</f>
        <v>8.3581671687288743</v>
      </c>
      <c r="G293" s="188">
        <f>[8]Comp_Pasivos!AQ238</f>
        <v>8.5361619200164114</v>
      </c>
      <c r="H293" s="189">
        <f>[8]Comp_Pasivos!AR238</f>
        <v>10.803589405339661</v>
      </c>
      <c r="I293" s="180"/>
      <c r="J293" s="190"/>
      <c r="K293" s="22"/>
      <c r="L293" s="22"/>
      <c r="M293" s="22"/>
      <c r="N293" s="22"/>
      <c r="O293" s="22"/>
      <c r="P293" s="22"/>
      <c r="Q293" s="22"/>
      <c r="R293" s="22"/>
      <c r="S293" s="22"/>
    </row>
    <row r="294" spans="1:19" x14ac:dyDescent="0.3">
      <c r="A294" s="186">
        <v>43220</v>
      </c>
      <c r="B294" s="187">
        <f>[8]Comp_Pasivos!AL239</f>
        <v>31.632206291417024</v>
      </c>
      <c r="C294" s="188">
        <f>[8]Comp_Pasivos!AM239</f>
        <v>9.3977163580422278</v>
      </c>
      <c r="D294" s="188">
        <f>[8]Comp_Pasivos!AN239</f>
        <v>11.100377598461925</v>
      </c>
      <c r="E294" s="188">
        <f>[8]Comp_Pasivos!AO239</f>
        <v>20.032780316300368</v>
      </c>
      <c r="F294" s="188">
        <f>[8]Comp_Pasivos!AP239</f>
        <v>8.4691698877813728</v>
      </c>
      <c r="G294" s="188">
        <f>[8]Comp_Pasivos!AQ239</f>
        <v>8.5924582729981207</v>
      </c>
      <c r="H294" s="189">
        <f>[8]Comp_Pasivos!AR239</f>
        <v>10.775291274998972</v>
      </c>
      <c r="I294" s="180"/>
      <c r="J294" s="190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 x14ac:dyDescent="0.3">
      <c r="A295" s="186">
        <v>43251</v>
      </c>
      <c r="B295" s="187">
        <f>[8]Comp_Pasivos!AL240</f>
        <v>30.988333145193803</v>
      </c>
      <c r="C295" s="188">
        <f>[8]Comp_Pasivos!AM240</f>
        <v>9.2658841512261017</v>
      </c>
      <c r="D295" s="188">
        <f>[8]Comp_Pasivos!AN240</f>
        <v>11.166325861181202</v>
      </c>
      <c r="E295" s="188">
        <f>[8]Comp_Pasivos!AO240</f>
        <v>20.149236665814783</v>
      </c>
      <c r="F295" s="188">
        <f>[8]Comp_Pasivos!AP240</f>
        <v>8.6131367246667097</v>
      </c>
      <c r="G295" s="188">
        <f>[8]Comp_Pasivos!AQ240</f>
        <v>8.5657732555675778</v>
      </c>
      <c r="H295" s="189">
        <f>[8]Comp_Pasivos!AR240</f>
        <v>11.251310196349817</v>
      </c>
      <c r="I295" s="180"/>
      <c r="J295" s="190"/>
      <c r="K295" s="22"/>
      <c r="L295" s="22"/>
      <c r="M295" s="22"/>
      <c r="N295" s="22"/>
      <c r="O295" s="22"/>
      <c r="P295" s="22"/>
      <c r="Q295" s="22"/>
      <c r="R295" s="22"/>
      <c r="S295" s="22"/>
    </row>
    <row r="296" spans="1:19" x14ac:dyDescent="0.3">
      <c r="A296" s="186">
        <v>43281</v>
      </c>
      <c r="B296" s="187">
        <f>[8]Comp_Pasivos!AL241</f>
        <v>31.518984327638201</v>
      </c>
      <c r="C296" s="188">
        <f>[8]Comp_Pasivos!AM241</f>
        <v>9.3528876809490225</v>
      </c>
      <c r="D296" s="188">
        <f>[8]Comp_Pasivos!AN241</f>
        <v>11.092618303717183</v>
      </c>
      <c r="E296" s="188">
        <f>[8]Comp_Pasivos!AO241</f>
        <v>19.985893634215049</v>
      </c>
      <c r="F296" s="188">
        <f>[8]Comp_Pasivos!AP241</f>
        <v>8.7143288477494565</v>
      </c>
      <c r="G296" s="188">
        <f>[8]Comp_Pasivos!AQ241</f>
        <v>8.7019932321132245</v>
      </c>
      <c r="H296" s="189">
        <f>[8]Comp_Pasivos!AR241</f>
        <v>10.633293973617867</v>
      </c>
      <c r="I296" s="180"/>
      <c r="J296" s="190"/>
      <c r="K296" s="22"/>
      <c r="L296" s="22"/>
      <c r="M296" s="22"/>
      <c r="N296" s="22"/>
      <c r="O296" s="22"/>
      <c r="P296" s="22"/>
      <c r="Q296" s="22"/>
      <c r="R296" s="22"/>
      <c r="S296" s="22"/>
    </row>
    <row r="297" spans="1:19" x14ac:dyDescent="0.3">
      <c r="A297" s="186">
        <v>43312</v>
      </c>
      <c r="B297" s="187">
        <f>[8]Comp_Pasivos!AL242</f>
        <v>32.105212298070768</v>
      </c>
      <c r="C297" s="188">
        <f>[8]Comp_Pasivos!AM242</f>
        <v>9.3469344008821551</v>
      </c>
      <c r="D297" s="188">
        <f>[8]Comp_Pasivos!AN242</f>
        <v>11.031067264974387</v>
      </c>
      <c r="E297" s="188">
        <f>[8]Comp_Pasivos!AO242</f>
        <v>19.638296855121187</v>
      </c>
      <c r="F297" s="188">
        <f>[8]Comp_Pasivos!AP242</f>
        <v>8.434625680199229</v>
      </c>
      <c r="G297" s="188">
        <f>[8]Comp_Pasivos!AQ242</f>
        <v>8.6157093266315385</v>
      </c>
      <c r="H297" s="189">
        <f>[8]Comp_Pasivos!AR242</f>
        <v>10.828154174120739</v>
      </c>
      <c r="I297" s="180"/>
      <c r="J297" s="190"/>
      <c r="K297" s="22"/>
      <c r="L297" s="22"/>
      <c r="M297" s="22"/>
      <c r="N297" s="22"/>
      <c r="O297" s="22"/>
      <c r="P297" s="22"/>
      <c r="Q297" s="22"/>
      <c r="R297" s="22"/>
      <c r="S297" s="22"/>
    </row>
    <row r="298" spans="1:19" x14ac:dyDescent="0.3">
      <c r="A298" s="186">
        <v>43343</v>
      </c>
      <c r="B298" s="187">
        <f>[8]Comp_Pasivos!AL243</f>
        <v>31.777343332661417</v>
      </c>
      <c r="C298" s="188">
        <f>[8]Comp_Pasivos!AM243</f>
        <v>9.5386468260013864</v>
      </c>
      <c r="D298" s="188">
        <f>[8]Comp_Pasivos!AN243</f>
        <v>11.060390724535637</v>
      </c>
      <c r="E298" s="188">
        <f>[8]Comp_Pasivos!AO243</f>
        <v>19.142160947625257</v>
      </c>
      <c r="F298" s="188">
        <f>[8]Comp_Pasivos!AP243</f>
        <v>8.6309412511292738</v>
      </c>
      <c r="G298" s="188">
        <f>[8]Comp_Pasivos!AQ243</f>
        <v>8.6091768260093655</v>
      </c>
      <c r="H298" s="189">
        <f>[8]Comp_Pasivos!AR243</f>
        <v>11.241340092037674</v>
      </c>
      <c r="I298" s="180"/>
      <c r="J298" s="190"/>
      <c r="K298" s="22"/>
      <c r="L298" s="22"/>
      <c r="M298" s="22"/>
      <c r="N298" s="22"/>
      <c r="O298" s="22"/>
      <c r="P298" s="22"/>
      <c r="Q298" s="22"/>
      <c r="R298" s="22"/>
      <c r="S298" s="22"/>
    </row>
    <row r="299" spans="1:19" x14ac:dyDescent="0.3">
      <c r="A299" s="186">
        <v>43344</v>
      </c>
      <c r="B299" s="187">
        <f>[8]Comp_Pasivos!AL244</f>
        <v>31.349928060133447</v>
      </c>
      <c r="C299" s="188">
        <f>[8]Comp_Pasivos!AM244</f>
        <v>9.4537684627703413</v>
      </c>
      <c r="D299" s="188">
        <f>[8]Comp_Pasivos!AN244</f>
        <v>11.319133177769016</v>
      </c>
      <c r="E299" s="188">
        <f>[8]Comp_Pasivos!AO244</f>
        <v>19.305736037018377</v>
      </c>
      <c r="F299" s="188">
        <f>[8]Comp_Pasivos!AP244</f>
        <v>8.8373531616722136</v>
      </c>
      <c r="G299" s="188">
        <f>[8]Comp_Pasivos!AQ244</f>
        <v>8.6380430191748037</v>
      </c>
      <c r="H299" s="189">
        <f>[8]Comp_Pasivos!AR244</f>
        <v>11.096038081461806</v>
      </c>
      <c r="I299" s="180"/>
      <c r="J299" s="190"/>
      <c r="K299" s="22"/>
      <c r="L299" s="22"/>
      <c r="M299" s="22"/>
      <c r="N299" s="22"/>
      <c r="O299" s="22"/>
      <c r="P299" s="22"/>
      <c r="Q299" s="22"/>
      <c r="R299" s="22"/>
      <c r="S299" s="22"/>
    </row>
    <row r="300" spans="1:19" x14ac:dyDescent="0.3">
      <c r="A300" s="186">
        <v>43374</v>
      </c>
      <c r="B300" s="187">
        <f>[8]Comp_Pasivos!AL245</f>
        <v>31.43146334544906</v>
      </c>
      <c r="C300" s="188">
        <f>[8]Comp_Pasivos!AM245</f>
        <v>9.4385966504672005</v>
      </c>
      <c r="D300" s="188">
        <f>[8]Comp_Pasivos!AN245</f>
        <v>10.985211611666408</v>
      </c>
      <c r="E300" s="188">
        <f>[8]Comp_Pasivos!AO245</f>
        <v>18.930871001437449</v>
      </c>
      <c r="F300" s="188">
        <f>[8]Comp_Pasivos!AP245</f>
        <v>9.0470138191637943</v>
      </c>
      <c r="G300" s="188">
        <f>[8]Comp_Pasivos!AQ245</f>
        <v>8.7440174232876249</v>
      </c>
      <c r="H300" s="189">
        <f>[8]Comp_Pasivos!AR245</f>
        <v>11.422826148528458</v>
      </c>
      <c r="I300" s="180"/>
      <c r="J300" s="190"/>
      <c r="K300" s="22"/>
      <c r="L300" s="22"/>
      <c r="M300" s="22"/>
      <c r="N300" s="22"/>
      <c r="O300" s="22"/>
      <c r="P300" s="22"/>
      <c r="Q300" s="22"/>
      <c r="R300" s="22"/>
      <c r="S300" s="22"/>
    </row>
    <row r="301" spans="1:19" x14ac:dyDescent="0.3">
      <c r="A301" s="186">
        <v>43405</v>
      </c>
      <c r="B301" s="187">
        <f>[8]Comp_Pasivos!AL246</f>
        <v>32.141363840083429</v>
      </c>
      <c r="C301" s="188">
        <f>[8]Comp_Pasivos!AM246</f>
        <v>9.7693846973930398</v>
      </c>
      <c r="D301" s="188">
        <f>[8]Comp_Pasivos!AN246</f>
        <v>10.46086668577915</v>
      </c>
      <c r="E301" s="188">
        <f>[8]Comp_Pasivos!AO246</f>
        <v>18.541620146766736</v>
      </c>
      <c r="F301" s="188">
        <f>[8]Comp_Pasivos!AP246</f>
        <v>9.1314184458752674</v>
      </c>
      <c r="G301" s="188">
        <f>[8]Comp_Pasivos!AQ246</f>
        <v>8.7909226737931245</v>
      </c>
      <c r="H301" s="189">
        <f>[8]Comp_Pasivos!AR246</f>
        <v>11.164423510309257</v>
      </c>
      <c r="I301" s="180"/>
      <c r="J301" s="190"/>
      <c r="K301" s="22"/>
      <c r="L301" s="22"/>
      <c r="M301" s="22"/>
      <c r="N301" s="22"/>
      <c r="O301" s="22"/>
      <c r="P301" s="22"/>
      <c r="Q301" s="22"/>
      <c r="R301" s="22"/>
      <c r="S301" s="22"/>
    </row>
    <row r="302" spans="1:19" x14ac:dyDescent="0.3">
      <c r="A302" s="186">
        <v>43435</v>
      </c>
      <c r="B302" s="187">
        <f>[8]Comp_Pasivos!AL247</f>
        <v>31.780317266398622</v>
      </c>
      <c r="C302" s="188">
        <f>[8]Comp_Pasivos!AM247</f>
        <v>9.9744003986841321</v>
      </c>
      <c r="D302" s="188">
        <f>[8]Comp_Pasivos!AN247</f>
        <v>10.153072598061865</v>
      </c>
      <c r="E302" s="188">
        <f>[8]Comp_Pasivos!AO247</f>
        <v>18.385750311819983</v>
      </c>
      <c r="F302" s="188">
        <f>[8]Comp_Pasivos!AP247</f>
        <v>9.1954259604825985</v>
      </c>
      <c r="G302" s="188">
        <f>[8]Comp_Pasivos!AQ247</f>
        <v>8.6972863649118235</v>
      </c>
      <c r="H302" s="189">
        <f>[8]Comp_Pasivos!AR247</f>
        <v>11.813747099640972</v>
      </c>
      <c r="I302" s="180"/>
      <c r="J302" s="190"/>
      <c r="K302" s="22"/>
      <c r="L302" s="22"/>
      <c r="M302" s="22"/>
      <c r="N302" s="22"/>
      <c r="O302" s="22"/>
      <c r="P302" s="22"/>
      <c r="Q302" s="22"/>
      <c r="R302" s="22"/>
      <c r="S302" s="22"/>
    </row>
    <row r="303" spans="1:19" x14ac:dyDescent="0.3">
      <c r="A303" s="8">
        <v>43466</v>
      </c>
      <c r="B303" s="187">
        <f>[8]Comp_Pasivos!AL248</f>
        <v>31.512415776612119</v>
      </c>
      <c r="C303" s="188">
        <f>[8]Comp_Pasivos!AM248</f>
        <v>9.2682585773916646</v>
      </c>
      <c r="D303" s="188">
        <f>[8]Comp_Pasivos!AN248</f>
        <v>10.41938667528145</v>
      </c>
      <c r="E303" s="188">
        <f>[8]Comp_Pasivos!AO248</f>
        <v>18.778399181246407</v>
      </c>
      <c r="F303" s="188">
        <f>[8]Comp_Pasivos!AP248</f>
        <v>9.0609541410592502</v>
      </c>
      <c r="G303" s="188">
        <f>[8]Comp_Pasivos!AQ248</f>
        <v>8.5849348259845168</v>
      </c>
      <c r="H303" s="189">
        <f>[8]Comp_Pasivos!AR248</f>
        <v>12.375650822424584</v>
      </c>
    </row>
    <row r="304" spans="1:19" x14ac:dyDescent="0.3">
      <c r="A304" s="8">
        <v>43497</v>
      </c>
      <c r="B304" s="187">
        <f>[8]Comp_Pasivos!AL249</f>
        <v>31.666602450780619</v>
      </c>
      <c r="C304" s="188">
        <f>[8]Comp_Pasivos!AM249</f>
        <v>9.5210814926888485</v>
      </c>
      <c r="D304" s="188">
        <f>[8]Comp_Pasivos!AN249</f>
        <v>10.751313475754863</v>
      </c>
      <c r="E304" s="188">
        <f>[8]Comp_Pasivos!AO249</f>
        <v>18.967046058390235</v>
      </c>
      <c r="F304" s="188">
        <f>[8]Comp_Pasivos!AP249</f>
        <v>8.6013687586799588</v>
      </c>
      <c r="G304" s="188">
        <f>[8]Comp_Pasivos!AQ249</f>
        <v>8.551731726037449</v>
      </c>
      <c r="H304" s="189">
        <f>[8]Comp_Pasivos!AR249</f>
        <v>11.940856037668029</v>
      </c>
    </row>
    <row r="305" spans="1:8" x14ac:dyDescent="0.3">
      <c r="A305" s="186">
        <v>43525</v>
      </c>
      <c r="B305" s="187">
        <f>[8]Comp_Pasivos!AL250</f>
        <v>31.691492659111731</v>
      </c>
      <c r="C305" s="188">
        <f>[8]Comp_Pasivos!AM250</f>
        <v>9.4021828389502193</v>
      </c>
      <c r="D305" s="188">
        <f>[8]Comp_Pasivos!AN250</f>
        <v>10.432905513629796</v>
      </c>
      <c r="E305" s="188">
        <f>[8]Comp_Pasivos!AO250</f>
        <v>19.041053835343345</v>
      </c>
      <c r="F305" s="188">
        <f>[8]Comp_Pasivos!AP250</f>
        <v>8.4472168143938209</v>
      </c>
      <c r="G305" s="188">
        <f>[8]Comp_Pasivos!AQ250</f>
        <v>8.4986268532082292</v>
      </c>
      <c r="H305" s="189">
        <f>[8]Comp_Pasivos!AR250</f>
        <v>12.486521485362868</v>
      </c>
    </row>
    <row r="306" spans="1:8" x14ac:dyDescent="0.3">
      <c r="A306" s="8">
        <v>43556</v>
      </c>
      <c r="B306" s="187">
        <f>[8]Comp_Pasivos!AL251</f>
        <v>32.006774490068835</v>
      </c>
      <c r="C306" s="188">
        <f>[8]Comp_Pasivos!AM251</f>
        <v>9.4028089023062122</v>
      </c>
      <c r="D306" s="188">
        <f>[8]Comp_Pasivos!AN251</f>
        <v>10.408749153215203</v>
      </c>
      <c r="E306" s="188">
        <f>[8]Comp_Pasivos!AO251</f>
        <v>19.058043187523626</v>
      </c>
      <c r="F306" s="188">
        <f>[8]Comp_Pasivos!AP251</f>
        <v>8.4907264928956607</v>
      </c>
      <c r="G306" s="188">
        <f>[8]Comp_Pasivos!AQ251</f>
        <v>8.529635463043137</v>
      </c>
      <c r="H306" s="189">
        <f>[8]Comp_Pasivos!AR251</f>
        <v>12.103262310947322</v>
      </c>
    </row>
    <row r="307" spans="1:8" x14ac:dyDescent="0.3">
      <c r="A307" s="8">
        <v>43586</v>
      </c>
      <c r="B307" s="187">
        <f>[8]Comp_Pasivos!AL252</f>
        <v>30.989495736213268</v>
      </c>
      <c r="C307" s="188">
        <f>[8]Comp_Pasivos!AM252</f>
        <v>8.9801465281535027</v>
      </c>
      <c r="D307" s="188">
        <f>[8]Comp_Pasivos!AN252</f>
        <v>10.382842186761547</v>
      </c>
      <c r="E307" s="188">
        <f>[8]Comp_Pasivos!AO252</f>
        <v>18.636624899206556</v>
      </c>
      <c r="F307" s="188">
        <f>[8]Comp_Pasivos!AP252</f>
        <v>8.5630475795547767</v>
      </c>
      <c r="G307" s="188">
        <f>[8]Comp_Pasivos!AQ252</f>
        <v>8.5777919189021148</v>
      </c>
      <c r="H307" s="189">
        <f>[8]Comp_Pasivos!AR252</f>
        <v>13.870051151208232</v>
      </c>
    </row>
    <row r="308" spans="1:8" x14ac:dyDescent="0.3">
      <c r="A308" s="186">
        <v>43617</v>
      </c>
      <c r="B308" s="187">
        <f>[8]Comp_Pasivos!AL253</f>
        <v>31.233678575606454</v>
      </c>
      <c r="C308" s="188">
        <f>[8]Comp_Pasivos!AM253</f>
        <v>9.0483691073219283</v>
      </c>
      <c r="D308" s="188">
        <f>[8]Comp_Pasivos!AN253</f>
        <v>10.254845853485632</v>
      </c>
      <c r="E308" s="188">
        <f>[8]Comp_Pasivos!AO253</f>
        <v>18.901178970104851</v>
      </c>
      <c r="F308" s="188">
        <f>[8]Comp_Pasivos!AP253</f>
        <v>8.2904080945315552</v>
      </c>
      <c r="G308" s="188">
        <f>[8]Comp_Pasivos!AQ253</f>
        <v>8.4588016189433937</v>
      </c>
      <c r="H308" s="189">
        <f>[8]Comp_Pasivos!AR253</f>
        <v>13.812717780006187</v>
      </c>
    </row>
    <row r="309" spans="1:8" x14ac:dyDescent="0.3">
      <c r="A309" s="8">
        <v>43647</v>
      </c>
      <c r="B309" s="187">
        <f>[8]Comp_Pasivos!AL254</f>
        <v>31.375308483911891</v>
      </c>
      <c r="C309" s="188">
        <f>[8]Comp_Pasivos!AM254</f>
        <v>9.3144273763808236</v>
      </c>
      <c r="D309" s="188">
        <f>[8]Comp_Pasivos!AN254</f>
        <v>10.266133813449182</v>
      </c>
      <c r="E309" s="188">
        <f>[8]Comp_Pasivos!AO254</f>
        <v>19.077216720187291</v>
      </c>
      <c r="F309" s="188">
        <f>[8]Comp_Pasivos!AP254</f>
        <v>8.4187844187269505</v>
      </c>
      <c r="G309" s="188">
        <f>[8]Comp_Pasivos!AQ254</f>
        <v>8.7111512334852534</v>
      </c>
      <c r="H309" s="189">
        <f>[8]Comp_Pasivos!AR254</f>
        <v>12.836977953858611</v>
      </c>
    </row>
    <row r="310" spans="1:8" x14ac:dyDescent="0.3">
      <c r="A310" s="186">
        <v>43678</v>
      </c>
      <c r="B310" s="187">
        <f>[8]Comp_Pasivos!AL255</f>
        <v>31.217580392136497</v>
      </c>
      <c r="C310" s="188">
        <f>[8]Comp_Pasivos!AM255</f>
        <v>9.3692086444072089</v>
      </c>
      <c r="D310" s="188">
        <f>[8]Comp_Pasivos!AN255</f>
        <v>10.017413446206907</v>
      </c>
      <c r="E310" s="188">
        <f>[8]Comp_Pasivos!AO255</f>
        <v>18.954989340095853</v>
      </c>
      <c r="F310" s="188">
        <f>[8]Comp_Pasivos!AP255</f>
        <v>8.6624088975445908</v>
      </c>
      <c r="G310" s="188">
        <f>[8]Comp_Pasivos!AQ255</f>
        <v>8.8185790370560948</v>
      </c>
      <c r="H310" s="189">
        <f>[8]Comp_Pasivos!AR255</f>
        <v>12.959820242552848</v>
      </c>
    </row>
    <row r="311" spans="1:8" x14ac:dyDescent="0.3">
      <c r="A311" s="186">
        <v>43709</v>
      </c>
      <c r="B311" s="187">
        <f>[8]Comp_Pasivos!AL256</f>
        <v>31.403109778087668</v>
      </c>
      <c r="C311" s="188">
        <f>[8]Comp_Pasivos!AM256</f>
        <v>9.1618958322538298</v>
      </c>
      <c r="D311" s="188">
        <f>[8]Comp_Pasivos!AN256</f>
        <v>9.8741102022644398</v>
      </c>
      <c r="E311" s="188">
        <f>[8]Comp_Pasivos!AO256</f>
        <v>19.300431256929844</v>
      </c>
      <c r="F311" s="188">
        <f>[8]Comp_Pasivos!AP256</f>
        <v>8.9181608040069467</v>
      </c>
      <c r="G311" s="188">
        <f>[8]Comp_Pasivos!AQ256</f>
        <v>9.0843432792607715</v>
      </c>
      <c r="H311" s="189">
        <f>[8]Comp_Pasivos!AR256</f>
        <v>12.257948847196493</v>
      </c>
    </row>
    <row r="312" spans="1:8" x14ac:dyDescent="0.3">
      <c r="A312" s="186">
        <v>43739</v>
      </c>
      <c r="B312" s="187">
        <f>[8]Comp_Pasivos!AL257</f>
        <v>31.478292064514473</v>
      </c>
      <c r="C312" s="188">
        <f>[8]Comp_Pasivos!AM257</f>
        <v>9.9861201470157326</v>
      </c>
      <c r="D312" s="188">
        <f>[8]Comp_Pasivos!AN257</f>
        <v>9.4213543208201553</v>
      </c>
      <c r="E312" s="188">
        <f>[8]Comp_Pasivos!AO257</f>
        <v>19.458232719418515</v>
      </c>
      <c r="F312" s="188">
        <f>[8]Comp_Pasivos!AP257</f>
        <v>8.7434754859097019</v>
      </c>
      <c r="G312" s="188">
        <f>[8]Comp_Pasivos!AQ257</f>
        <v>8.9085499715494088</v>
      </c>
      <c r="H312" s="189">
        <f>[8]Comp_Pasivos!AR257</f>
        <v>12.003975290772011</v>
      </c>
    </row>
    <row r="313" spans="1:8" x14ac:dyDescent="0.3">
      <c r="A313" s="186">
        <v>43770</v>
      </c>
      <c r="B313" s="187">
        <f>[8]Comp_Pasivos!AL258</f>
        <v>32.628604577552593</v>
      </c>
      <c r="C313" s="188">
        <f>[8]Comp_Pasivos!AM258</f>
        <v>10.191512748852121</v>
      </c>
      <c r="D313" s="188">
        <f>[8]Comp_Pasivos!AN258</f>
        <v>8.8903636270475168</v>
      </c>
      <c r="E313" s="188">
        <f>[8]Comp_Pasivos!AO258</f>
        <v>18.634370592159829</v>
      </c>
      <c r="F313" s="188">
        <f>[8]Comp_Pasivos!AP258</f>
        <v>8.8633497114170918</v>
      </c>
      <c r="G313" s="188">
        <f>[8]Comp_Pasivos!AQ258</f>
        <v>8.8347845636892277</v>
      </c>
      <c r="H313" s="189">
        <f>[8]Comp_Pasivos!AR258</f>
        <v>11.95701417928162</v>
      </c>
    </row>
    <row r="314" spans="1:8" x14ac:dyDescent="0.3">
      <c r="A314" s="186">
        <v>43800</v>
      </c>
      <c r="B314" s="187">
        <f>[8]Comp_Pasivos!AL259</f>
        <v>32.731728827386853</v>
      </c>
      <c r="C314" s="188">
        <f>[8]Comp_Pasivos!AM259</f>
        <v>9.963682012331919</v>
      </c>
      <c r="D314" s="188">
        <f>[8]Comp_Pasivos!AN259</f>
        <v>8.8412956860069922</v>
      </c>
      <c r="E314" s="188">
        <f>[8]Comp_Pasivos!AO259</f>
        <v>18.969330833221694</v>
      </c>
      <c r="F314" s="188">
        <f>[8]Comp_Pasivos!AP259</f>
        <v>9.0101864858095997</v>
      </c>
      <c r="G314" s="188">
        <f>[8]Comp_Pasivos!AQ259</f>
        <v>8.670288680634318</v>
      </c>
      <c r="H314" s="189">
        <f>[8]Comp_Pasivos!AR259</f>
        <v>11.813487474608619</v>
      </c>
    </row>
    <row r="315" spans="1:8" x14ac:dyDescent="0.3">
      <c r="A315" s="186">
        <v>43831</v>
      </c>
      <c r="B315" s="187">
        <f>[8]Comp_Pasivos!AL260</f>
        <v>32.438788156282087</v>
      </c>
      <c r="C315" s="188">
        <f>[8]Comp_Pasivos!AM260</f>
        <v>9.228984049564005</v>
      </c>
      <c r="D315" s="188">
        <f>[8]Comp_Pasivos!AN260</f>
        <v>9.0301029087823252</v>
      </c>
      <c r="E315" s="188">
        <f>[8]Comp_Pasivos!AO260</f>
        <v>19.793415301286942</v>
      </c>
      <c r="F315" s="188">
        <f>[8]Comp_Pasivos!AP260</f>
        <v>9.1540286803899882</v>
      </c>
      <c r="G315" s="188">
        <f>[8]Comp_Pasivos!AQ260</f>
        <v>9.0502055387773819</v>
      </c>
      <c r="H315" s="189">
        <f>[8]Comp_Pasivos!AR260</f>
        <v>11.304475364917261</v>
      </c>
    </row>
    <row r="316" spans="1:8" x14ac:dyDescent="0.3">
      <c r="A316" s="186">
        <v>43862</v>
      </c>
      <c r="B316" s="187">
        <f>[8]Comp_Pasivos!AL261</f>
        <v>31.851449212046074</v>
      </c>
      <c r="C316" s="188">
        <f>[8]Comp_Pasivos!AM261</f>
        <v>9.9508089015340762</v>
      </c>
      <c r="D316" s="188">
        <f>[8]Comp_Pasivos!AN261</f>
        <v>8.9639993169220897</v>
      </c>
      <c r="E316" s="188">
        <f>[8]Comp_Pasivos!AO261</f>
        <v>19.537430606712334</v>
      </c>
      <c r="F316" s="188">
        <f>[8]Comp_Pasivos!AP261</f>
        <v>9.0523604614020847</v>
      </c>
      <c r="G316" s="188">
        <f>[8]Comp_Pasivos!AQ261</f>
        <v>9.1227984334551504</v>
      </c>
      <c r="H316" s="189">
        <f>[8]Comp_Pasivos!AR261</f>
        <v>11.521153067928187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 tint="0.79998168889431442"/>
  </sheetPr>
  <dimension ref="A1:Z18021"/>
  <sheetViews>
    <sheetView tabSelected="1" topLeftCell="J1" zoomScale="85" zoomScaleNormal="85" workbookViewId="0">
      <selection activeCell="P21" sqref="P21"/>
    </sheetView>
  </sheetViews>
  <sheetFormatPr baseColWidth="10" defaultRowHeight="15" x14ac:dyDescent="0.2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 x14ac:dyDescent="0.3"/>
    <row r="2" spans="1:26" ht="15.75" thickBot="1" x14ac:dyDescent="0.3">
      <c r="B2" s="352" t="s">
        <v>133</v>
      </c>
      <c r="C2" s="353"/>
      <c r="D2" s="353"/>
      <c r="E2" s="353"/>
      <c r="F2" s="353"/>
      <c r="G2" s="353"/>
      <c r="H2" s="353"/>
      <c r="I2" s="353"/>
      <c r="J2" s="353"/>
      <c r="K2" s="354"/>
      <c r="L2" s="355" t="s">
        <v>134</v>
      </c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15.75" thickBot="1" x14ac:dyDescent="0.3">
      <c r="B3" s="357">
        <v>43708</v>
      </c>
      <c r="C3" s="358"/>
      <c r="D3" s="358"/>
      <c r="E3" s="358"/>
      <c r="F3" s="359"/>
      <c r="G3" s="357">
        <v>43889</v>
      </c>
      <c r="H3" s="358"/>
      <c r="I3" s="358"/>
      <c r="J3" s="358"/>
      <c r="K3" s="359"/>
      <c r="L3" s="360">
        <v>43708</v>
      </c>
      <c r="M3" s="361"/>
      <c r="N3" s="361"/>
      <c r="O3" s="361"/>
      <c r="P3" s="362"/>
      <c r="Q3" s="360">
        <v>43889</v>
      </c>
      <c r="R3" s="361"/>
      <c r="S3" s="361"/>
      <c r="T3" s="361"/>
      <c r="U3" s="362"/>
      <c r="V3" s="360" t="s">
        <v>135</v>
      </c>
      <c r="W3" s="361"/>
      <c r="X3" s="361"/>
      <c r="Y3" s="361"/>
      <c r="Z3" s="362"/>
    </row>
    <row r="4" spans="1:26" ht="15.75" thickBot="1" x14ac:dyDescent="0.3">
      <c r="B4" s="228" t="s">
        <v>91</v>
      </c>
      <c r="C4" s="228" t="s">
        <v>92</v>
      </c>
      <c r="D4" s="228" t="s">
        <v>93</v>
      </c>
      <c r="E4" s="228" t="s">
        <v>94</v>
      </c>
      <c r="F4" s="228" t="s">
        <v>84</v>
      </c>
      <c r="G4" s="227" t="s">
        <v>91</v>
      </c>
      <c r="H4" s="227" t="s">
        <v>92</v>
      </c>
      <c r="I4" s="227" t="s">
        <v>93</v>
      </c>
      <c r="J4" s="227" t="s">
        <v>132</v>
      </c>
      <c r="K4" s="227" t="s">
        <v>84</v>
      </c>
      <c r="L4" s="229" t="s">
        <v>91</v>
      </c>
      <c r="M4" s="229" t="s">
        <v>92</v>
      </c>
      <c r="N4" s="229" t="s">
        <v>93</v>
      </c>
      <c r="O4" s="229" t="s">
        <v>94</v>
      </c>
      <c r="P4" s="229" t="s">
        <v>84</v>
      </c>
      <c r="Q4" s="288" t="s">
        <v>91</v>
      </c>
      <c r="R4" s="288" t="s">
        <v>92</v>
      </c>
      <c r="S4" s="288" t="s">
        <v>93</v>
      </c>
      <c r="T4" s="288" t="s">
        <v>132</v>
      </c>
      <c r="U4" s="288" t="s">
        <v>84</v>
      </c>
      <c r="V4" s="230" t="s">
        <v>91</v>
      </c>
      <c r="W4" s="230" t="s">
        <v>92</v>
      </c>
      <c r="X4" s="230" t="s">
        <v>93</v>
      </c>
      <c r="Y4" s="230" t="s">
        <v>132</v>
      </c>
      <c r="Z4" s="230" t="s">
        <v>84</v>
      </c>
    </row>
    <row r="5" spans="1:26" x14ac:dyDescent="0.25">
      <c r="A5" s="231" t="s">
        <v>97</v>
      </c>
      <c r="B5" s="232">
        <v>277775999.21116996</v>
      </c>
      <c r="C5" s="233">
        <v>0</v>
      </c>
      <c r="D5" s="233">
        <v>0</v>
      </c>
      <c r="E5" s="233">
        <v>0</v>
      </c>
      <c r="F5" s="234">
        <v>277775999.21116996</v>
      </c>
      <c r="G5" s="235">
        <v>411652641.29699999</v>
      </c>
      <c r="H5" s="235">
        <v>0</v>
      </c>
      <c r="I5" s="235">
        <v>33879.955990000002</v>
      </c>
      <c r="J5" s="235">
        <v>0</v>
      </c>
      <c r="K5" s="235">
        <v>411686521.25299001</v>
      </c>
      <c r="L5" s="236">
        <v>0.20956342493275831</v>
      </c>
      <c r="M5" s="237">
        <v>0</v>
      </c>
      <c r="N5" s="237">
        <v>0</v>
      </c>
      <c r="O5" s="237">
        <v>0</v>
      </c>
      <c r="P5" s="237">
        <v>0.18813762187083441</v>
      </c>
      <c r="Q5" s="236">
        <v>0.30494408562084768</v>
      </c>
      <c r="R5" s="237">
        <v>0</v>
      </c>
      <c r="S5" s="237">
        <v>9.2719658225201389E-3</v>
      </c>
      <c r="T5" s="237">
        <v>0</v>
      </c>
      <c r="U5" s="238">
        <v>0.27135595188467809</v>
      </c>
      <c r="V5" s="239">
        <v>0.11391233213235673</v>
      </c>
      <c r="W5" s="240">
        <v>1.7801276778580063E-2</v>
      </c>
      <c r="X5" s="240">
        <v>-9.1566603129401066E-3</v>
      </c>
      <c r="Y5" s="240">
        <v>0</v>
      </c>
      <c r="Z5" s="241">
        <v>0.1028970374256658</v>
      </c>
    </row>
    <row r="6" spans="1:26" x14ac:dyDescent="0.25">
      <c r="A6" s="242" t="s">
        <v>96</v>
      </c>
      <c r="B6" s="243">
        <v>6842906035.7277584</v>
      </c>
      <c r="C6" s="244">
        <v>72802695.810920015</v>
      </c>
      <c r="D6" s="244">
        <v>26876951.971549999</v>
      </c>
      <c r="E6" s="244">
        <v>0</v>
      </c>
      <c r="F6" s="245">
        <v>6942585683.5102282</v>
      </c>
      <c r="G6" s="246">
        <v>8192095239.7164307</v>
      </c>
      <c r="H6" s="246">
        <v>126395185.00747001</v>
      </c>
      <c r="I6" s="246">
        <v>41204363.938050002</v>
      </c>
      <c r="J6" s="246">
        <v>0</v>
      </c>
      <c r="K6" s="246">
        <v>8359694788.6619511</v>
      </c>
      <c r="L6" s="239">
        <v>5.1625152259824461</v>
      </c>
      <c r="M6" s="240">
        <v>0.5036970013871519</v>
      </c>
      <c r="N6" s="240">
        <v>5.7840775743926116</v>
      </c>
      <c r="O6" s="240">
        <v>0</v>
      </c>
      <c r="P6" s="240">
        <v>4.7022117239767356</v>
      </c>
      <c r="Q6" s="239">
        <v>6.0685411475153614</v>
      </c>
      <c r="R6" s="240">
        <v>0.78202264592762916</v>
      </c>
      <c r="S6" s="240">
        <v>11.276444818436168</v>
      </c>
      <c r="T6" s="240">
        <v>0</v>
      </c>
      <c r="U6" s="241">
        <v>5.5101462392759144</v>
      </c>
      <c r="V6" s="239">
        <v>0.35619502042920548</v>
      </c>
      <c r="W6" s="240">
        <v>0.18596798394561942</v>
      </c>
      <c r="X6" s="240">
        <v>-1.5288601736248593</v>
      </c>
      <c r="Y6" s="240">
        <v>0</v>
      </c>
      <c r="Z6" s="241">
        <v>0.31274559030730398</v>
      </c>
    </row>
    <row r="7" spans="1:26" x14ac:dyDescent="0.25">
      <c r="A7" s="242" t="s">
        <v>127</v>
      </c>
      <c r="B7" s="243">
        <v>35780895408.963043</v>
      </c>
      <c r="C7" s="244">
        <v>153742464.66395</v>
      </c>
      <c r="D7" s="244">
        <v>0</v>
      </c>
      <c r="E7" s="244">
        <v>0</v>
      </c>
      <c r="F7" s="245">
        <v>35934637873.626991</v>
      </c>
      <c r="G7" s="246">
        <v>38521332491.23954</v>
      </c>
      <c r="H7" s="246">
        <v>176160911.44637004</v>
      </c>
      <c r="I7" s="246">
        <v>0</v>
      </c>
      <c r="J7" s="246">
        <v>0</v>
      </c>
      <c r="K7" s="246">
        <v>38697493402.685913</v>
      </c>
      <c r="L7" s="239">
        <v>26.994294000766857</v>
      </c>
      <c r="M7" s="240">
        <v>1.0636916335931375</v>
      </c>
      <c r="N7" s="240">
        <v>0</v>
      </c>
      <c r="O7" s="240">
        <v>0</v>
      </c>
      <c r="P7" s="240">
        <v>24.338522160059753</v>
      </c>
      <c r="Q7" s="239">
        <v>28.535836613186085</v>
      </c>
      <c r="R7" s="240">
        <v>1.0899293518987396</v>
      </c>
      <c r="S7" s="240">
        <v>0</v>
      </c>
      <c r="T7" s="240">
        <v>0</v>
      </c>
      <c r="U7" s="241">
        <v>25.506774246281257</v>
      </c>
      <c r="V7" s="239">
        <v>1.1187228340675546</v>
      </c>
      <c r="W7" s="240">
        <v>4.9289811414281459E-2</v>
      </c>
      <c r="X7" s="240">
        <v>0</v>
      </c>
      <c r="Y7" s="240">
        <v>0</v>
      </c>
      <c r="Z7" s="241">
        <v>0.85163218720436973</v>
      </c>
    </row>
    <row r="8" spans="1:26" x14ac:dyDescent="0.25">
      <c r="A8" s="242" t="s">
        <v>128</v>
      </c>
      <c r="B8" s="243">
        <v>1623639251.37324</v>
      </c>
      <c r="C8" s="244">
        <v>52890488.777410001</v>
      </c>
      <c r="D8" s="244">
        <v>0</v>
      </c>
      <c r="E8" s="244">
        <v>0</v>
      </c>
      <c r="F8" s="245">
        <v>1676529740.15065</v>
      </c>
      <c r="G8" s="246">
        <v>804241384.74160004</v>
      </c>
      <c r="H8" s="246">
        <v>84777152.071270004</v>
      </c>
      <c r="I8" s="246">
        <v>0</v>
      </c>
      <c r="J8" s="246">
        <v>0</v>
      </c>
      <c r="K8" s="246">
        <v>889018536.81287003</v>
      </c>
      <c r="L8" s="239">
        <v>1.2249272915561291</v>
      </c>
      <c r="M8" s="240">
        <v>0.3659312378798788</v>
      </c>
      <c r="N8" s="240">
        <v>0</v>
      </c>
      <c r="O8" s="240">
        <v>0</v>
      </c>
      <c r="P8" s="240">
        <v>1.1355132164168187</v>
      </c>
      <c r="Q8" s="239">
        <v>0.59576601504550786</v>
      </c>
      <c r="R8" s="240">
        <v>0.52452672760489516</v>
      </c>
      <c r="S8" s="240">
        <v>0</v>
      </c>
      <c r="T8" s="240">
        <v>0</v>
      </c>
      <c r="U8" s="241">
        <v>0.58598098029965073</v>
      </c>
      <c r="V8" s="239">
        <v>-9.2696399635034621E-2</v>
      </c>
      <c r="W8" s="240">
        <v>0.16339961477930937</v>
      </c>
      <c r="X8" s="240">
        <v>0</v>
      </c>
      <c r="Y8" s="240">
        <v>0</v>
      </c>
      <c r="Z8" s="241">
        <v>-6.9360591328075816E-2</v>
      </c>
    </row>
    <row r="9" spans="1:26" x14ac:dyDescent="0.25">
      <c r="A9" s="242" t="s">
        <v>129</v>
      </c>
      <c r="B9" s="243">
        <v>16568935237.133204</v>
      </c>
      <c r="C9" s="244">
        <v>10590586144.654779</v>
      </c>
      <c r="D9" s="244">
        <v>101227458.64276999</v>
      </c>
      <c r="E9" s="244">
        <v>55439137.746549994</v>
      </c>
      <c r="F9" s="245">
        <v>27316187978.177303</v>
      </c>
      <c r="G9" s="246">
        <v>17909707273.884502</v>
      </c>
      <c r="H9" s="246">
        <v>12108382720.67107</v>
      </c>
      <c r="I9" s="246">
        <v>25498819.400280006</v>
      </c>
      <c r="J9" s="246">
        <v>73957927.876310006</v>
      </c>
      <c r="K9" s="246">
        <v>30117546741.832161</v>
      </c>
      <c r="L9" s="239">
        <v>12.50015417330221</v>
      </c>
      <c r="M9" s="240">
        <v>73.272650477797171</v>
      </c>
      <c r="N9" s="240">
        <v>21.784742334926126</v>
      </c>
      <c r="O9" s="240">
        <v>31.335154228210193</v>
      </c>
      <c r="P9" s="240">
        <v>18.501247981774142</v>
      </c>
      <c r="Q9" s="239">
        <v>13.267154781672854</v>
      </c>
      <c r="R9" s="240">
        <v>74.916061814885992</v>
      </c>
      <c r="S9" s="240">
        <v>6.9782907056842873</v>
      </c>
      <c r="T9" s="240">
        <v>38.172987620355073</v>
      </c>
      <c r="U9" s="241">
        <v>19.8514528473934</v>
      </c>
      <c r="V9" s="239">
        <v>0.83195895104294593</v>
      </c>
      <c r="W9" s="240">
        <v>4.1062842562640753</v>
      </c>
      <c r="X9" s="240">
        <v>5.422291686369606</v>
      </c>
      <c r="Y9" s="240">
        <v>1.221339300831815</v>
      </c>
      <c r="Z9" s="241">
        <v>1.5151882477141392</v>
      </c>
    </row>
    <row r="10" spans="1:26" x14ac:dyDescent="0.25">
      <c r="A10" s="242" t="s">
        <v>130</v>
      </c>
      <c r="B10" s="243">
        <v>11025262532.904127</v>
      </c>
      <c r="C10" s="244">
        <v>288485813.72785997</v>
      </c>
      <c r="D10" s="244">
        <v>184889767.37941</v>
      </c>
      <c r="E10" s="244">
        <v>93439979.051489994</v>
      </c>
      <c r="F10" s="245">
        <v>11592078093.062887</v>
      </c>
      <c r="G10" s="246">
        <v>11523719673.354691</v>
      </c>
      <c r="H10" s="246">
        <v>434706577.34657001</v>
      </c>
      <c r="I10" s="246">
        <v>161518450.63383001</v>
      </c>
      <c r="J10" s="246">
        <v>89058945.273759991</v>
      </c>
      <c r="K10" s="246">
        <v>12209003646.608849</v>
      </c>
      <c r="L10" s="239">
        <v>8.3178236555337968</v>
      </c>
      <c r="M10" s="240">
        <v>1.9959348716268266</v>
      </c>
      <c r="N10" s="240">
        <v>39.789361470970348</v>
      </c>
      <c r="O10" s="240">
        <v>52.813883362415339</v>
      </c>
      <c r="P10" s="240">
        <v>7.8513118885836048</v>
      </c>
      <c r="Q10" s="239">
        <v>8.5365422353910425</v>
      </c>
      <c r="R10" s="240">
        <v>2.6895833713809352</v>
      </c>
      <c r="S10" s="240">
        <v>44.202936816839653</v>
      </c>
      <c r="T10" s="240">
        <v>45.967296719059178</v>
      </c>
      <c r="U10" s="241">
        <v>8.0473506783894706</v>
      </c>
      <c r="V10" s="239">
        <v>0.25301389120512496</v>
      </c>
      <c r="W10" s="240">
        <v>0.52321785196494286</v>
      </c>
      <c r="X10" s="240">
        <v>-3.7348164821833478</v>
      </c>
      <c r="Y10" s="240">
        <v>-4.2737527901151253</v>
      </c>
      <c r="Z10" s="241">
        <v>0.23896621527302209</v>
      </c>
    </row>
    <row r="11" spans="1:26" x14ac:dyDescent="0.25">
      <c r="A11" s="242" t="s">
        <v>95</v>
      </c>
      <c r="B11" s="243">
        <v>4921439941.5234604</v>
      </c>
      <c r="C11" s="244">
        <v>102637456.09868</v>
      </c>
      <c r="D11" s="244">
        <v>136641695.99585</v>
      </c>
      <c r="E11" s="244">
        <v>28044019.88989</v>
      </c>
      <c r="F11" s="245">
        <v>5188763113.5078793</v>
      </c>
      <c r="G11" s="246">
        <v>4869323494.4118204</v>
      </c>
      <c r="H11" s="246">
        <v>107635866.35858999</v>
      </c>
      <c r="I11" s="246">
        <v>108281020.52291</v>
      </c>
      <c r="J11" s="246">
        <v>30727270.252719998</v>
      </c>
      <c r="K11" s="246">
        <v>5115967651.5460405</v>
      </c>
      <c r="L11" s="239">
        <v>3.7128974881752748</v>
      </c>
      <c r="M11" s="240">
        <v>0.71011352383404625</v>
      </c>
      <c r="N11" s="240">
        <v>29.406093755466472</v>
      </c>
      <c r="O11" s="240">
        <v>15.850962409374473</v>
      </c>
      <c r="P11" s="240">
        <v>3.5143480912631122</v>
      </c>
      <c r="Q11" s="239">
        <v>3.6070979550067195</v>
      </c>
      <c r="R11" s="240">
        <v>0.66595642074088923</v>
      </c>
      <c r="S11" s="240">
        <v>29.63338918776509</v>
      </c>
      <c r="T11" s="240">
        <v>15.859715660585749</v>
      </c>
      <c r="U11" s="241">
        <v>3.3721003730491077</v>
      </c>
      <c r="V11" s="239">
        <v>0.31192550352988313</v>
      </c>
      <c r="W11" s="240">
        <v>-0.15887173237257235</v>
      </c>
      <c r="X11" s="240">
        <v>-5.0072180135283624</v>
      </c>
      <c r="Y11" s="240">
        <v>3.0524134892832997</v>
      </c>
      <c r="Z11" s="241">
        <v>0.24527675265194482</v>
      </c>
    </row>
    <row r="12" spans="1:26" x14ac:dyDescent="0.25">
      <c r="A12" s="242" t="s">
        <v>131</v>
      </c>
      <c r="B12" s="243">
        <v>55508992638.419487</v>
      </c>
      <c r="C12" s="244">
        <v>3192523632.0151701</v>
      </c>
      <c r="D12" s="244">
        <v>15035486.756689999</v>
      </c>
      <c r="E12" s="244">
        <v>0</v>
      </c>
      <c r="F12" s="245">
        <v>58716551757.191345</v>
      </c>
      <c r="G12" s="246">
        <v>52760754587.583183</v>
      </c>
      <c r="H12" s="246">
        <v>3124540671.1112499</v>
      </c>
      <c r="I12" s="246">
        <v>28865545.739</v>
      </c>
      <c r="J12" s="246">
        <v>0</v>
      </c>
      <c r="K12" s="246">
        <v>55914160804.433434</v>
      </c>
      <c r="L12" s="239">
        <v>41.877824739750523</v>
      </c>
      <c r="M12" s="240">
        <v>22.087981253881804</v>
      </c>
      <c r="N12" s="240">
        <v>3.235724864244431</v>
      </c>
      <c r="O12" s="240">
        <v>0</v>
      </c>
      <c r="P12" s="240">
        <v>39.768707316055</v>
      </c>
      <c r="Q12" s="239">
        <v>39.08411716656159</v>
      </c>
      <c r="R12" s="240">
        <v>19.331919667560911</v>
      </c>
      <c r="S12" s="240">
        <v>7.8996665054522648</v>
      </c>
      <c r="T12" s="240">
        <v>0</v>
      </c>
      <c r="U12" s="241">
        <v>36.854838683426529</v>
      </c>
      <c r="V12" s="239">
        <v>-2.8930321327720279</v>
      </c>
      <c r="W12" s="240">
        <v>-4.8870890627742511</v>
      </c>
      <c r="X12" s="240">
        <v>4.8577596432798975</v>
      </c>
      <c r="Y12" s="240">
        <v>0</v>
      </c>
      <c r="Z12" s="241">
        <v>-3.197345439248366</v>
      </c>
    </row>
    <row r="13" spans="1:26" ht="15.75" thickBot="1" x14ac:dyDescent="0.3">
      <c r="A13" s="247" t="s">
        <v>98</v>
      </c>
      <c r="B13" s="248">
        <v>132549847045.25549</v>
      </c>
      <c r="C13" s="249">
        <v>14453668695.748768</v>
      </c>
      <c r="D13" s="249">
        <v>464671360.74627006</v>
      </c>
      <c r="E13" s="249">
        <v>176923136.68792999</v>
      </c>
      <c r="F13" s="250">
        <v>147645110238.43845</v>
      </c>
      <c r="G13" s="249">
        <v>134992826786.22876</v>
      </c>
      <c r="H13" s="249">
        <v>16162599084.01259</v>
      </c>
      <c r="I13" s="249">
        <v>365402080.19006008</v>
      </c>
      <c r="J13" s="249">
        <v>193744143.40279001</v>
      </c>
      <c r="K13" s="249">
        <v>151714572093.8342</v>
      </c>
      <c r="L13" s="251">
        <v>100</v>
      </c>
      <c r="M13" s="252">
        <v>100</v>
      </c>
      <c r="N13" s="252">
        <v>100</v>
      </c>
      <c r="O13" s="252">
        <v>100</v>
      </c>
      <c r="P13" s="252">
        <v>100</v>
      </c>
      <c r="Q13" s="251">
        <v>100</v>
      </c>
      <c r="R13" s="252">
        <v>100</v>
      </c>
      <c r="S13" s="252">
        <v>100</v>
      </c>
      <c r="T13" s="252">
        <v>100</v>
      </c>
      <c r="U13" s="253">
        <v>100</v>
      </c>
      <c r="V13" s="251">
        <v>0</v>
      </c>
      <c r="W13" s="252">
        <v>0</v>
      </c>
      <c r="X13" s="252">
        <v>0</v>
      </c>
      <c r="Y13" s="252">
        <v>0</v>
      </c>
      <c r="Z13" s="253">
        <v>0</v>
      </c>
    </row>
    <row r="14" spans="1:26" x14ac:dyDescent="0.25">
      <c r="F14" s="254"/>
    </row>
    <row r="15" spans="1:26" x14ac:dyDescent="0.25">
      <c r="A15" s="256"/>
      <c r="F15" s="254"/>
    </row>
    <row r="16" spans="1:26" x14ac:dyDescent="0.25">
      <c r="F16" s="254"/>
    </row>
    <row r="17" spans="5:6" x14ac:dyDescent="0.25">
      <c r="F17" s="254"/>
    </row>
    <row r="18" spans="5:6" x14ac:dyDescent="0.25">
      <c r="E18" s="255"/>
      <c r="F18" s="254"/>
    </row>
    <row r="19" spans="5:6" x14ac:dyDescent="0.25">
      <c r="E19" s="242"/>
      <c r="F19" s="254"/>
    </row>
    <row r="20" spans="5:6" x14ac:dyDescent="0.25">
      <c r="E20" s="242"/>
      <c r="F20" s="254"/>
    </row>
    <row r="21" spans="5:6" x14ac:dyDescent="0.25">
      <c r="E21" s="242"/>
      <c r="F21" s="254"/>
    </row>
    <row r="22" spans="5:6" x14ac:dyDescent="0.25">
      <c r="E22" s="242"/>
      <c r="F22" s="254"/>
    </row>
    <row r="23" spans="5:6" x14ac:dyDescent="0.25">
      <c r="E23" s="242"/>
      <c r="F23" s="254"/>
    </row>
    <row r="24" spans="5:6" x14ac:dyDescent="0.25">
      <c r="E24" s="242"/>
    </row>
    <row r="25" spans="5:6" x14ac:dyDescent="0.25">
      <c r="E25" s="242"/>
    </row>
    <row r="18021" spans="1:5" x14ac:dyDescent="0.25">
      <c r="A18021" s="120"/>
      <c r="B18021" s="120"/>
      <c r="C18021" s="120"/>
      <c r="D18021" s="120"/>
      <c r="E18021" s="120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 tint="0.79998168889431442"/>
  </sheetPr>
  <dimension ref="A1:J257"/>
  <sheetViews>
    <sheetView showGridLines="0" view="pageBreakPreview" zoomScaleNormal="100" zoomScaleSheetLayoutView="100" workbookViewId="0">
      <pane xSplit="1" ySplit="2" topLeftCell="E6" activePane="bottomRight" state="frozen"/>
      <selection pane="topRight" activeCell="B1" sqref="B1"/>
      <selection pane="bottomLeft" activeCell="A3" sqref="A3"/>
      <selection pane="bottomRight" activeCell="R19" sqref="R19"/>
    </sheetView>
  </sheetViews>
  <sheetFormatPr baseColWidth="10" defaultRowHeight="15" x14ac:dyDescent="0.25"/>
  <cols>
    <col min="1" max="1" width="11.42578125" style="108"/>
    <col min="2" max="2" width="11.28515625" style="107" customWidth="1"/>
    <col min="3" max="3" width="12.140625" style="107" customWidth="1"/>
    <col min="4" max="4" width="10.140625" style="107" customWidth="1"/>
    <col min="5" max="5" width="14.28515625" style="107" customWidth="1"/>
    <col min="6" max="6" width="14" style="107" customWidth="1"/>
    <col min="7" max="7" width="15" style="107" customWidth="1"/>
    <col min="8" max="8" width="16.85546875" style="107" customWidth="1"/>
    <col min="9" max="16384" width="11.42578125" style="107"/>
  </cols>
  <sheetData>
    <row r="1" spans="1:10" ht="17.25" customHeight="1" thickBot="1" x14ac:dyDescent="0.3">
      <c r="A1" s="292" t="s">
        <v>40</v>
      </c>
      <c r="B1" s="290" t="s">
        <v>123</v>
      </c>
      <c r="C1" s="291"/>
      <c r="D1" s="291"/>
      <c r="E1" s="291"/>
      <c r="F1" s="291"/>
      <c r="G1" s="291"/>
      <c r="H1" s="291"/>
      <c r="J1" s="107">
        <f>10^9</f>
        <v>1000000000</v>
      </c>
    </row>
    <row r="2" spans="1:10" ht="30.75" customHeight="1" thickBot="1" x14ac:dyDescent="0.3">
      <c r="A2" s="293"/>
      <c r="B2" s="197" t="s">
        <v>12</v>
      </c>
      <c r="C2" s="198" t="s">
        <v>13</v>
      </c>
      <c r="D2" s="198" t="s">
        <v>14</v>
      </c>
      <c r="E2" s="198" t="s">
        <v>42</v>
      </c>
      <c r="F2" s="198" t="s">
        <v>43</v>
      </c>
      <c r="G2" s="198" t="s">
        <v>71</v>
      </c>
      <c r="H2" s="199" t="s">
        <v>44</v>
      </c>
    </row>
    <row r="3" spans="1:10" ht="16.5" x14ac:dyDescent="0.3">
      <c r="A3" s="204">
        <v>36130</v>
      </c>
      <c r="B3" s="201">
        <f>'[8]Activos '!AE6/10^9</f>
        <v>75.222098129328756</v>
      </c>
      <c r="C3" s="201">
        <f>'[8]Activos '!AF6/10^9</f>
        <v>25.886780682269357</v>
      </c>
      <c r="D3" s="201">
        <f>'[8]Activos '!AG6/10^9</f>
        <v>42.321585075791226</v>
      </c>
      <c r="E3" s="202">
        <f>'[8]Activos '!AJ6/10^9</f>
        <v>42.321585075791226</v>
      </c>
      <c r="F3" s="202">
        <f>'[8]Activos '!AH6/10^9</f>
        <v>0</v>
      </c>
      <c r="G3" s="202">
        <f t="shared" ref="G3:G14" si="0">SUM(B3:D3,F3)</f>
        <v>143.43046388738935</v>
      </c>
      <c r="H3" s="203">
        <f t="shared" ref="H3:H14" si="1">SUM(B3:C3,E3:F3)</f>
        <v>143.43046388738935</v>
      </c>
    </row>
    <row r="4" spans="1:10" ht="16.5" x14ac:dyDescent="0.3">
      <c r="A4" s="204">
        <v>36161</v>
      </c>
      <c r="B4" s="201">
        <f>'[8]Activos '!AE7/10^9</f>
        <v>73.942142070506407</v>
      </c>
      <c r="C4" s="201">
        <f>'[8]Activos '!AF7/10^9</f>
        <v>26.253006423439619</v>
      </c>
      <c r="D4" s="201">
        <f>'[8]Activos '!AG7/10^9</f>
        <v>41.659313306294258</v>
      </c>
      <c r="E4" s="202">
        <f>'[8]Activos '!AJ7/10^9</f>
        <v>41.659313306294258</v>
      </c>
      <c r="F4" s="202">
        <f>'[8]Activos '!AH7/10^9</f>
        <v>0</v>
      </c>
      <c r="G4" s="202">
        <f t="shared" si="0"/>
        <v>141.85446180024027</v>
      </c>
      <c r="H4" s="203">
        <f t="shared" si="1"/>
        <v>141.85446180024027</v>
      </c>
    </row>
    <row r="5" spans="1:10" ht="16.5" x14ac:dyDescent="0.3">
      <c r="A5" s="204">
        <v>36192</v>
      </c>
      <c r="B5" s="201">
        <f>'[8]Activos '!AE8/10^9</f>
        <v>71.018416913860449</v>
      </c>
      <c r="C5" s="201">
        <f>'[8]Activos '!AF8/10^9</f>
        <v>25.378204606533632</v>
      </c>
      <c r="D5" s="201">
        <f>'[8]Activos '!AG8/10^9</f>
        <v>41.386300452453312</v>
      </c>
      <c r="E5" s="202">
        <f>'[8]Activos '!AJ8/10^9</f>
        <v>41.386300452453312</v>
      </c>
      <c r="F5" s="202">
        <f>'[8]Activos '!AH8/10^9</f>
        <v>0</v>
      </c>
      <c r="G5" s="202">
        <f t="shared" si="0"/>
        <v>137.78292197284739</v>
      </c>
      <c r="H5" s="203">
        <f t="shared" si="1"/>
        <v>137.78292197284739</v>
      </c>
    </row>
    <row r="6" spans="1:10" ht="16.5" x14ac:dyDescent="0.3">
      <c r="A6" s="204">
        <v>36220</v>
      </c>
      <c r="B6" s="201">
        <f>'[8]Activos '!AE9/10^9</f>
        <v>70.391121167864497</v>
      </c>
      <c r="C6" s="201">
        <f>'[8]Activos '!AF9/10^9</f>
        <v>24.570402012919835</v>
      </c>
      <c r="D6" s="201">
        <f>'[8]Activos '!AG9/10^9</f>
        <v>41.181239437605321</v>
      </c>
      <c r="E6" s="202">
        <f>'[8]Activos '!AJ9/10^9</f>
        <v>41.181239437605321</v>
      </c>
      <c r="F6" s="202">
        <f>'[8]Activos '!AH9/10^9</f>
        <v>0</v>
      </c>
      <c r="G6" s="202">
        <f t="shared" si="0"/>
        <v>136.14276261838964</v>
      </c>
      <c r="H6" s="203">
        <f t="shared" si="1"/>
        <v>136.14276261838964</v>
      </c>
    </row>
    <row r="7" spans="1:10" ht="16.5" x14ac:dyDescent="0.3">
      <c r="A7" s="204">
        <v>36251</v>
      </c>
      <c r="B7" s="201">
        <f>'[8]Activos '!AE10/10^9</f>
        <v>69.44326591957919</v>
      </c>
      <c r="C7" s="201">
        <f>'[8]Activos '!AF10/10^9</f>
        <v>24.086063088492693</v>
      </c>
      <c r="D7" s="201">
        <f>'[8]Activos '!AG10/10^9</f>
        <v>40.718768273604148</v>
      </c>
      <c r="E7" s="202">
        <f>'[8]Activos '!AJ10/10^9</f>
        <v>40.718768273604148</v>
      </c>
      <c r="F7" s="202">
        <f>'[8]Activos '!AH10/10^9</f>
        <v>0</v>
      </c>
      <c r="G7" s="202">
        <f t="shared" si="0"/>
        <v>134.24809728167602</v>
      </c>
      <c r="H7" s="203">
        <f t="shared" si="1"/>
        <v>134.24809728167602</v>
      </c>
    </row>
    <row r="8" spans="1:10" ht="16.5" x14ac:dyDescent="0.3">
      <c r="A8" s="204">
        <v>36281</v>
      </c>
      <c r="B8" s="201">
        <f>'[8]Activos '!AE11/10^9</f>
        <v>69.117245962714549</v>
      </c>
      <c r="C8" s="201">
        <f>'[8]Activos '!AF11/10^9</f>
        <v>23.320138292754464</v>
      </c>
      <c r="D8" s="201">
        <f>'[8]Activos '!AG11/10^9</f>
        <v>40.619452608599602</v>
      </c>
      <c r="E8" s="202">
        <f>'[8]Activos '!AJ11/10^9</f>
        <v>40.619452608599602</v>
      </c>
      <c r="F8" s="202">
        <f>'[8]Activos '!AH11/10^9</f>
        <v>0</v>
      </c>
      <c r="G8" s="202">
        <f t="shared" si="0"/>
        <v>133.0568368640686</v>
      </c>
      <c r="H8" s="203">
        <f t="shared" si="1"/>
        <v>133.0568368640686</v>
      </c>
    </row>
    <row r="9" spans="1:10" ht="16.5" x14ac:dyDescent="0.3">
      <c r="A9" s="204">
        <v>36312</v>
      </c>
      <c r="B9" s="201">
        <f>'[8]Activos '!AE12/10^9</f>
        <v>68.445202674677546</v>
      </c>
      <c r="C9" s="201">
        <f>'[8]Activos '!AF12/10^9</f>
        <v>21.738101574426555</v>
      </c>
      <c r="D9" s="201">
        <f>'[8]Activos '!AG12/10^9</f>
        <v>40.476977338607341</v>
      </c>
      <c r="E9" s="202">
        <f>'[8]Activos '!AJ12/10^9</f>
        <v>40.476977338607341</v>
      </c>
      <c r="F9" s="202">
        <f>'[8]Activos '!AH12/10^9</f>
        <v>0</v>
      </c>
      <c r="G9" s="202">
        <f t="shared" si="0"/>
        <v>130.66028158771144</v>
      </c>
      <c r="H9" s="203">
        <f t="shared" si="1"/>
        <v>130.66028158771144</v>
      </c>
    </row>
    <row r="10" spans="1:10" ht="16.5" x14ac:dyDescent="0.3">
      <c r="A10" s="204">
        <v>36342</v>
      </c>
      <c r="B10" s="201">
        <f>'[8]Activos '!AE13/10^9</f>
        <v>69.099145610721806</v>
      </c>
      <c r="C10" s="201">
        <f>'[8]Activos '!AF13/10^9</f>
        <v>20.586031211005288</v>
      </c>
      <c r="D10" s="201">
        <f>'[8]Activos '!AG13/10^9</f>
        <v>40.112788198859654</v>
      </c>
      <c r="E10" s="202">
        <f>'[8]Activos '!AJ13/10^9</f>
        <v>40.112788198859654</v>
      </c>
      <c r="F10" s="202">
        <f>'[8]Activos '!AH13/10^9</f>
        <v>0</v>
      </c>
      <c r="G10" s="202">
        <f t="shared" si="0"/>
        <v>129.79796502058676</v>
      </c>
      <c r="H10" s="203">
        <f t="shared" si="1"/>
        <v>129.79796502058676</v>
      </c>
    </row>
    <row r="11" spans="1:10" ht="16.5" x14ac:dyDescent="0.3">
      <c r="A11" s="204">
        <v>36373</v>
      </c>
      <c r="B11" s="201">
        <f>'[8]Activos '!AE14/10^9</f>
        <v>68.111970273232672</v>
      </c>
      <c r="C11" s="201">
        <f>'[8]Activos '!AF14/10^9</f>
        <v>19.760211954485566</v>
      </c>
      <c r="D11" s="201">
        <f>'[8]Activos '!AG14/10^9</f>
        <v>39.78463217557087</v>
      </c>
      <c r="E11" s="202">
        <f>'[8]Activos '!AJ14/10^9</f>
        <v>39.78463217557087</v>
      </c>
      <c r="F11" s="202">
        <f>'[8]Activos '!AH14/10^9</f>
        <v>0</v>
      </c>
      <c r="G11" s="202">
        <f t="shared" si="0"/>
        <v>127.6568144032891</v>
      </c>
      <c r="H11" s="203">
        <f t="shared" si="1"/>
        <v>127.6568144032891</v>
      </c>
    </row>
    <row r="12" spans="1:10" ht="16.5" x14ac:dyDescent="0.3">
      <c r="A12" s="204">
        <v>36404</v>
      </c>
      <c r="B12" s="201">
        <f>'[8]Activos '!AE15/10^9</f>
        <v>69.668269464275241</v>
      </c>
      <c r="C12" s="201">
        <f>'[8]Activos '!AF15/10^9</f>
        <v>19.248376222659171</v>
      </c>
      <c r="D12" s="201">
        <f>'[8]Activos '!AG15/10^9</f>
        <v>40.138958601026808</v>
      </c>
      <c r="E12" s="202">
        <f>'[8]Activos '!AJ15/10^9</f>
        <v>40.138958601026808</v>
      </c>
      <c r="F12" s="202">
        <f>'[8]Activos '!AH15/10^9</f>
        <v>0</v>
      </c>
      <c r="G12" s="202">
        <f t="shared" si="0"/>
        <v>129.05560428796122</v>
      </c>
      <c r="H12" s="203">
        <f t="shared" si="1"/>
        <v>129.05560428796122</v>
      </c>
    </row>
    <row r="13" spans="1:10" ht="16.5" x14ac:dyDescent="0.3">
      <c r="A13" s="204">
        <v>36434</v>
      </c>
      <c r="B13" s="201">
        <f>'[8]Activos '!AE16/10^9</f>
        <v>68.306367998831789</v>
      </c>
      <c r="C13" s="201">
        <f>'[8]Activos '!AF16/10^9</f>
        <v>18.771842121757114</v>
      </c>
      <c r="D13" s="201">
        <f>'[8]Activos '!AG16/10^9</f>
        <v>39.403503004337168</v>
      </c>
      <c r="E13" s="202">
        <f>'[8]Activos '!AJ16/10^9</f>
        <v>39.403503004337168</v>
      </c>
      <c r="F13" s="202">
        <f>'[8]Activos '!AH16/10^9</f>
        <v>0</v>
      </c>
      <c r="G13" s="202">
        <f t="shared" si="0"/>
        <v>126.48171312492607</v>
      </c>
      <c r="H13" s="203">
        <f t="shared" si="1"/>
        <v>126.48171312492607</v>
      </c>
    </row>
    <row r="14" spans="1:10" ht="16.5" x14ac:dyDescent="0.3">
      <c r="A14" s="204">
        <v>36465</v>
      </c>
      <c r="B14" s="201">
        <f>'[8]Activos '!AE17/10^9</f>
        <v>68.810154389002932</v>
      </c>
      <c r="C14" s="201">
        <f>'[8]Activos '!AF17/10^9</f>
        <v>18.57892780322948</v>
      </c>
      <c r="D14" s="201">
        <f>'[8]Activos '!AG17/10^9</f>
        <v>39.621558381917595</v>
      </c>
      <c r="E14" s="202">
        <f>'[8]Activos '!AJ17/10^9</f>
        <v>39.621558381917595</v>
      </c>
      <c r="F14" s="202">
        <f>'[8]Activos '!AH17/10^9</f>
        <v>0</v>
      </c>
      <c r="G14" s="202">
        <f t="shared" si="0"/>
        <v>127.01064057415</v>
      </c>
      <c r="H14" s="203">
        <f t="shared" si="1"/>
        <v>127.01064057415</v>
      </c>
    </row>
    <row r="15" spans="1:10" ht="16.5" x14ac:dyDescent="0.3">
      <c r="A15" s="204">
        <v>36495</v>
      </c>
      <c r="B15" s="201">
        <f>'[8]Activos '!AE18/10^9</f>
        <v>68.139695387364881</v>
      </c>
      <c r="C15" s="201">
        <f>'[8]Activos '!AF18/10^9</f>
        <v>17.205566122344358</v>
      </c>
      <c r="D15" s="201">
        <f>'[8]Activos '!AG18/10^9</f>
        <v>39.710065394130794</v>
      </c>
      <c r="E15" s="202">
        <f>'[8]Activos '!AJ18/10^9</f>
        <v>39.710065394130794</v>
      </c>
      <c r="F15" s="202">
        <f>'[8]Activos '!AH18/10^9</f>
        <v>0</v>
      </c>
      <c r="G15" s="202">
        <f>SUM(B15:D15,F15)</f>
        <v>125.05532690384004</v>
      </c>
      <c r="H15" s="203">
        <f>SUM(B15:C15,E15:F15)</f>
        <v>125.05532690384004</v>
      </c>
    </row>
    <row r="16" spans="1:10" ht="16.5" x14ac:dyDescent="0.3">
      <c r="A16" s="204">
        <v>36526</v>
      </c>
      <c r="B16" s="201">
        <f>'[8]Activos '!AE19/10^9</f>
        <v>66.61568242569335</v>
      </c>
      <c r="C16" s="201">
        <f>'[8]Activos '!AF19/10^9</f>
        <v>17.103271363919536</v>
      </c>
      <c r="D16" s="201">
        <f>'[8]Activos '!AG19/10^9</f>
        <v>37.741822493903854</v>
      </c>
      <c r="E16" s="202">
        <f>'[8]Activos '!AJ19/10^9</f>
        <v>37.741822493903854</v>
      </c>
      <c r="F16" s="202">
        <f>'[8]Activos '!AH19/10^9</f>
        <v>0</v>
      </c>
      <c r="G16" s="202">
        <f t="shared" ref="G16:G79" si="2">SUM(B16:D16,F16)</f>
        <v>121.46077628351674</v>
      </c>
      <c r="H16" s="203">
        <f t="shared" ref="H16:H79" si="3">SUM(B16:C16,E16:F16)</f>
        <v>121.46077628351674</v>
      </c>
    </row>
    <row r="17" spans="1:10" ht="16.5" x14ac:dyDescent="0.3">
      <c r="A17" s="204">
        <v>36557</v>
      </c>
      <c r="B17" s="201">
        <f>'[8]Activos '!AE20/10^9</f>
        <v>63.251916966223561</v>
      </c>
      <c r="C17" s="201">
        <f>'[8]Activos '!AF20/10^9</f>
        <v>16.187917230388273</v>
      </c>
      <c r="D17" s="201">
        <f>'[8]Activos '!AG20/10^9</f>
        <v>35.37245750568551</v>
      </c>
      <c r="E17" s="202">
        <f>'[8]Activos '!AJ20/10^9</f>
        <v>35.37245750568551</v>
      </c>
      <c r="F17" s="202">
        <f>'[8]Activos '!AH20/10^9</f>
        <v>0</v>
      </c>
      <c r="G17" s="202">
        <f t="shared" si="2"/>
        <v>114.81229170229733</v>
      </c>
      <c r="H17" s="203">
        <f t="shared" si="3"/>
        <v>114.81229170229733</v>
      </c>
    </row>
    <row r="18" spans="1:10" ht="16.5" x14ac:dyDescent="0.3">
      <c r="A18" s="204">
        <v>36586</v>
      </c>
      <c r="B18" s="201">
        <f>'[8]Activos '!AE21/10^9</f>
        <v>62.102349086344255</v>
      </c>
      <c r="C18" s="201">
        <f>'[8]Activos '!AF21/10^9</f>
        <v>15.672743843197116</v>
      </c>
      <c r="D18" s="201">
        <f>'[8]Activos '!AG21/10^9</f>
        <v>33.966081071616401</v>
      </c>
      <c r="E18" s="202">
        <f>'[8]Activos '!AJ21/10^9</f>
        <v>33.966081071616401</v>
      </c>
      <c r="F18" s="202">
        <f>'[8]Activos '!AH21/10^9</f>
        <v>0</v>
      </c>
      <c r="G18" s="202">
        <f t="shared" si="2"/>
        <v>111.74117400115777</v>
      </c>
      <c r="H18" s="203">
        <f t="shared" si="3"/>
        <v>111.74117400115777</v>
      </c>
    </row>
    <row r="19" spans="1:10" ht="16.5" x14ac:dyDescent="0.3">
      <c r="A19" s="204">
        <v>36617</v>
      </c>
      <c r="B19" s="201">
        <f>'[8]Activos '!AE22/10^9</f>
        <v>61.51992972419</v>
      </c>
      <c r="C19" s="201">
        <f>'[8]Activos '!AF22/10^9</f>
        <v>15.543519366962601</v>
      </c>
      <c r="D19" s="201">
        <f>'[8]Activos '!AG22/10^9</f>
        <v>33.834936888471887</v>
      </c>
      <c r="E19" s="202">
        <f>'[8]Activos '!AJ22/10^9</f>
        <v>33.834936888471887</v>
      </c>
      <c r="F19" s="202">
        <f>'[8]Activos '!AH22/10^9</f>
        <v>0</v>
      </c>
      <c r="G19" s="202">
        <f t="shared" si="2"/>
        <v>110.89838597962449</v>
      </c>
      <c r="H19" s="203">
        <f t="shared" si="3"/>
        <v>110.89838597962449</v>
      </c>
    </row>
    <row r="20" spans="1:10" ht="16.5" x14ac:dyDescent="0.3">
      <c r="A20" s="204">
        <v>36647</v>
      </c>
      <c r="B20" s="201">
        <f>'[8]Activos '!AE23/10^9</f>
        <v>61.544240490785207</v>
      </c>
      <c r="C20" s="201">
        <f>'[8]Activos '!AF23/10^9</f>
        <v>15.539612262660285</v>
      </c>
      <c r="D20" s="201">
        <f>'[8]Activos '!AG23/10^9</f>
        <v>33.66841083735217</v>
      </c>
      <c r="E20" s="202">
        <f>'[8]Activos '!AJ23/10^9</f>
        <v>33.66841083735217</v>
      </c>
      <c r="F20" s="202">
        <f>'[8]Activos '!AH23/10^9</f>
        <v>0</v>
      </c>
      <c r="G20" s="202">
        <f t="shared" si="2"/>
        <v>110.75226359079765</v>
      </c>
      <c r="H20" s="203">
        <f t="shared" si="3"/>
        <v>110.75226359079765</v>
      </c>
    </row>
    <row r="21" spans="1:10" ht="16.5" x14ac:dyDescent="0.3">
      <c r="A21" s="204">
        <v>36678</v>
      </c>
      <c r="B21" s="201">
        <f>'[8]Activos '!AE24/10^9</f>
        <v>61.309063180621536</v>
      </c>
      <c r="C21" s="201">
        <f>'[8]Activos '!AF24/10^9</f>
        <v>15.665573089245477</v>
      </c>
      <c r="D21" s="201">
        <f>'[8]Activos '!AG24/10^9</f>
        <v>33.382382984277427</v>
      </c>
      <c r="E21" s="202">
        <f>'[8]Activos '!AJ24/10^9</f>
        <v>33.382382984277427</v>
      </c>
      <c r="F21" s="202">
        <f>'[8]Activos '!AH24/10^9</f>
        <v>0</v>
      </c>
      <c r="G21" s="202">
        <f t="shared" si="2"/>
        <v>110.35701925414443</v>
      </c>
      <c r="H21" s="203">
        <f t="shared" si="3"/>
        <v>110.35701925414443</v>
      </c>
      <c r="J21" t="s">
        <v>4</v>
      </c>
    </row>
    <row r="22" spans="1:10" ht="16.5" x14ac:dyDescent="0.3">
      <c r="A22" s="204">
        <v>36708</v>
      </c>
      <c r="B22" s="201">
        <f>'[8]Activos '!AE25/10^9</f>
        <v>60.764947208089716</v>
      </c>
      <c r="C22" s="201">
        <f>'[8]Activos '!AF25/10^9</f>
        <v>15.770638973475965</v>
      </c>
      <c r="D22" s="201">
        <f>'[8]Activos '!AG25/10^9</f>
        <v>33.03177033915626</v>
      </c>
      <c r="E22" s="202">
        <f>'[8]Activos '!AJ25/10^9</f>
        <v>33.03177033915626</v>
      </c>
      <c r="F22" s="202">
        <f>'[8]Activos '!AH25/10^9</f>
        <v>0</v>
      </c>
      <c r="G22" s="202">
        <f t="shared" si="2"/>
        <v>109.56735652072194</v>
      </c>
      <c r="H22" s="203">
        <f t="shared" si="3"/>
        <v>109.56735652072194</v>
      </c>
    </row>
    <row r="23" spans="1:10" ht="16.5" x14ac:dyDescent="0.3">
      <c r="A23" s="204">
        <v>36739</v>
      </c>
      <c r="B23" s="201">
        <f>'[8]Activos '!AE26/10^9</f>
        <v>61.310794321960515</v>
      </c>
      <c r="C23" s="201">
        <f>'[8]Activos '!AF26/10^9</f>
        <v>15.86036393531325</v>
      </c>
      <c r="D23" s="201">
        <f>'[8]Activos '!AG26/10^9</f>
        <v>30.707180040297533</v>
      </c>
      <c r="E23" s="202">
        <f>'[8]Activos '!AJ26/10^9</f>
        <v>30.707180040297533</v>
      </c>
      <c r="F23" s="202">
        <f>'[8]Activos '!AH26/10^9</f>
        <v>0</v>
      </c>
      <c r="G23" s="202">
        <f t="shared" si="2"/>
        <v>107.87833829757129</v>
      </c>
      <c r="H23" s="203">
        <f t="shared" si="3"/>
        <v>107.87833829757129</v>
      </c>
    </row>
    <row r="24" spans="1:10" ht="16.5" x14ac:dyDescent="0.3">
      <c r="A24" s="204">
        <v>36770</v>
      </c>
      <c r="B24" s="201">
        <f>'[8]Activos '!AE27/10^9</f>
        <v>61.441049010290328</v>
      </c>
      <c r="C24" s="201">
        <f>'[8]Activos '!AF27/10^9</f>
        <v>15.695126352729222</v>
      </c>
      <c r="D24" s="201">
        <f>'[8]Activos '!AG27/10^9</f>
        <v>30.769579806679484</v>
      </c>
      <c r="E24" s="202">
        <f>'[8]Activos '!AJ27/10^9</f>
        <v>30.769579806679484</v>
      </c>
      <c r="F24" s="202">
        <f>'[8]Activos '!AH27/10^9</f>
        <v>0</v>
      </c>
      <c r="G24" s="202">
        <f t="shared" si="2"/>
        <v>107.90575516969903</v>
      </c>
      <c r="H24" s="203">
        <f t="shared" si="3"/>
        <v>107.90575516969903</v>
      </c>
    </row>
    <row r="25" spans="1:10" ht="16.5" x14ac:dyDescent="0.3">
      <c r="A25" s="204">
        <v>36800</v>
      </c>
      <c r="B25" s="201">
        <f>'[8]Activos '!AE28/10^9</f>
        <v>60.387351539804349</v>
      </c>
      <c r="C25" s="201">
        <f>'[8]Activos '!AF28/10^9</f>
        <v>15.37108012721267</v>
      </c>
      <c r="D25" s="201">
        <f>'[8]Activos '!AG28/10^9</f>
        <v>29.870153932460177</v>
      </c>
      <c r="E25" s="202">
        <f>'[8]Activos '!AJ28/10^9</f>
        <v>29.870153932460177</v>
      </c>
      <c r="F25" s="202">
        <f>'[8]Activos '!AH28/10^9</f>
        <v>0</v>
      </c>
      <c r="G25" s="202">
        <f t="shared" si="2"/>
        <v>105.62858559947719</v>
      </c>
      <c r="H25" s="203">
        <f t="shared" si="3"/>
        <v>105.62858559947719</v>
      </c>
    </row>
    <row r="26" spans="1:10" ht="16.5" x14ac:dyDescent="0.3">
      <c r="A26" s="204">
        <v>36831</v>
      </c>
      <c r="B26" s="201">
        <f>'[8]Activos '!AE29/10^9</f>
        <v>60.392008479055569</v>
      </c>
      <c r="C26" s="201">
        <f>'[8]Activos '!AF29/10^9</f>
        <v>15.351361353199568</v>
      </c>
      <c r="D26" s="201">
        <f>'[8]Activos '!AG29/10^9</f>
        <v>29.630719915875897</v>
      </c>
      <c r="E26" s="202">
        <f>'[8]Activos '!AJ29/10^9</f>
        <v>29.630719915875897</v>
      </c>
      <c r="F26" s="202">
        <f>'[8]Activos '!AH29/10^9</f>
        <v>0</v>
      </c>
      <c r="G26" s="202">
        <f t="shared" si="2"/>
        <v>105.37408974813104</v>
      </c>
      <c r="H26" s="203">
        <f t="shared" si="3"/>
        <v>105.37408974813104</v>
      </c>
    </row>
    <row r="27" spans="1:10" ht="16.5" x14ac:dyDescent="0.3">
      <c r="A27" s="204">
        <v>36861</v>
      </c>
      <c r="B27" s="201">
        <f>'[8]Activos '!AE30/10^9</f>
        <v>61.153306880654632</v>
      </c>
      <c r="C27" s="201">
        <f>'[8]Activos '!AF30/10^9</f>
        <v>15.113812418868797</v>
      </c>
      <c r="D27" s="201">
        <f>'[8]Activos '!AG30/10^9</f>
        <v>29.280869003122362</v>
      </c>
      <c r="E27" s="202">
        <f>'[8]Activos '!AJ30/10^9</f>
        <v>29.280869003122362</v>
      </c>
      <c r="F27" s="202">
        <f>'[8]Activos '!AH30/10^9</f>
        <v>0</v>
      </c>
      <c r="G27" s="202">
        <f t="shared" si="2"/>
        <v>105.54798830264579</v>
      </c>
      <c r="H27" s="203">
        <f t="shared" si="3"/>
        <v>105.54798830264579</v>
      </c>
    </row>
    <row r="28" spans="1:10" ht="16.5" x14ac:dyDescent="0.3">
      <c r="A28" s="204">
        <v>36892</v>
      </c>
      <c r="B28" s="201">
        <f>'[8]Activos '!AE31/10^9</f>
        <v>59.991072569817788</v>
      </c>
      <c r="C28" s="201">
        <f>'[8]Activos '!AF31/10^9</f>
        <v>15.075117093045066</v>
      </c>
      <c r="D28" s="201">
        <f>'[8]Activos '!AG31/10^9</f>
        <v>28.940409299735574</v>
      </c>
      <c r="E28" s="202">
        <f>'[8]Activos '!AJ31/10^9</f>
        <v>28.940409299735574</v>
      </c>
      <c r="F28" s="202">
        <f>'[8]Activos '!AH31/10^9</f>
        <v>0</v>
      </c>
      <c r="G28" s="202">
        <f t="shared" si="2"/>
        <v>104.00659896259843</v>
      </c>
      <c r="H28" s="203">
        <f t="shared" si="3"/>
        <v>104.00659896259843</v>
      </c>
    </row>
    <row r="29" spans="1:10" ht="16.5" x14ac:dyDescent="0.3">
      <c r="A29" s="204">
        <v>36923</v>
      </c>
      <c r="B29" s="201">
        <f>'[8]Activos '!AE32/10^9</f>
        <v>59.342169501295778</v>
      </c>
      <c r="C29" s="201">
        <f>'[8]Activos '!AF32/10^9</f>
        <v>15.01704718690462</v>
      </c>
      <c r="D29" s="201">
        <f>'[8]Activos '!AG32/10^9</f>
        <v>28.450589789145077</v>
      </c>
      <c r="E29" s="202">
        <f>'[8]Activos '!AJ32/10^9</f>
        <v>28.450589789145077</v>
      </c>
      <c r="F29" s="202">
        <f>'[8]Activos '!AH32/10^9</f>
        <v>0</v>
      </c>
      <c r="G29" s="202">
        <f t="shared" si="2"/>
        <v>102.80980647734549</v>
      </c>
      <c r="H29" s="203">
        <f t="shared" si="3"/>
        <v>102.80980647734549</v>
      </c>
    </row>
    <row r="30" spans="1:10" ht="16.5" x14ac:dyDescent="0.3">
      <c r="A30" s="204">
        <v>36951</v>
      </c>
      <c r="B30" s="201">
        <f>'[8]Activos '!AE33/10^9</f>
        <v>58.859497692021499</v>
      </c>
      <c r="C30" s="201">
        <f>'[8]Activos '!AF33/10^9</f>
        <v>14.671049780154691</v>
      </c>
      <c r="D30" s="201">
        <f>'[8]Activos '!AG33/10^9</f>
        <v>28.251164562024147</v>
      </c>
      <c r="E30" s="202">
        <f>'[8]Activos '!AJ33/10^9</f>
        <v>28.251164562024147</v>
      </c>
      <c r="F30" s="202">
        <f>'[8]Activos '!AH33/10^9</f>
        <v>0</v>
      </c>
      <c r="G30" s="202">
        <f t="shared" si="2"/>
        <v>101.78171203420034</v>
      </c>
      <c r="H30" s="203">
        <f t="shared" si="3"/>
        <v>101.78171203420034</v>
      </c>
    </row>
    <row r="31" spans="1:10" ht="16.5" x14ac:dyDescent="0.3">
      <c r="A31" s="204">
        <v>36982</v>
      </c>
      <c r="B31" s="201">
        <f>'[8]Activos '!AE34/10^9</f>
        <v>57.790465751868581</v>
      </c>
      <c r="C31" s="201">
        <f>'[8]Activos '!AF34/10^9</f>
        <v>14.461431678900244</v>
      </c>
      <c r="D31" s="201">
        <f>'[8]Activos '!AG34/10^9</f>
        <v>27.806922856790024</v>
      </c>
      <c r="E31" s="202">
        <f>'[8]Activos '!AJ34/10^9</f>
        <v>27.806922856790024</v>
      </c>
      <c r="F31" s="202">
        <f>'[8]Activos '!AH34/10^9</f>
        <v>0</v>
      </c>
      <c r="G31" s="202">
        <f t="shared" si="2"/>
        <v>100.05882028755885</v>
      </c>
      <c r="H31" s="203">
        <f t="shared" si="3"/>
        <v>100.05882028755885</v>
      </c>
    </row>
    <row r="32" spans="1:10" ht="16.5" x14ac:dyDescent="0.3">
      <c r="A32" s="204">
        <v>37012</v>
      </c>
      <c r="B32" s="201">
        <f>'[8]Activos '!AE35/10^9</f>
        <v>57.7053518855665</v>
      </c>
      <c r="C32" s="201">
        <f>'[8]Activos '!AF35/10^9</f>
        <v>14.595381763583905</v>
      </c>
      <c r="D32" s="201">
        <f>'[8]Activos '!AG35/10^9</f>
        <v>27.967464901226098</v>
      </c>
      <c r="E32" s="202">
        <f>'[8]Activos '!AJ35/10^9</f>
        <v>27.967464901226098</v>
      </c>
      <c r="F32" s="202">
        <f>'[8]Activos '!AH35/10^9</f>
        <v>0</v>
      </c>
      <c r="G32" s="202">
        <f t="shared" si="2"/>
        <v>100.2681985503765</v>
      </c>
      <c r="H32" s="203">
        <f t="shared" si="3"/>
        <v>100.2681985503765</v>
      </c>
    </row>
    <row r="33" spans="1:8" ht="16.5" x14ac:dyDescent="0.3">
      <c r="A33" s="204">
        <v>37043</v>
      </c>
      <c r="B33" s="201">
        <f>'[8]Activos '!AE36/10^9</f>
        <v>58.414712268547319</v>
      </c>
      <c r="C33" s="201">
        <f>'[8]Activos '!AF36/10^9</f>
        <v>14.587503086958307</v>
      </c>
      <c r="D33" s="201">
        <f>'[8]Activos '!AG36/10^9</f>
        <v>27.875527163524136</v>
      </c>
      <c r="E33" s="202">
        <f>'[8]Activos '!AJ36/10^9</f>
        <v>27.875527163524136</v>
      </c>
      <c r="F33" s="202">
        <f>'[8]Activos '!AH36/10^9</f>
        <v>0</v>
      </c>
      <c r="G33" s="202">
        <f t="shared" si="2"/>
        <v>100.87774251902977</v>
      </c>
      <c r="H33" s="203">
        <f t="shared" si="3"/>
        <v>100.87774251902977</v>
      </c>
    </row>
    <row r="34" spans="1:8" ht="16.5" x14ac:dyDescent="0.3">
      <c r="A34" s="204">
        <v>37073</v>
      </c>
      <c r="B34" s="201">
        <f>'[8]Activos '!AE37/10^9</f>
        <v>57.920298635642091</v>
      </c>
      <c r="C34" s="201">
        <f>'[8]Activos '!AF37/10^9</f>
        <v>14.743440330828609</v>
      </c>
      <c r="D34" s="201">
        <f>'[8]Activos '!AG37/10^9</f>
        <v>27.76115680068035</v>
      </c>
      <c r="E34" s="202">
        <f>'[8]Activos '!AJ37/10^9</f>
        <v>27.76115680068035</v>
      </c>
      <c r="F34" s="202">
        <f>'[8]Activos '!AH37/10^9</f>
        <v>0</v>
      </c>
      <c r="G34" s="202">
        <f t="shared" si="2"/>
        <v>100.42489576715106</v>
      </c>
      <c r="H34" s="203">
        <f t="shared" si="3"/>
        <v>100.42489576715106</v>
      </c>
    </row>
    <row r="35" spans="1:8" ht="16.5" x14ac:dyDescent="0.3">
      <c r="A35" s="204">
        <v>37104</v>
      </c>
      <c r="B35" s="201">
        <f>'[8]Activos '!AE38/10^9</f>
        <v>57.893156102145781</v>
      </c>
      <c r="C35" s="201">
        <f>'[8]Activos '!AF38/10^9</f>
        <v>14.786346522947861</v>
      </c>
      <c r="D35" s="201">
        <f>'[8]Activos '!AG38/10^9</f>
        <v>27.495071532157965</v>
      </c>
      <c r="E35" s="202">
        <f>'[8]Activos '!AJ38/10^9</f>
        <v>27.495071532157965</v>
      </c>
      <c r="F35" s="202">
        <f>'[8]Activos '!AH38/10^9</f>
        <v>0</v>
      </c>
      <c r="G35" s="202">
        <f t="shared" si="2"/>
        <v>100.17457415725161</v>
      </c>
      <c r="H35" s="203">
        <f t="shared" si="3"/>
        <v>100.17457415725161</v>
      </c>
    </row>
    <row r="36" spans="1:8" ht="16.5" x14ac:dyDescent="0.3">
      <c r="A36" s="204">
        <v>37135</v>
      </c>
      <c r="B36" s="201">
        <f>'[8]Activos '!AE39/10^9</f>
        <v>57.881172998666457</v>
      </c>
      <c r="C36" s="201">
        <f>'[8]Activos '!AF39/10^9</f>
        <v>14.922849166483205</v>
      </c>
      <c r="D36" s="201">
        <f>'[8]Activos '!AG39/10^9</f>
        <v>27.263813554141439</v>
      </c>
      <c r="E36" s="202">
        <f>'[8]Activos '!AJ39/10^9</f>
        <v>27.263813554141439</v>
      </c>
      <c r="F36" s="202">
        <f>'[8]Activos '!AH39/10^9</f>
        <v>0</v>
      </c>
      <c r="G36" s="202">
        <f t="shared" si="2"/>
        <v>100.0678357192911</v>
      </c>
      <c r="H36" s="203">
        <f t="shared" si="3"/>
        <v>100.0678357192911</v>
      </c>
    </row>
    <row r="37" spans="1:8" ht="16.5" x14ac:dyDescent="0.3">
      <c r="A37" s="204">
        <v>37165</v>
      </c>
      <c r="B37" s="201">
        <f>'[8]Activos '!AE40/10^9</f>
        <v>57.880309371859049</v>
      </c>
      <c r="C37" s="201">
        <f>'[8]Activos '!AF40/10^9</f>
        <v>15.174155613544208</v>
      </c>
      <c r="D37" s="201">
        <f>'[8]Activos '!AG40/10^9</f>
        <v>26.996606645031918</v>
      </c>
      <c r="E37" s="202">
        <f>'[8]Activos '!AJ40/10^9</f>
        <v>26.996606645031918</v>
      </c>
      <c r="F37" s="202">
        <f>'[8]Activos '!AH40/10^9</f>
        <v>0</v>
      </c>
      <c r="G37" s="202">
        <f t="shared" si="2"/>
        <v>100.05107163043517</v>
      </c>
      <c r="H37" s="203">
        <f t="shared" si="3"/>
        <v>100.05107163043517</v>
      </c>
    </row>
    <row r="38" spans="1:8" ht="16.5" x14ac:dyDescent="0.3">
      <c r="A38" s="204">
        <v>37196</v>
      </c>
      <c r="B38" s="201">
        <f>'[8]Activos '!AE41/10^9</f>
        <v>58.040379438374089</v>
      </c>
      <c r="C38" s="201">
        <f>'[8]Activos '!AF41/10^9</f>
        <v>15.732593183810927</v>
      </c>
      <c r="D38" s="201">
        <f>'[8]Activos '!AG41/10^9</f>
        <v>26.814651519309528</v>
      </c>
      <c r="E38" s="202">
        <f>'[8]Activos '!AJ41/10^9</f>
        <v>26.814651519309528</v>
      </c>
      <c r="F38" s="202">
        <f>'[8]Activos '!AH41/10^9</f>
        <v>0</v>
      </c>
      <c r="G38" s="202">
        <f t="shared" si="2"/>
        <v>100.58762414149456</v>
      </c>
      <c r="H38" s="203">
        <f t="shared" si="3"/>
        <v>100.58762414149456</v>
      </c>
    </row>
    <row r="39" spans="1:8" ht="16.5" x14ac:dyDescent="0.3">
      <c r="A39" s="204">
        <v>37226</v>
      </c>
      <c r="B39" s="201">
        <f>'[8]Activos '!AE42/10^9</f>
        <v>57.543599508580904</v>
      </c>
      <c r="C39" s="201">
        <f>'[8]Activos '!AF42/10^9</f>
        <v>15.805534826645912</v>
      </c>
      <c r="D39" s="201">
        <f>'[8]Activos '!AG42/10^9</f>
        <v>26.577828476112266</v>
      </c>
      <c r="E39" s="202">
        <f>'[8]Activos '!AJ42/10^9</f>
        <v>26.577828476112266</v>
      </c>
      <c r="F39" s="202">
        <f>'[8]Activos '!AH42/10^9</f>
        <v>0</v>
      </c>
      <c r="G39" s="202">
        <f t="shared" si="2"/>
        <v>99.926962811339081</v>
      </c>
      <c r="H39" s="203">
        <f t="shared" si="3"/>
        <v>99.926962811339081</v>
      </c>
    </row>
    <row r="40" spans="1:8" ht="16.5" x14ac:dyDescent="0.3">
      <c r="A40" s="204">
        <v>37257</v>
      </c>
      <c r="B40" s="201">
        <f>'[8]Activos '!AE43/10^9</f>
        <v>57.943577114207308</v>
      </c>
      <c r="C40" s="201">
        <f>'[8]Activos '!AF43/10^9</f>
        <v>14.12054037535338</v>
      </c>
      <c r="D40" s="201">
        <f>'[8]Activos '!AG43/10^9</f>
        <v>25.935265949706288</v>
      </c>
      <c r="E40" s="202">
        <f>'[8]Activos '!AJ43/10^9</f>
        <v>25.935265949706288</v>
      </c>
      <c r="F40" s="202">
        <f>'[8]Activos '!AH43/10^9</f>
        <v>0.22073835150655613</v>
      </c>
      <c r="G40" s="202">
        <f t="shared" si="2"/>
        <v>98.220121790773533</v>
      </c>
      <c r="H40" s="203">
        <f t="shared" si="3"/>
        <v>98.220121790773533</v>
      </c>
    </row>
    <row r="41" spans="1:8" ht="16.5" x14ac:dyDescent="0.3">
      <c r="A41" s="204">
        <v>37288</v>
      </c>
      <c r="B41" s="201">
        <f>'[8]Activos '!AE44/10^9</f>
        <v>57.771908057223634</v>
      </c>
      <c r="C41" s="201">
        <f>'[8]Activos '!AF44/10^9</f>
        <v>14.101132140346655</v>
      </c>
      <c r="D41" s="201">
        <f>'[8]Activos '!AG44/10^9</f>
        <v>25.569307659726434</v>
      </c>
      <c r="E41" s="202">
        <f>'[8]Activos '!AJ44/10^9</f>
        <v>25.569307659726434</v>
      </c>
      <c r="F41" s="202">
        <f>'[8]Activos '!AH44/10^9</f>
        <v>0.21765792243688833</v>
      </c>
      <c r="G41" s="202">
        <f t="shared" si="2"/>
        <v>97.660005779733609</v>
      </c>
      <c r="H41" s="203">
        <f t="shared" si="3"/>
        <v>97.660005779733609</v>
      </c>
    </row>
    <row r="42" spans="1:8" ht="16.5" x14ac:dyDescent="0.3">
      <c r="A42" s="204">
        <v>37316</v>
      </c>
      <c r="B42" s="201">
        <f>'[8]Activos '!AE45/10^9</f>
        <v>57.588157925128037</v>
      </c>
      <c r="C42" s="201">
        <f>'[8]Activos '!AF45/10^9</f>
        <v>13.702993031326855</v>
      </c>
      <c r="D42" s="201">
        <f>'[8]Activos '!AG45/10^9</f>
        <v>25.381249467095351</v>
      </c>
      <c r="E42" s="202">
        <f>'[8]Activos '!AJ45/10^9</f>
        <v>25.381249467095351</v>
      </c>
      <c r="F42" s="202">
        <f>'[8]Activos '!AH45/10^9</f>
        <v>0.27436483280888452</v>
      </c>
      <c r="G42" s="202">
        <f t="shared" si="2"/>
        <v>96.946765256359129</v>
      </c>
      <c r="H42" s="203">
        <f t="shared" si="3"/>
        <v>96.946765256359129</v>
      </c>
    </row>
    <row r="43" spans="1:8" ht="16.5" x14ac:dyDescent="0.3">
      <c r="A43" s="204">
        <v>37347</v>
      </c>
      <c r="B43" s="201">
        <f>'[8]Activos '!AE46/10^9</f>
        <v>57.071277321163024</v>
      </c>
      <c r="C43" s="201">
        <f>'[8]Activos '!AF46/10^9</f>
        <v>13.820375559065551</v>
      </c>
      <c r="D43" s="201">
        <f>'[8]Activos '!AG46/10^9</f>
        <v>25.146033388165215</v>
      </c>
      <c r="E43" s="202">
        <f>'[8]Activos '!AJ46/10^9</f>
        <v>25.146033388165215</v>
      </c>
      <c r="F43" s="202">
        <f>'[8]Activos '!AH46/10^9</f>
        <v>0.27577243530615553</v>
      </c>
      <c r="G43" s="202">
        <f t="shared" si="2"/>
        <v>96.313458703699951</v>
      </c>
      <c r="H43" s="203">
        <f t="shared" si="3"/>
        <v>96.313458703699951</v>
      </c>
    </row>
    <row r="44" spans="1:8" ht="16.5" x14ac:dyDescent="0.3">
      <c r="A44" s="204">
        <v>37377</v>
      </c>
      <c r="B44" s="201">
        <f>'[8]Activos '!AE47/10^9</f>
        <v>56.729084486688613</v>
      </c>
      <c r="C44" s="201">
        <f>'[8]Activos '!AF47/10^9</f>
        <v>14.248568517052552</v>
      </c>
      <c r="D44" s="201">
        <f>'[8]Activos '!AG47/10^9</f>
        <v>24.495631433548251</v>
      </c>
      <c r="E44" s="202">
        <f>'[8]Activos '!AJ47/10^9</f>
        <v>25.457354607809467</v>
      </c>
      <c r="F44" s="202">
        <f>'[8]Activos '!AH47/10^9</f>
        <v>0.27659169885588897</v>
      </c>
      <c r="G44" s="202">
        <f t="shared" si="2"/>
        <v>95.749876136145318</v>
      </c>
      <c r="H44" s="203">
        <f t="shared" si="3"/>
        <v>96.711599310406527</v>
      </c>
    </row>
    <row r="45" spans="1:8" ht="16.5" x14ac:dyDescent="0.3">
      <c r="A45" s="204">
        <v>37408</v>
      </c>
      <c r="B45" s="201">
        <f>'[8]Activos '!AE48/10^9</f>
        <v>57.541362308056847</v>
      </c>
      <c r="C45" s="201">
        <f>'[8]Activos '!AF48/10^9</f>
        <v>14.250692908721559</v>
      </c>
      <c r="D45" s="201">
        <f>'[8]Activos '!AG48/10^9</f>
        <v>24.331860214345685</v>
      </c>
      <c r="E45" s="202">
        <f>'[8]Activos '!AJ48/10^9</f>
        <v>25.282155981277828</v>
      </c>
      <c r="F45" s="202">
        <f>'[8]Activos '!AH48/10^9</f>
        <v>0.27291886433807133</v>
      </c>
      <c r="G45" s="202">
        <f t="shared" si="2"/>
        <v>96.396834295462156</v>
      </c>
      <c r="H45" s="203">
        <f t="shared" si="3"/>
        <v>97.347130062394299</v>
      </c>
    </row>
    <row r="46" spans="1:8" ht="16.5" x14ac:dyDescent="0.3">
      <c r="A46" s="204">
        <v>37438</v>
      </c>
      <c r="B46" s="201">
        <f>'[8]Activos '!AE49/10^9</f>
        <v>58.716833071353484</v>
      </c>
      <c r="C46" s="201">
        <f>'[8]Activos '!AF49/10^9</f>
        <v>14.612644298573795</v>
      </c>
      <c r="D46" s="201">
        <f>'[8]Activos '!AG49/10^9</f>
        <v>24.138754594350676</v>
      </c>
      <c r="E46" s="202">
        <f>'[8]Activos '!AJ49/10^9</f>
        <v>25.072832700897379</v>
      </c>
      <c r="F46" s="202">
        <f>'[8]Activos '!AH49/10^9</f>
        <v>0.27419697915887153</v>
      </c>
      <c r="G46" s="202">
        <f t="shared" si="2"/>
        <v>97.742428943436821</v>
      </c>
      <c r="H46" s="203">
        <f t="shared" si="3"/>
        <v>98.676507049983528</v>
      </c>
    </row>
    <row r="47" spans="1:8" ht="16.5" x14ac:dyDescent="0.3">
      <c r="A47" s="204">
        <v>37469</v>
      </c>
      <c r="B47" s="201">
        <f>'[8]Activos '!AE50/10^9</f>
        <v>58.428517961093888</v>
      </c>
      <c r="C47" s="201">
        <f>'[8]Activos '!AF50/10^9</f>
        <v>14.963960691517133</v>
      </c>
      <c r="D47" s="201">
        <f>'[8]Activos '!AG50/10^9</f>
        <v>23.932460013727244</v>
      </c>
      <c r="E47" s="202">
        <f>'[8]Activos '!AJ50/10^9</f>
        <v>24.850323892517995</v>
      </c>
      <c r="F47" s="202">
        <f>'[8]Activos '!AH50/10^9</f>
        <v>0.64264433788653275</v>
      </c>
      <c r="G47" s="202">
        <f t="shared" si="2"/>
        <v>97.967583004224792</v>
      </c>
      <c r="H47" s="203">
        <f t="shared" si="3"/>
        <v>98.885446883015547</v>
      </c>
    </row>
    <row r="48" spans="1:8" ht="16.5" x14ac:dyDescent="0.3">
      <c r="A48" s="204">
        <v>37500</v>
      </c>
      <c r="B48" s="201">
        <f>'[8]Activos '!AE51/10^9</f>
        <v>59.606070126059812</v>
      </c>
      <c r="C48" s="201">
        <f>'[8]Activos '!AF51/10^9</f>
        <v>15.19622273181953</v>
      </c>
      <c r="D48" s="201">
        <f>'[8]Activos '!AG51/10^9</f>
        <v>23.73359883712655</v>
      </c>
      <c r="E48" s="202">
        <f>'[8]Activos '!AJ51/10^9</f>
        <v>24.631696364865039</v>
      </c>
      <c r="F48" s="202">
        <f>'[8]Activos '!AH51/10^9</f>
        <v>0.66031699209022832</v>
      </c>
      <c r="G48" s="202">
        <f t="shared" si="2"/>
        <v>99.196208687096117</v>
      </c>
      <c r="H48" s="203">
        <f t="shared" si="3"/>
        <v>100.0943062148346</v>
      </c>
    </row>
    <row r="49" spans="1:8" ht="16.5" x14ac:dyDescent="0.3">
      <c r="A49" s="204">
        <v>37530</v>
      </c>
      <c r="B49" s="201">
        <f>'[8]Activos '!AE52/10^9</f>
        <v>59.649972975161944</v>
      </c>
      <c r="C49" s="201">
        <f>'[8]Activos '!AF52/10^9</f>
        <v>15.453146384911102</v>
      </c>
      <c r="D49" s="201">
        <f>'[8]Activos '!AG52/10^9</f>
        <v>23.501039497258702</v>
      </c>
      <c r="E49" s="202">
        <f>'[8]Activos '!AJ52/10^9</f>
        <v>24.381364044968795</v>
      </c>
      <c r="F49" s="202">
        <f>'[8]Activos '!AH52/10^9</f>
        <v>0.69574064122946833</v>
      </c>
      <c r="G49" s="202">
        <f t="shared" si="2"/>
        <v>99.299899498561217</v>
      </c>
      <c r="H49" s="203">
        <f t="shared" si="3"/>
        <v>100.18022404627131</v>
      </c>
    </row>
    <row r="50" spans="1:8" ht="16.5" x14ac:dyDescent="0.3">
      <c r="A50" s="204">
        <v>37561</v>
      </c>
      <c r="B50" s="201">
        <f>'[8]Activos '!AE53/10^9</f>
        <v>60.622520397418434</v>
      </c>
      <c r="C50" s="201">
        <f>'[8]Activos '!AF53/10^9</f>
        <v>15.70198704773836</v>
      </c>
      <c r="D50" s="201">
        <f>'[8]Activos '!AG53/10^9</f>
        <v>22.185581333163142</v>
      </c>
      <c r="E50" s="202">
        <f>'[8]Activos '!AJ53/10^9</f>
        <v>24.16639833165161</v>
      </c>
      <c r="F50" s="202">
        <f>'[8]Activos '!AH53/10^9</f>
        <v>0.70698841999939299</v>
      </c>
      <c r="G50" s="202">
        <f t="shared" si="2"/>
        <v>99.21707719831933</v>
      </c>
      <c r="H50" s="203">
        <f t="shared" si="3"/>
        <v>101.19789419680779</v>
      </c>
    </row>
    <row r="51" spans="1:8" ht="16.5" x14ac:dyDescent="0.3">
      <c r="A51" s="204">
        <v>37591</v>
      </c>
      <c r="B51" s="201">
        <f>'[8]Activos '!AE54/10^9</f>
        <v>61.210125083873059</v>
      </c>
      <c r="C51" s="201">
        <f>'[8]Activos '!AF54/10^9</f>
        <v>15.89295341043241</v>
      </c>
      <c r="D51" s="201">
        <f>'[8]Activos '!AG54/10^9</f>
        <v>22.320239371111366</v>
      </c>
      <c r="E51" s="202">
        <f>'[8]Activos '!AJ54/10^9</f>
        <v>24.268328678496676</v>
      </c>
      <c r="F51" s="202">
        <f>'[8]Activos '!AH54/10^9</f>
        <v>0.77488256811621714</v>
      </c>
      <c r="G51" s="202">
        <f t="shared" si="2"/>
        <v>100.19820043353305</v>
      </c>
      <c r="H51" s="203">
        <f t="shared" si="3"/>
        <v>102.14628974091835</v>
      </c>
    </row>
    <row r="52" spans="1:8" ht="16.5" x14ac:dyDescent="0.3">
      <c r="A52" s="204">
        <v>37622</v>
      </c>
      <c r="B52" s="201">
        <f>'[8]Activos '!AE55/10^9</f>
        <v>60.563191294199974</v>
      </c>
      <c r="C52" s="201">
        <f>'[8]Activos '!AF55/10^9</f>
        <v>16.026111700719625</v>
      </c>
      <c r="D52" s="201">
        <f>'[8]Activos '!AG55/10^9</f>
        <v>22.015193002869452</v>
      </c>
      <c r="E52" s="202">
        <f>'[8]Activos '!AJ55/10^9</f>
        <v>23.913453547282007</v>
      </c>
      <c r="F52" s="202">
        <f>'[8]Activos '!AH55/10^9</f>
        <v>0.79807885562538128</v>
      </c>
      <c r="G52" s="202">
        <f t="shared" si="2"/>
        <v>99.402574853414421</v>
      </c>
      <c r="H52" s="203">
        <f t="shared" si="3"/>
        <v>101.30083539782697</v>
      </c>
    </row>
    <row r="53" spans="1:8" ht="16.5" x14ac:dyDescent="0.3">
      <c r="A53" s="204">
        <v>37653</v>
      </c>
      <c r="B53" s="201">
        <f>'[8]Activos '!AE56/10^9</f>
        <v>60.410192857495211</v>
      </c>
      <c r="C53" s="201">
        <f>'[8]Activos '!AF56/10^9</f>
        <v>15.911836404184706</v>
      </c>
      <c r="D53" s="201">
        <f>'[8]Activos '!AG56/10^9</f>
        <v>21.648924304979982</v>
      </c>
      <c r="E53" s="202">
        <f>'[8]Activos '!AJ56/10^9</f>
        <v>23.502199167508962</v>
      </c>
      <c r="F53" s="202">
        <f>'[8]Activos '!AH56/10^9</f>
        <v>0.80778681729775448</v>
      </c>
      <c r="G53" s="202">
        <f t="shared" si="2"/>
        <v>98.778740383957654</v>
      </c>
      <c r="H53" s="203">
        <f t="shared" si="3"/>
        <v>100.63201524648663</v>
      </c>
    </row>
    <row r="54" spans="1:8" ht="16.5" x14ac:dyDescent="0.3">
      <c r="A54" s="204">
        <v>37681</v>
      </c>
      <c r="B54" s="201">
        <f>'[8]Activos '!AE57/10^9</f>
        <v>60.42649691762378</v>
      </c>
      <c r="C54" s="201">
        <f>'[8]Activos '!AF57/10^9</f>
        <v>15.807404518720215</v>
      </c>
      <c r="D54" s="201">
        <f>'[8]Activos '!AG57/10^9</f>
        <v>21.534294497711713</v>
      </c>
      <c r="E54" s="202">
        <f>'[8]Activos '!AJ57/10^9</f>
        <v>23.354812306779056</v>
      </c>
      <c r="F54" s="202">
        <f>'[8]Activos '!AH57/10^9</f>
        <v>0.81759920877294257</v>
      </c>
      <c r="G54" s="202">
        <f t="shared" si="2"/>
        <v>98.585795142828658</v>
      </c>
      <c r="H54" s="203">
        <f t="shared" si="3"/>
        <v>100.406312951896</v>
      </c>
    </row>
    <row r="55" spans="1:8" ht="16.5" x14ac:dyDescent="0.3">
      <c r="A55" s="204">
        <v>37712</v>
      </c>
      <c r="B55" s="201">
        <f>'[8]Activos '!AE58/10^9</f>
        <v>60.714098117391458</v>
      </c>
      <c r="C55" s="201">
        <f>'[8]Activos '!AF58/10^9</f>
        <v>16.057618235907977</v>
      </c>
      <c r="D55" s="201">
        <f>'[8]Activos '!AG58/10^9</f>
        <v>21.382239611391753</v>
      </c>
      <c r="E55" s="202">
        <f>'[8]Activos '!AJ58/10^9</f>
        <v>23.176912977367508</v>
      </c>
      <c r="F55" s="202">
        <f>'[8]Activos '!AH58/10^9</f>
        <v>0.75943129811769838</v>
      </c>
      <c r="G55" s="202">
        <f t="shared" si="2"/>
        <v>98.913387262808897</v>
      </c>
      <c r="H55" s="203">
        <f t="shared" si="3"/>
        <v>100.70806062878465</v>
      </c>
    </row>
    <row r="56" spans="1:8" ht="16.5" x14ac:dyDescent="0.3">
      <c r="A56" s="204">
        <v>37742</v>
      </c>
      <c r="B56" s="201">
        <f>'[8]Activos '!AE59/10^9</f>
        <v>60.934422892715709</v>
      </c>
      <c r="C56" s="201">
        <f>'[8]Activos '!AF59/10^9</f>
        <v>16.240714452596698</v>
      </c>
      <c r="D56" s="201">
        <f>'[8]Activos '!AG59/10^9</f>
        <v>21.266926414817725</v>
      </c>
      <c r="E56" s="202">
        <f>'[8]Activos '!AJ59/10^9</f>
        <v>23.038911398599968</v>
      </c>
      <c r="F56" s="202">
        <f>'[8]Activos '!AH59/10^9</f>
        <v>0.78529498424160815</v>
      </c>
      <c r="G56" s="202">
        <f t="shared" si="2"/>
        <v>99.227358744371742</v>
      </c>
      <c r="H56" s="203">
        <f t="shared" si="3"/>
        <v>100.99934372815397</v>
      </c>
    </row>
    <row r="57" spans="1:8" ht="16.5" x14ac:dyDescent="0.3">
      <c r="A57" s="204">
        <v>37773</v>
      </c>
      <c r="B57" s="201">
        <f>'[8]Activos '!AE60/10^9</f>
        <v>59.936043740644315</v>
      </c>
      <c r="C57" s="201">
        <f>'[8]Activos '!AF60/10^9</f>
        <v>16.467846639435919</v>
      </c>
      <c r="D57" s="201">
        <f>'[8]Activos '!AG60/10^9</f>
        <v>20.219416213223404</v>
      </c>
      <c r="E57" s="202">
        <f>'[8]Activos '!AJ60/10^9</f>
        <v>22.811912338149497</v>
      </c>
      <c r="F57" s="202">
        <f>'[8]Activos '!AH60/10^9</f>
        <v>0.81100259838374222</v>
      </c>
      <c r="G57" s="202">
        <f t="shared" si="2"/>
        <v>97.43430919168739</v>
      </c>
      <c r="H57" s="203">
        <f t="shared" si="3"/>
        <v>100.02680531661348</v>
      </c>
    </row>
    <row r="58" spans="1:8" ht="16.5" x14ac:dyDescent="0.3">
      <c r="A58" s="204">
        <v>37803</v>
      </c>
      <c r="B58" s="201">
        <f>'[8]Activos '!AE61/10^9</f>
        <v>59.906737522628532</v>
      </c>
      <c r="C58" s="201">
        <f>'[8]Activos '!AF61/10^9</f>
        <v>16.847783407119948</v>
      </c>
      <c r="D58" s="201">
        <f>'[8]Activos '!AG61/10^9</f>
        <v>20.065256891736539</v>
      </c>
      <c r="E58" s="202">
        <f>'[8]Activos '!AJ61/10^9</f>
        <v>22.611613383364624</v>
      </c>
      <c r="F58" s="202">
        <f>'[8]Activos '!AH61/10^9</f>
        <v>0.87034315453177014</v>
      </c>
      <c r="G58" s="202">
        <f t="shared" si="2"/>
        <v>97.690120976016786</v>
      </c>
      <c r="H58" s="203">
        <f t="shared" si="3"/>
        <v>100.23647746764487</v>
      </c>
    </row>
    <row r="59" spans="1:8" ht="16.5" x14ac:dyDescent="0.3">
      <c r="A59" s="204">
        <v>37834</v>
      </c>
      <c r="B59" s="201">
        <f>'[8]Activos '!AE62/10^9</f>
        <v>60.100448256508102</v>
      </c>
      <c r="C59" s="201">
        <f>'[8]Activos '!AF62/10^9</f>
        <v>17.158754190673623</v>
      </c>
      <c r="D59" s="201">
        <f>'[8]Activos '!AG62/10^9</f>
        <v>19.990868747599905</v>
      </c>
      <c r="E59" s="202">
        <f>'[8]Activos '!AJ62/10^9</f>
        <v>22.478599646417493</v>
      </c>
      <c r="F59" s="202">
        <f>'[8]Activos '!AH62/10^9</f>
        <v>0.90121519747997303</v>
      </c>
      <c r="G59" s="202">
        <f t="shared" si="2"/>
        <v>98.151286392261596</v>
      </c>
      <c r="H59" s="203">
        <f t="shared" si="3"/>
        <v>100.63901729107918</v>
      </c>
    </row>
    <row r="60" spans="1:8" ht="16.5" x14ac:dyDescent="0.3">
      <c r="A60" s="204">
        <v>37865</v>
      </c>
      <c r="B60" s="201">
        <f>'[8]Activos '!AE63/10^9</f>
        <v>60.602559697789019</v>
      </c>
      <c r="C60" s="201">
        <f>'[8]Activos '!AF63/10^9</f>
        <v>17.339234439265311</v>
      </c>
      <c r="D60" s="201">
        <f>'[8]Activos '!AG63/10^9</f>
        <v>19.790483753298734</v>
      </c>
      <c r="E60" s="202">
        <f>'[8]Activos '!AJ63/10^9</f>
        <v>22.226236320626548</v>
      </c>
      <c r="F60" s="202">
        <f>'[8]Activos '!AH63/10^9</f>
        <v>0.95912942200478735</v>
      </c>
      <c r="G60" s="202">
        <f t="shared" si="2"/>
        <v>98.691407312357853</v>
      </c>
      <c r="H60" s="203">
        <f t="shared" si="3"/>
        <v>101.12715987968568</v>
      </c>
    </row>
    <row r="61" spans="1:8" ht="16.5" x14ac:dyDescent="0.3">
      <c r="A61" s="204">
        <v>37895</v>
      </c>
      <c r="B61" s="201">
        <f>'[8]Activos '!AE64/10^9</f>
        <v>61.622152766634663</v>
      </c>
      <c r="C61" s="201">
        <f>'[8]Activos '!AF64/10^9</f>
        <v>17.681029631189507</v>
      </c>
      <c r="D61" s="201">
        <f>'[8]Activos '!AG64/10^9</f>
        <v>19.723436395158554</v>
      </c>
      <c r="E61" s="202">
        <f>'[8]Activos '!AJ64/10^9</f>
        <v>22.118395527006371</v>
      </c>
      <c r="F61" s="202">
        <f>'[8]Activos '!AH64/10^9</f>
        <v>1.0000885420946086</v>
      </c>
      <c r="G61" s="202">
        <f t="shared" si="2"/>
        <v>100.02670733507733</v>
      </c>
      <c r="H61" s="203">
        <f t="shared" si="3"/>
        <v>102.42166646692515</v>
      </c>
    </row>
    <row r="62" spans="1:8" ht="16.5" x14ac:dyDescent="0.3">
      <c r="A62" s="204">
        <v>37926</v>
      </c>
      <c r="B62" s="201">
        <f>'[8]Activos '!AE65/10^9</f>
        <v>61.856289649229502</v>
      </c>
      <c r="C62" s="201">
        <f>'[8]Activos '!AF65/10^9</f>
        <v>18.035968080519776</v>
      </c>
      <c r="D62" s="201">
        <f>'[8]Activos '!AG65/10^9</f>
        <v>18.961567952474216</v>
      </c>
      <c r="E62" s="202">
        <f>'[8]Activos '!AJ65/10^9</f>
        <v>21.906299757562667</v>
      </c>
      <c r="F62" s="202">
        <f>'[8]Activos '!AH65/10^9</f>
        <v>1.0390142669667588</v>
      </c>
      <c r="G62" s="202">
        <f t="shared" si="2"/>
        <v>99.892839949190247</v>
      </c>
      <c r="H62" s="203">
        <f t="shared" si="3"/>
        <v>102.8375717542787</v>
      </c>
    </row>
    <row r="63" spans="1:8" ht="16.5" x14ac:dyDescent="0.3">
      <c r="A63" s="204">
        <v>37956</v>
      </c>
      <c r="B63" s="201">
        <f>'[8]Activos '!AE66/10^9</f>
        <v>61.559260839069267</v>
      </c>
      <c r="C63" s="201">
        <f>'[8]Activos '!AF66/10^9</f>
        <v>18.386037606063233</v>
      </c>
      <c r="D63" s="201">
        <f>'[8]Activos '!AG66/10^9</f>
        <v>18.524340831562114</v>
      </c>
      <c r="E63" s="202">
        <f>'[8]Activos '!AJ66/10^9</f>
        <v>21.407480527877098</v>
      </c>
      <c r="F63" s="202">
        <f>'[8]Activos '!AH66/10^9</f>
        <v>1.0578686626840903</v>
      </c>
      <c r="G63" s="202">
        <f t="shared" si="2"/>
        <v>99.527507939378694</v>
      </c>
      <c r="H63" s="203">
        <f t="shared" si="3"/>
        <v>102.41064763569368</v>
      </c>
    </row>
    <row r="64" spans="1:8" ht="16.5" x14ac:dyDescent="0.3">
      <c r="A64" s="204">
        <v>37987</v>
      </c>
      <c r="B64" s="201">
        <f>'[8]Activos '!AE67/10^9</f>
        <v>65.512609486094306</v>
      </c>
      <c r="C64" s="201">
        <f>'[8]Activos '!AF67/10^9</f>
        <v>18.85540300039154</v>
      </c>
      <c r="D64" s="201">
        <f>'[8]Activos '!AG67/10^9</f>
        <v>18.408633490479705</v>
      </c>
      <c r="E64" s="202">
        <f>'[8]Activos '!AJ67/10^9</f>
        <v>21.237996549251182</v>
      </c>
      <c r="F64" s="202">
        <f>'[8]Activos '!AH67/10^9</f>
        <v>1.0709118935934778</v>
      </c>
      <c r="G64" s="202">
        <f t="shared" si="2"/>
        <v>103.84755787055902</v>
      </c>
      <c r="H64" s="203">
        <f t="shared" si="3"/>
        <v>106.67692092933049</v>
      </c>
    </row>
    <row r="65" spans="1:8" ht="16.5" x14ac:dyDescent="0.3">
      <c r="A65" s="204">
        <v>38018</v>
      </c>
      <c r="B65" s="201">
        <f>'[8]Activos '!AE68/10^9</f>
        <v>65.749213888254857</v>
      </c>
      <c r="C65" s="201">
        <f>'[8]Activos '!AF68/10^9</f>
        <v>18.844090105703415</v>
      </c>
      <c r="D65" s="201">
        <f>'[8]Activos '!AG68/10^9</f>
        <v>18.189142418709178</v>
      </c>
      <c r="E65" s="202">
        <f>'[8]Activos '!AJ68/10^9</f>
        <v>20.958161671370345</v>
      </c>
      <c r="F65" s="202">
        <f>'[8]Activos '!AH68/10^9</f>
        <v>1.0959316766686864</v>
      </c>
      <c r="G65" s="202">
        <f t="shared" si="2"/>
        <v>103.87837808933614</v>
      </c>
      <c r="H65" s="203">
        <f t="shared" si="3"/>
        <v>106.6473973419973</v>
      </c>
    </row>
    <row r="66" spans="1:8" ht="16.5" x14ac:dyDescent="0.3">
      <c r="A66" s="204">
        <v>38047</v>
      </c>
      <c r="B66" s="201">
        <f>'[8]Activos '!AE69/10^9</f>
        <v>64.419217283827933</v>
      </c>
      <c r="C66" s="201">
        <f>'[8]Activos '!AF69/10^9</f>
        <v>19.004295318149815</v>
      </c>
      <c r="D66" s="201">
        <f>'[8]Activos '!AG69/10^9</f>
        <v>18.039937308297709</v>
      </c>
      <c r="E66" s="202">
        <f>'[8]Activos '!AJ69/10^9</f>
        <v>20.74490369960391</v>
      </c>
      <c r="F66" s="202">
        <f>'[8]Activos '!AH69/10^9</f>
        <v>1.0949293895208978</v>
      </c>
      <c r="G66" s="202">
        <f t="shared" si="2"/>
        <v>102.55837929979636</v>
      </c>
      <c r="H66" s="203">
        <f t="shared" si="3"/>
        <v>105.26334569110256</v>
      </c>
    </row>
    <row r="67" spans="1:8" ht="16.5" x14ac:dyDescent="0.3">
      <c r="A67" s="204">
        <v>38078</v>
      </c>
      <c r="B67" s="201">
        <f>'[8]Activos '!AE70/10^9</f>
        <v>64.811613914084404</v>
      </c>
      <c r="C67" s="201">
        <f>'[8]Activos '!AF70/10^9</f>
        <v>19.431850959782214</v>
      </c>
      <c r="D67" s="201">
        <f>'[8]Activos '!AG70/10^9</f>
        <v>17.983859322320807</v>
      </c>
      <c r="E67" s="202">
        <f>'[8]Activos '!AJ70/10^9</f>
        <v>20.652389166806582</v>
      </c>
      <c r="F67" s="202">
        <f>'[8]Activos '!AH70/10^9</f>
        <v>1.0807072008857266</v>
      </c>
      <c r="G67" s="202">
        <f t="shared" si="2"/>
        <v>103.30803139707315</v>
      </c>
      <c r="H67" s="203">
        <f t="shared" si="3"/>
        <v>105.97656124155893</v>
      </c>
    </row>
    <row r="68" spans="1:8" ht="16.5" x14ac:dyDescent="0.3">
      <c r="A68" s="204">
        <v>38108</v>
      </c>
      <c r="B68" s="201">
        <f>'[8]Activos '!AE71/10^9</f>
        <v>66.095420023129364</v>
      </c>
      <c r="C68" s="201">
        <f>'[8]Activos '!AF71/10^9</f>
        <v>19.742008247978188</v>
      </c>
      <c r="D68" s="201">
        <f>'[8]Activos '!AG71/10^9</f>
        <v>17.667312310302933</v>
      </c>
      <c r="E68" s="202">
        <f>'[8]Activos '!AJ71/10^9</f>
        <v>20.308312085044356</v>
      </c>
      <c r="F68" s="202">
        <f>'[8]Activos '!AH71/10^9</f>
        <v>1.0809678453655664</v>
      </c>
      <c r="G68" s="202">
        <f t="shared" si="2"/>
        <v>104.58570842677605</v>
      </c>
      <c r="H68" s="203">
        <f t="shared" si="3"/>
        <v>107.22670820151748</v>
      </c>
    </row>
    <row r="69" spans="1:8" ht="16.5" x14ac:dyDescent="0.3">
      <c r="A69" s="204">
        <v>38139</v>
      </c>
      <c r="B69" s="201">
        <f>'[8]Activos '!AE72/10^9</f>
        <v>67.504472486686481</v>
      </c>
      <c r="C69" s="201">
        <f>'[8]Activos '!AF72/10^9</f>
        <v>19.970565435726133</v>
      </c>
      <c r="D69" s="201">
        <f>'[8]Activos '!AG72/10^9</f>
        <v>16.788572460624437</v>
      </c>
      <c r="E69" s="202">
        <f>'[8]Activos '!AJ72/10^9</f>
        <v>20.305555198785363</v>
      </c>
      <c r="F69" s="202">
        <f>'[8]Activos '!AH72/10^9</f>
        <v>1.1037905750921684</v>
      </c>
      <c r="G69" s="202">
        <f t="shared" si="2"/>
        <v>105.36740095812921</v>
      </c>
      <c r="H69" s="203">
        <f t="shared" si="3"/>
        <v>108.88438369629013</v>
      </c>
    </row>
    <row r="70" spans="1:8" ht="16.5" x14ac:dyDescent="0.3">
      <c r="A70" s="204">
        <v>38169</v>
      </c>
      <c r="B70" s="201">
        <f>'[8]Activos '!AE73/10^9</f>
        <v>68.619866014196333</v>
      </c>
      <c r="C70" s="201">
        <f>'[8]Activos '!AF73/10^9</f>
        <v>20.374680776985347</v>
      </c>
      <c r="D70" s="201">
        <f>'[8]Activos '!AG73/10^9</f>
        <v>16.71799942736877</v>
      </c>
      <c r="E70" s="202">
        <f>'[8]Activos '!AJ73/10^9</f>
        <v>20.179026951787556</v>
      </c>
      <c r="F70" s="202">
        <f>'[8]Activos '!AH73/10^9</f>
        <v>1.1376387016326865</v>
      </c>
      <c r="G70" s="202">
        <f t="shared" si="2"/>
        <v>106.85018492018312</v>
      </c>
      <c r="H70" s="203">
        <f t="shared" si="3"/>
        <v>110.31121244460192</v>
      </c>
    </row>
    <row r="71" spans="1:8" ht="16.5" x14ac:dyDescent="0.3">
      <c r="A71" s="204">
        <v>38200</v>
      </c>
      <c r="B71" s="201">
        <f>'[8]Activos '!AE74/10^9</f>
        <v>69.472059400490323</v>
      </c>
      <c r="C71" s="201">
        <f>'[8]Activos '!AF74/10^9</f>
        <v>20.815915651480182</v>
      </c>
      <c r="D71" s="201">
        <f>'[8]Activos '!AG74/10^9</f>
        <v>16.318315857535215</v>
      </c>
      <c r="E71" s="202">
        <f>'[8]Activos '!AJ74/10^9</f>
        <v>20.640020050837965</v>
      </c>
      <c r="F71" s="202">
        <f>'[8]Activos '!AH74/10^9</f>
        <v>1.1831542021298473</v>
      </c>
      <c r="G71" s="202">
        <f t="shared" si="2"/>
        <v>107.78944511163556</v>
      </c>
      <c r="H71" s="203">
        <f t="shared" si="3"/>
        <v>112.11114930493831</v>
      </c>
    </row>
    <row r="72" spans="1:8" ht="16.5" x14ac:dyDescent="0.3">
      <c r="A72" s="204">
        <v>38231</v>
      </c>
      <c r="B72" s="201">
        <f>'[8]Activos '!AE75/10^9</f>
        <v>70.539034749765619</v>
      </c>
      <c r="C72" s="201">
        <f>'[8]Activos '!AF75/10^9</f>
        <v>21.3507565746349</v>
      </c>
      <c r="D72" s="201">
        <f>'[8]Activos '!AG75/10^9</f>
        <v>15.839839404549757</v>
      </c>
      <c r="E72" s="202">
        <f>'[8]Activos '!AJ75/10^9</f>
        <v>20.039786673348427</v>
      </c>
      <c r="F72" s="202">
        <f>'[8]Activos '!AH75/10^9</f>
        <v>1.2416155656166878</v>
      </c>
      <c r="G72" s="202">
        <f t="shared" si="2"/>
        <v>108.97124629456695</v>
      </c>
      <c r="H72" s="203">
        <f t="shared" si="3"/>
        <v>113.17119356336563</v>
      </c>
    </row>
    <row r="73" spans="1:8" ht="16.5" x14ac:dyDescent="0.3">
      <c r="A73" s="204">
        <v>38261</v>
      </c>
      <c r="B73" s="201">
        <f>'[8]Activos '!AE76/10^9</f>
        <v>71.22652889127815</v>
      </c>
      <c r="C73" s="201">
        <f>'[8]Activos '!AF76/10^9</f>
        <v>21.89055651987124</v>
      </c>
      <c r="D73" s="201">
        <f>'[8]Activos '!AG76/10^9</f>
        <v>15.763476460141069</v>
      </c>
      <c r="E73" s="202">
        <f>'[8]Activos '!AJ76/10^9</f>
        <v>19.874553541024035</v>
      </c>
      <c r="F73" s="202">
        <f>'[8]Activos '!AH76/10^9</f>
        <v>1.3054485368650215</v>
      </c>
      <c r="G73" s="202">
        <f t="shared" si="2"/>
        <v>110.18601040815547</v>
      </c>
      <c r="H73" s="203">
        <f t="shared" si="3"/>
        <v>114.29708748903843</v>
      </c>
    </row>
    <row r="74" spans="1:8" ht="16.5" x14ac:dyDescent="0.3">
      <c r="A74" s="204">
        <v>38292</v>
      </c>
      <c r="B74" s="201">
        <f>'[8]Activos '!AE77/10^9</f>
        <v>72.704712203906254</v>
      </c>
      <c r="C74" s="201">
        <f>'[8]Activos '!AF77/10^9</f>
        <v>22.445225374365307</v>
      </c>
      <c r="D74" s="201">
        <f>'[8]Activos '!AG77/10^9</f>
        <v>14.891570655352863</v>
      </c>
      <c r="E74" s="202">
        <f>'[8]Activos '!AJ77/10^9</f>
        <v>19.512575059697586</v>
      </c>
      <c r="F74" s="202">
        <f>'[8]Activos '!AH77/10^9</f>
        <v>1.4458872292834251</v>
      </c>
      <c r="G74" s="202">
        <f t="shared" si="2"/>
        <v>111.48739546290786</v>
      </c>
      <c r="H74" s="203">
        <f t="shared" si="3"/>
        <v>116.10839986725257</v>
      </c>
    </row>
    <row r="75" spans="1:8" ht="16.5" x14ac:dyDescent="0.3">
      <c r="A75" s="204">
        <v>38322</v>
      </c>
      <c r="B75" s="201">
        <f>'[8]Activos '!AE78/10^9</f>
        <v>73.777552791884247</v>
      </c>
      <c r="C75" s="201">
        <f>'[8]Activos '!AF78/10^9</f>
        <v>23.019053550576693</v>
      </c>
      <c r="D75" s="201">
        <f>'[8]Activos '!AG78/10^9</f>
        <v>13.263994976430588</v>
      </c>
      <c r="E75" s="202">
        <f>'[8]Activos '!AJ78/10^9</f>
        <v>18.777530863001292</v>
      </c>
      <c r="F75" s="202">
        <f>'[8]Activos '!AH78/10^9</f>
        <v>1.4847676528812304</v>
      </c>
      <c r="G75" s="202">
        <f t="shared" si="2"/>
        <v>111.54536897177275</v>
      </c>
      <c r="H75" s="203">
        <f t="shared" si="3"/>
        <v>117.05890485834345</v>
      </c>
    </row>
    <row r="76" spans="1:8" ht="16.5" x14ac:dyDescent="0.3">
      <c r="A76" s="204">
        <v>38353</v>
      </c>
      <c r="B76" s="201">
        <f>'[8]Activos '!AE79/10^9</f>
        <v>73.266334659136561</v>
      </c>
      <c r="C76" s="201">
        <f>'[8]Activos '!AF79/10^9</f>
        <v>23.283704449750864</v>
      </c>
      <c r="D76" s="201">
        <f>'[8]Activos '!AG79/10^9</f>
        <v>13.276385872510328</v>
      </c>
      <c r="E76" s="202">
        <f>'[8]Activos '!AJ79/10^9</f>
        <v>18.677837124588393</v>
      </c>
      <c r="F76" s="202">
        <f>'[8]Activos '!AH79/10^9</f>
        <v>1.5325226819195459</v>
      </c>
      <c r="G76" s="202">
        <f t="shared" si="2"/>
        <v>111.35894766331731</v>
      </c>
      <c r="H76" s="203">
        <f t="shared" si="3"/>
        <v>116.76039891539537</v>
      </c>
    </row>
    <row r="77" spans="1:8" ht="16.5" x14ac:dyDescent="0.3">
      <c r="A77" s="204">
        <v>38384</v>
      </c>
      <c r="B77" s="201">
        <f>'[8]Activos '!AE80/10^9</f>
        <v>73.161788752844245</v>
      </c>
      <c r="C77" s="201">
        <f>'[8]Activos '!AF80/10^9</f>
        <v>23.533124901586476</v>
      </c>
      <c r="D77" s="201">
        <f>'[8]Activos '!AG80/10^9</f>
        <v>13.206645512578783</v>
      </c>
      <c r="E77" s="202">
        <f>'[8]Activos '!AJ80/10^9</f>
        <v>18.477306852524585</v>
      </c>
      <c r="F77" s="202">
        <f>'[8]Activos '!AH80/10^9</f>
        <v>1.5916901118136606</v>
      </c>
      <c r="G77" s="202">
        <f t="shared" si="2"/>
        <v>111.49324927882317</v>
      </c>
      <c r="H77" s="203">
        <f t="shared" si="3"/>
        <v>116.76391061876897</v>
      </c>
    </row>
    <row r="78" spans="1:8" ht="16.5" x14ac:dyDescent="0.3">
      <c r="A78" s="204">
        <v>38412</v>
      </c>
      <c r="B78" s="201">
        <f>'[8]Activos '!AE81/10^9</f>
        <v>74.38790414459784</v>
      </c>
      <c r="C78" s="201">
        <f>'[8]Activos '!AF81/10^9</f>
        <v>23.762367850521649</v>
      </c>
      <c r="D78" s="201">
        <f>'[8]Activos '!AG81/10^9</f>
        <v>13.020610241935039</v>
      </c>
      <c r="E78" s="202">
        <f>'[8]Activos '!AJ81/10^9</f>
        <v>18.190758207891868</v>
      </c>
      <c r="F78" s="202">
        <f>'[8]Activos '!AH81/10^9</f>
        <v>1.6387818387320168</v>
      </c>
      <c r="G78" s="202">
        <f t="shared" si="2"/>
        <v>112.80966407578653</v>
      </c>
      <c r="H78" s="203">
        <f t="shared" si="3"/>
        <v>117.97981204174336</v>
      </c>
    </row>
    <row r="79" spans="1:8" ht="16.5" x14ac:dyDescent="0.3">
      <c r="A79" s="204">
        <v>38443</v>
      </c>
      <c r="B79" s="201">
        <f>'[8]Activos '!AE82/10^9</f>
        <v>74.824428855872853</v>
      </c>
      <c r="C79" s="201">
        <f>'[8]Activos '!AF82/10^9</f>
        <v>24.441516384669956</v>
      </c>
      <c r="D79" s="201">
        <f>'[8]Activos '!AG82/10^9</f>
        <v>13.074512440705197</v>
      </c>
      <c r="E79" s="202">
        <f>'[8]Activos '!AJ82/10^9</f>
        <v>18.152366760835012</v>
      </c>
      <c r="F79" s="202">
        <f>'[8]Activos '!AH82/10^9</f>
        <v>1.6939174247666959</v>
      </c>
      <c r="G79" s="202">
        <f t="shared" si="2"/>
        <v>114.03437510601469</v>
      </c>
      <c r="H79" s="203">
        <f t="shared" si="3"/>
        <v>119.11222942614451</v>
      </c>
    </row>
    <row r="80" spans="1:8" ht="16.5" x14ac:dyDescent="0.3">
      <c r="A80" s="204">
        <v>38473</v>
      </c>
      <c r="B80" s="201">
        <f>'[8]Activos '!AE83/10^9</f>
        <v>75.483697125363207</v>
      </c>
      <c r="C80" s="201">
        <f>'[8]Activos '!AF83/10^9</f>
        <v>24.947862517591055</v>
      </c>
      <c r="D80" s="201">
        <f>'[8]Activos '!AG83/10^9</f>
        <v>13.087426863726565</v>
      </c>
      <c r="E80" s="202">
        <f>'[8]Activos '!AJ83/10^9</f>
        <v>18.057787200967372</v>
      </c>
      <c r="F80" s="202">
        <f>'[8]Activos '!AH83/10^9</f>
        <v>1.7529214115304785</v>
      </c>
      <c r="G80" s="202">
        <f t="shared" ref="G80:G143" si="4">SUM(B80:D80,F80)</f>
        <v>115.2719079182113</v>
      </c>
      <c r="H80" s="203">
        <f t="shared" ref="H80:H143" si="5">SUM(B80:C80,E80:F80)</f>
        <v>120.2422682554521</v>
      </c>
    </row>
    <row r="81" spans="1:8" ht="16.5" x14ac:dyDescent="0.3">
      <c r="A81" s="204">
        <v>38504</v>
      </c>
      <c r="B81" s="201">
        <f>'[8]Activos '!AE84/10^9</f>
        <v>76.874052867664915</v>
      </c>
      <c r="C81" s="201">
        <f>'[8]Activos '!AF84/10^9</f>
        <v>25.504580068338637</v>
      </c>
      <c r="D81" s="201">
        <f>'[8]Activos '!AG84/10^9</f>
        <v>13.105677359085165</v>
      </c>
      <c r="E81" s="202">
        <f>'[8]Activos '!AJ84/10^9</f>
        <v>17.952451825808275</v>
      </c>
      <c r="F81" s="202">
        <f>'[8]Activos '!AH84/10^9</f>
        <v>1.816311810157984</v>
      </c>
      <c r="G81" s="202">
        <f t="shared" si="4"/>
        <v>117.3006221052467</v>
      </c>
      <c r="H81" s="203">
        <f t="shared" si="5"/>
        <v>122.14739657196982</v>
      </c>
    </row>
    <row r="82" spans="1:8" ht="16.5" x14ac:dyDescent="0.3">
      <c r="A82" s="204">
        <v>38534</v>
      </c>
      <c r="B82" s="201">
        <f>'[8]Activos '!AE85/10^9</f>
        <v>76.930575912765079</v>
      </c>
      <c r="C82" s="201">
        <f>'[8]Activos '!AF85/10^9</f>
        <v>26.234030537397153</v>
      </c>
      <c r="D82" s="201">
        <f>'[8]Activos '!AG85/10^9</f>
        <v>13.13855928597032</v>
      </c>
      <c r="E82" s="202">
        <f>'[8]Activos '!AJ85/10^9</f>
        <v>17.884973601602226</v>
      </c>
      <c r="F82" s="202">
        <f>'[8]Activos '!AH85/10^9</f>
        <v>1.8684708078890901</v>
      </c>
      <c r="G82" s="202">
        <f t="shared" si="4"/>
        <v>118.17163654402165</v>
      </c>
      <c r="H82" s="203">
        <f t="shared" si="5"/>
        <v>122.91805085965356</v>
      </c>
    </row>
    <row r="83" spans="1:8" ht="16.5" x14ac:dyDescent="0.3">
      <c r="A83" s="204">
        <v>38565</v>
      </c>
      <c r="B83" s="201">
        <f>'[8]Activos '!AE86/10^9</f>
        <v>76.283564202175342</v>
      </c>
      <c r="C83" s="201">
        <f>'[8]Activos '!AF86/10^9</f>
        <v>26.978492349141952</v>
      </c>
      <c r="D83" s="201">
        <f>'[8]Activos '!AG86/10^9</f>
        <v>13.169083949103758</v>
      </c>
      <c r="E83" s="202">
        <f>'[8]Activos '!AJ86/10^9</f>
        <v>17.791913798303199</v>
      </c>
      <c r="F83" s="202">
        <f>'[8]Activos '!AH86/10^9</f>
        <v>1.9274815980880873</v>
      </c>
      <c r="G83" s="202">
        <f t="shared" si="4"/>
        <v>118.35862209850916</v>
      </c>
      <c r="H83" s="203">
        <f t="shared" si="5"/>
        <v>122.98145194770859</v>
      </c>
    </row>
    <row r="84" spans="1:8" ht="16.5" x14ac:dyDescent="0.3">
      <c r="A84" s="204">
        <v>38596</v>
      </c>
      <c r="B84" s="201">
        <f>'[8]Activos '!AE87/10^9</f>
        <v>77.151234016301075</v>
      </c>
      <c r="C84" s="201">
        <f>'[8]Activos '!AF87/10^9</f>
        <v>27.832525581268037</v>
      </c>
      <c r="D84" s="201">
        <f>'[8]Activos '!AG87/10^9</f>
        <v>12.403844334095323</v>
      </c>
      <c r="E84" s="202">
        <f>'[8]Activos '!AJ87/10^9</f>
        <v>17.613791269628617</v>
      </c>
      <c r="F84" s="202">
        <f>'[8]Activos '!AH87/10^9</f>
        <v>1.9879696479252802</v>
      </c>
      <c r="G84" s="202">
        <f t="shared" si="4"/>
        <v>119.37557357958971</v>
      </c>
      <c r="H84" s="203">
        <f t="shared" si="5"/>
        <v>124.58552051512301</v>
      </c>
    </row>
    <row r="85" spans="1:8" ht="16.5" x14ac:dyDescent="0.3">
      <c r="A85" s="204">
        <v>38626</v>
      </c>
      <c r="B85" s="201">
        <f>'[8]Activos '!AE88/10^9</f>
        <v>78.103154892370497</v>
      </c>
      <c r="C85" s="201">
        <f>'[8]Activos '!AF88/10^9</f>
        <v>28.571708061860551</v>
      </c>
      <c r="D85" s="201">
        <f>'[8]Activos '!AG88/10^9</f>
        <v>12.443161511395013</v>
      </c>
      <c r="E85" s="202">
        <f>'[8]Activos '!AJ88/10^9</f>
        <v>17.526477492540039</v>
      </c>
      <c r="F85" s="202">
        <f>'[8]Activos '!AH88/10^9</f>
        <v>1.9898862766839942</v>
      </c>
      <c r="G85" s="202">
        <f t="shared" si="4"/>
        <v>121.10791074231005</v>
      </c>
      <c r="H85" s="203">
        <f t="shared" si="5"/>
        <v>126.19122672345507</v>
      </c>
    </row>
    <row r="86" spans="1:8" ht="16.5" x14ac:dyDescent="0.3">
      <c r="A86" s="204">
        <v>38657</v>
      </c>
      <c r="B86" s="201">
        <f>'[8]Activos '!AE89/10^9</f>
        <v>78.874108839022369</v>
      </c>
      <c r="C86" s="201">
        <f>'[8]Activos '!AF89/10^9</f>
        <v>29.514541100121011</v>
      </c>
      <c r="D86" s="201">
        <f>'[8]Activos '!AG89/10^9</f>
        <v>12.483176923814749</v>
      </c>
      <c r="E86" s="202">
        <f>'[8]Activos '!AJ89/10^9</f>
        <v>17.443680406255414</v>
      </c>
      <c r="F86" s="202">
        <f>'[8]Activos '!AH89/10^9</f>
        <v>2.0957484556567505</v>
      </c>
      <c r="G86" s="202">
        <f t="shared" si="4"/>
        <v>122.96757531861488</v>
      </c>
      <c r="H86" s="203">
        <f t="shared" si="5"/>
        <v>127.92807880105553</v>
      </c>
    </row>
    <row r="87" spans="1:8" ht="16.5" x14ac:dyDescent="0.3">
      <c r="A87" s="204">
        <v>38687</v>
      </c>
      <c r="B87" s="201">
        <f>'[8]Activos '!AE90/10^9</f>
        <v>80.444617308363306</v>
      </c>
      <c r="C87" s="201">
        <f>'[8]Activos '!AF90/10^9</f>
        <v>30.60118415528158</v>
      </c>
      <c r="D87" s="201">
        <f>'[8]Activos '!AG90/10^9</f>
        <v>12.407080951487449</v>
      </c>
      <c r="E87" s="202">
        <f>'[8]Activos '!AJ90/10^9</f>
        <v>17.412700552303686</v>
      </c>
      <c r="F87" s="202">
        <f>'[8]Activos '!AH90/10^9</f>
        <v>2.1235189718126217</v>
      </c>
      <c r="G87" s="202">
        <f t="shared" si="4"/>
        <v>125.57640138694495</v>
      </c>
      <c r="H87" s="203">
        <f t="shared" si="5"/>
        <v>130.58202098776118</v>
      </c>
    </row>
    <row r="88" spans="1:8" ht="16.5" x14ac:dyDescent="0.3">
      <c r="A88" s="204">
        <v>38718</v>
      </c>
      <c r="B88" s="201">
        <f>'[8]Activos '!AE91/10^9</f>
        <v>81.290469253033763</v>
      </c>
      <c r="C88" s="201">
        <f>'[8]Activos '!AF91/10^9</f>
        <v>31.195207117138114</v>
      </c>
      <c r="D88" s="201">
        <f>'[8]Activos '!AG91/10^9</f>
        <v>12.423023625508916</v>
      </c>
      <c r="E88" s="202">
        <f>'[8]Activos '!AJ91/10^9</f>
        <v>17.296967205708849</v>
      </c>
      <c r="F88" s="202">
        <f>'[8]Activos '!AH91/10^9</f>
        <v>2.143648915070496</v>
      </c>
      <c r="G88" s="202">
        <f t="shared" si="4"/>
        <v>127.05234891075129</v>
      </c>
      <c r="H88" s="203">
        <f t="shared" si="5"/>
        <v>131.9262924909512</v>
      </c>
    </row>
    <row r="89" spans="1:8" ht="16.5" x14ac:dyDescent="0.3">
      <c r="A89" s="204">
        <v>38749</v>
      </c>
      <c r="B89" s="201">
        <f>'[8]Activos '!AE92/10^9</f>
        <v>82.464456115717098</v>
      </c>
      <c r="C89" s="201">
        <f>'[8]Activos '!AF92/10^9</f>
        <v>31.965773555055467</v>
      </c>
      <c r="D89" s="201">
        <f>'[8]Activos '!AG92/10^9</f>
        <v>12.455709202948581</v>
      </c>
      <c r="E89" s="202">
        <f>'[8]Activos '!AJ92/10^9</f>
        <v>17.191422123535478</v>
      </c>
      <c r="F89" s="202">
        <f>'[8]Activos '!AH92/10^9</f>
        <v>2.1895274509978253</v>
      </c>
      <c r="G89" s="202">
        <f t="shared" si="4"/>
        <v>129.07546632471897</v>
      </c>
      <c r="H89" s="203">
        <f t="shared" si="5"/>
        <v>133.81117924530585</v>
      </c>
    </row>
    <row r="90" spans="1:8" ht="16.5" x14ac:dyDescent="0.3">
      <c r="A90" s="204">
        <v>38777</v>
      </c>
      <c r="B90" s="201">
        <f>'[8]Activos '!AE93/10^9</f>
        <v>81.627819767999441</v>
      </c>
      <c r="C90" s="201">
        <f>'[8]Activos '!AF93/10^9</f>
        <v>32.901326867301606</v>
      </c>
      <c r="D90" s="201">
        <f>'[8]Activos '!AG93/10^9</f>
        <v>12.546139643216254</v>
      </c>
      <c r="E90" s="202">
        <f>'[8]Activos '!AJ93/10^9</f>
        <v>17.135736902895847</v>
      </c>
      <c r="F90" s="202">
        <f>'[8]Activos '!AH93/10^9</f>
        <v>2.2513010498337547</v>
      </c>
      <c r="G90" s="202">
        <f t="shared" si="4"/>
        <v>129.32658732835105</v>
      </c>
      <c r="H90" s="203">
        <f t="shared" si="5"/>
        <v>133.91618458803066</v>
      </c>
    </row>
    <row r="91" spans="1:8" ht="16.5" x14ac:dyDescent="0.3">
      <c r="A91" s="204">
        <v>38808</v>
      </c>
      <c r="B91" s="201">
        <f>'[8]Activos '!AE94/10^9</f>
        <v>84.328191355173345</v>
      </c>
      <c r="C91" s="201">
        <f>'[8]Activos '!AF94/10^9</f>
        <v>33.960812397005071</v>
      </c>
      <c r="D91" s="201">
        <f>'[8]Activos '!AG94/10^9</f>
        <v>12.810934665919023</v>
      </c>
      <c r="E91" s="202">
        <f>'[8]Activos '!AJ94/10^9</f>
        <v>17.127306347930322</v>
      </c>
      <c r="F91" s="202">
        <f>'[8]Activos '!AH94/10^9</f>
        <v>2.3179799658185405</v>
      </c>
      <c r="G91" s="202">
        <f t="shared" si="4"/>
        <v>133.417918383916</v>
      </c>
      <c r="H91" s="203">
        <f t="shared" si="5"/>
        <v>137.7342900659273</v>
      </c>
    </row>
    <row r="92" spans="1:8" ht="16.5" x14ac:dyDescent="0.3">
      <c r="A92" s="204">
        <v>38838</v>
      </c>
      <c r="B92" s="201">
        <f>'[8]Activos '!AE95/10^9</f>
        <v>87.025749531392421</v>
      </c>
      <c r="C92" s="201">
        <f>'[8]Activos '!AF95/10^9</f>
        <v>35.206277026280937</v>
      </c>
      <c r="D92" s="201">
        <f>'[8]Activos '!AG95/10^9</f>
        <v>13.293731076914797</v>
      </c>
      <c r="E92" s="202">
        <f>'[8]Activos '!AJ95/10^9</f>
        <v>17.19242715148189</v>
      </c>
      <c r="F92" s="202">
        <f>'[8]Activos '!AH95/10^9</f>
        <v>2.2922550882657418</v>
      </c>
      <c r="G92" s="202">
        <f t="shared" si="4"/>
        <v>137.81801272285389</v>
      </c>
      <c r="H92" s="203">
        <f t="shared" si="5"/>
        <v>141.71670879742098</v>
      </c>
    </row>
    <row r="93" spans="1:8" ht="16.5" x14ac:dyDescent="0.3">
      <c r="A93" s="204">
        <v>38869</v>
      </c>
      <c r="B93" s="201">
        <f>'[8]Activos '!AE96/10^9</f>
        <v>89.901347534275288</v>
      </c>
      <c r="C93" s="201">
        <f>'[8]Activos '!AF96/10^9</f>
        <v>36.182812808989368</v>
      </c>
      <c r="D93" s="201">
        <f>'[8]Activos '!AG96/10^9</f>
        <v>13.668710139095294</v>
      </c>
      <c r="E93" s="202">
        <f>'[8]Activos '!AJ96/10^9</f>
        <v>17.232934382140378</v>
      </c>
      <c r="F93" s="202">
        <f>'[8]Activos '!AH96/10^9</f>
        <v>2.3862023959011212</v>
      </c>
      <c r="G93" s="202">
        <f t="shared" si="4"/>
        <v>142.13907287826106</v>
      </c>
      <c r="H93" s="203">
        <f t="shared" si="5"/>
        <v>145.70329712130615</v>
      </c>
    </row>
    <row r="94" spans="1:8" ht="16.5" x14ac:dyDescent="0.3">
      <c r="A94" s="204">
        <v>38899</v>
      </c>
      <c r="B94" s="201">
        <f>'[8]Activos '!AE97/10^9</f>
        <v>91.643377467387708</v>
      </c>
      <c r="C94" s="201">
        <f>'[8]Activos '!AF97/10^9</f>
        <v>37.180995767498025</v>
      </c>
      <c r="D94" s="201">
        <f>'[8]Activos '!AG97/10^9</f>
        <v>13.966716473174023</v>
      </c>
      <c r="E94" s="202">
        <f>'[8]Activos '!AJ97/10^9</f>
        <v>17.328071706830212</v>
      </c>
      <c r="F94" s="202">
        <f>'[8]Activos '!AH97/10^9</f>
        <v>2.4687556283170267</v>
      </c>
      <c r="G94" s="202">
        <f t="shared" si="4"/>
        <v>145.25984533637677</v>
      </c>
      <c r="H94" s="203">
        <f t="shared" si="5"/>
        <v>148.62120057003295</v>
      </c>
    </row>
    <row r="95" spans="1:8" ht="16.5" x14ac:dyDescent="0.3">
      <c r="A95" s="204">
        <v>38930</v>
      </c>
      <c r="B95" s="201">
        <f>'[8]Activos '!AE98/10^9</f>
        <v>92.52971694803297</v>
      </c>
      <c r="C95" s="201">
        <f>'[8]Activos '!AF98/10^9</f>
        <v>38.417596820242331</v>
      </c>
      <c r="D95" s="201">
        <f>'[8]Activos '!AG98/10^9</f>
        <v>14.36592155103104</v>
      </c>
      <c r="E95" s="202">
        <f>'[8]Activos '!AJ98/10^9</f>
        <v>17.540561194744878</v>
      </c>
      <c r="F95" s="202">
        <f>'[8]Activos '!AH98/10^9</f>
        <v>2.5294943184760532</v>
      </c>
      <c r="G95" s="202">
        <f t="shared" si="4"/>
        <v>147.84272963778241</v>
      </c>
      <c r="H95" s="203">
        <f t="shared" si="5"/>
        <v>151.01736928149623</v>
      </c>
    </row>
    <row r="96" spans="1:8" ht="16.5" x14ac:dyDescent="0.3">
      <c r="A96" s="204">
        <v>38961</v>
      </c>
      <c r="B96" s="201">
        <f>'[8]Activos '!AE99/10^9</f>
        <v>94.019565106664444</v>
      </c>
      <c r="C96" s="201">
        <f>'[8]Activos '!AF99/10^9</f>
        <v>39.90507573605894</v>
      </c>
      <c r="D96" s="201">
        <f>'[8]Activos '!AG99/10^9</f>
        <v>14.864137548396926</v>
      </c>
      <c r="E96" s="202">
        <f>'[8]Activos '!AJ99/10^9</f>
        <v>17.840927681176936</v>
      </c>
      <c r="F96" s="202">
        <f>'[8]Activos '!AH99/10^9</f>
        <v>2.5982903472844683</v>
      </c>
      <c r="G96" s="202">
        <f t="shared" si="4"/>
        <v>151.38706873840479</v>
      </c>
      <c r="H96" s="203">
        <f t="shared" si="5"/>
        <v>154.36385887118479</v>
      </c>
    </row>
    <row r="97" spans="1:8" ht="16.5" x14ac:dyDescent="0.3">
      <c r="A97" s="204">
        <v>38991</v>
      </c>
      <c r="B97" s="201">
        <f>'[8]Activos '!AE100/10^9</f>
        <v>96.459751523545009</v>
      </c>
      <c r="C97" s="201">
        <f>'[8]Activos '!AF100/10^9</f>
        <v>41.209251423585705</v>
      </c>
      <c r="D97" s="201">
        <f>'[8]Activos '!AG100/10^9</f>
        <v>14.065186900072151</v>
      </c>
      <c r="E97" s="202">
        <f>'[8]Activos '!AJ100/10^9</f>
        <v>18.182839326870379</v>
      </c>
      <c r="F97" s="202">
        <f>'[8]Activos '!AH100/10^9</f>
        <v>2.6719655914513702</v>
      </c>
      <c r="G97" s="202">
        <f t="shared" si="4"/>
        <v>154.40615543865422</v>
      </c>
      <c r="H97" s="203">
        <f t="shared" si="5"/>
        <v>158.52380786545245</v>
      </c>
    </row>
    <row r="98" spans="1:8" ht="16.5" x14ac:dyDescent="0.3">
      <c r="A98" s="204">
        <v>39022</v>
      </c>
      <c r="B98" s="201">
        <f>'[8]Activos '!AE101/10^9</f>
        <v>98.981050415289857</v>
      </c>
      <c r="C98" s="201">
        <f>'[8]Activos '!AF101/10^9</f>
        <v>42.483156053380789</v>
      </c>
      <c r="D98" s="201">
        <f>'[8]Activos '!AG101/10^9</f>
        <v>14.037824148712566</v>
      </c>
      <c r="E98" s="202">
        <f>'[8]Activos '!AJ101/10^9</f>
        <v>18.315265416043093</v>
      </c>
      <c r="F98" s="202">
        <f>'[8]Activos '!AH101/10^9</f>
        <v>2.7077469221240813</v>
      </c>
      <c r="G98" s="202">
        <f t="shared" si="4"/>
        <v>158.20977753950729</v>
      </c>
      <c r="H98" s="203">
        <f t="shared" si="5"/>
        <v>162.48721880683783</v>
      </c>
    </row>
    <row r="99" spans="1:8" ht="16.5" x14ac:dyDescent="0.3">
      <c r="A99" s="204">
        <v>39052</v>
      </c>
      <c r="B99" s="201">
        <f>'[8]Activos '!AE102/10^9</f>
        <v>100.2901746354388</v>
      </c>
      <c r="C99" s="201">
        <f>'[8]Activos '!AF102/10^9</f>
        <v>43.836404008619873</v>
      </c>
      <c r="D99" s="201">
        <f>'[8]Activos '!AG102/10^9</f>
        <v>13.865432287530034</v>
      </c>
      <c r="E99" s="202">
        <f>'[8]Activos '!AJ102/10^9</f>
        <v>18.559200957893911</v>
      </c>
      <c r="F99" s="202">
        <f>'[8]Activos '!AH102/10^9</f>
        <v>2.7376835322635631</v>
      </c>
      <c r="G99" s="202">
        <f t="shared" si="4"/>
        <v>160.72969446385227</v>
      </c>
      <c r="H99" s="203">
        <f t="shared" si="5"/>
        <v>165.42346313421615</v>
      </c>
    </row>
    <row r="100" spans="1:8" ht="16.5" x14ac:dyDescent="0.3">
      <c r="A100" s="204">
        <v>39083</v>
      </c>
      <c r="B100" s="201">
        <f>'[8]Activos '!AE103/10^9</f>
        <v>100.21551568804774</v>
      </c>
      <c r="C100" s="201">
        <f>'[8]Activos '!AF103/10^9</f>
        <v>44.539755018258937</v>
      </c>
      <c r="D100" s="201">
        <f>'[8]Activos '!AG103/10^9</f>
        <v>14.211768864945375</v>
      </c>
      <c r="E100" s="202">
        <f>'[8]Activos '!AJ103/10^9</f>
        <v>18.766715170379495</v>
      </c>
      <c r="F100" s="202">
        <f>'[8]Activos '!AH103/10^9</f>
        <v>2.7759143612614663</v>
      </c>
      <c r="G100" s="202">
        <f t="shared" si="4"/>
        <v>161.74295393251353</v>
      </c>
      <c r="H100" s="203">
        <f t="shared" si="5"/>
        <v>166.29790023794763</v>
      </c>
    </row>
    <row r="101" spans="1:8" ht="16.5" x14ac:dyDescent="0.3">
      <c r="A101" s="204">
        <v>39114</v>
      </c>
      <c r="B101" s="201">
        <f>'[8]Activos '!AE104/10^9</f>
        <v>101.73796228002205</v>
      </c>
      <c r="C101" s="201">
        <f>'[8]Activos '!AF104/10^9</f>
        <v>45.358771269641522</v>
      </c>
      <c r="D101" s="201">
        <f>'[8]Activos '!AG104/10^9</f>
        <v>14.484992691898091</v>
      </c>
      <c r="E101" s="202">
        <f>'[8]Activos '!AJ104/10^9</f>
        <v>18.902924181400952</v>
      </c>
      <c r="F101" s="202">
        <f>'[8]Activos '!AH104/10^9</f>
        <v>2.776852570856811</v>
      </c>
      <c r="G101" s="202">
        <f t="shared" si="4"/>
        <v>164.35857881241847</v>
      </c>
      <c r="H101" s="203">
        <f t="shared" si="5"/>
        <v>168.77651030192132</v>
      </c>
    </row>
    <row r="102" spans="1:8" ht="16.5" x14ac:dyDescent="0.3">
      <c r="A102" s="204">
        <v>39142</v>
      </c>
      <c r="B102" s="201">
        <f>'[8]Activos '!AE105/10^9</f>
        <v>102.94233905557581</v>
      </c>
      <c r="C102" s="201">
        <f>'[8]Activos '!AF105/10^9</f>
        <v>46.821784835394183</v>
      </c>
      <c r="D102" s="201">
        <f>'[8]Activos '!AG105/10^9</f>
        <v>14.870088824597993</v>
      </c>
      <c r="E102" s="202">
        <f>'[8]Activos '!AJ105/10^9</f>
        <v>19.152085523103136</v>
      </c>
      <c r="F102" s="202">
        <f>'[8]Activos '!AH105/10^9</f>
        <v>2.8472679098555056</v>
      </c>
      <c r="G102" s="202">
        <f t="shared" si="4"/>
        <v>167.48148062542347</v>
      </c>
      <c r="H102" s="203">
        <f t="shared" si="5"/>
        <v>171.76347732392861</v>
      </c>
    </row>
    <row r="103" spans="1:8" ht="16.5" x14ac:dyDescent="0.3">
      <c r="A103" s="204">
        <v>39173</v>
      </c>
      <c r="B103" s="201">
        <f>'[8]Activos '!AE106/10^9</f>
        <v>103.46308825018366</v>
      </c>
      <c r="C103" s="201">
        <f>'[8]Activos '!AF106/10^9</f>
        <v>48.244796787203342</v>
      </c>
      <c r="D103" s="201">
        <f>'[8]Activos '!AG106/10^9</f>
        <v>15.1581033556209</v>
      </c>
      <c r="E103" s="202">
        <f>'[8]Activos '!AJ106/10^9</f>
        <v>19.338640913512371</v>
      </c>
      <c r="F103" s="202">
        <f>'[8]Activos '!AH106/10^9</f>
        <v>2.8798038251503453</v>
      </c>
      <c r="G103" s="202">
        <f t="shared" si="4"/>
        <v>169.74579221815824</v>
      </c>
      <c r="H103" s="203">
        <f t="shared" si="5"/>
        <v>173.9263297760497</v>
      </c>
    </row>
    <row r="104" spans="1:8" ht="16.5" x14ac:dyDescent="0.3">
      <c r="A104" s="204">
        <v>39203</v>
      </c>
      <c r="B104" s="201">
        <f>'[8]Activos '!AE107/10^9</f>
        <v>106.289662394028</v>
      </c>
      <c r="C104" s="201">
        <f>'[8]Activos '!AF107/10^9</f>
        <v>49.280745696411998</v>
      </c>
      <c r="D104" s="201">
        <f>'[8]Activos '!AG107/10^9</f>
        <v>15.66838625534467</v>
      </c>
      <c r="E104" s="202">
        <f>'[8]Activos '!AJ107/10^9</f>
        <v>19.751442284214011</v>
      </c>
      <c r="F104" s="202">
        <f>'[8]Activos '!AH107/10^9</f>
        <v>2.8943848203731277</v>
      </c>
      <c r="G104" s="202">
        <f t="shared" si="4"/>
        <v>174.13317916615779</v>
      </c>
      <c r="H104" s="203">
        <f t="shared" si="5"/>
        <v>178.21623519502714</v>
      </c>
    </row>
    <row r="105" spans="1:8" ht="16.5" x14ac:dyDescent="0.3">
      <c r="A105" s="204">
        <v>39234</v>
      </c>
      <c r="B105" s="201">
        <f>'[8]Activos '!AE108/10^9</f>
        <v>108.1888979966852</v>
      </c>
      <c r="C105" s="201">
        <f>'[8]Activos '!AF108/10^9</f>
        <v>50.390285306712904</v>
      </c>
      <c r="D105" s="201">
        <f>'[8]Activos '!AG108/10^9</f>
        <v>15.552631465533191</v>
      </c>
      <c r="E105" s="202">
        <f>'[8]Activos '!AJ108/10^9</f>
        <v>20.065994258054378</v>
      </c>
      <c r="F105" s="202">
        <f>'[8]Activos '!AH108/10^9</f>
        <v>2.9076793763504334</v>
      </c>
      <c r="G105" s="202">
        <f t="shared" si="4"/>
        <v>177.03949414528174</v>
      </c>
      <c r="H105" s="203">
        <f t="shared" si="5"/>
        <v>181.55285693780294</v>
      </c>
    </row>
    <row r="106" spans="1:8" ht="16.5" x14ac:dyDescent="0.3">
      <c r="A106" s="204">
        <v>39264</v>
      </c>
      <c r="B106" s="201">
        <f>'[8]Activos '!AE109/10^9</f>
        <v>110.16158296588968</v>
      </c>
      <c r="C106" s="201">
        <f>'[8]Activos '!AF109/10^9</f>
        <v>51.496692543919579</v>
      </c>
      <c r="D106" s="201">
        <f>'[8]Activos '!AG109/10^9</f>
        <v>15.32000211153952</v>
      </c>
      <c r="E106" s="202">
        <f>'[8]Activos '!AJ109/10^9</f>
        <v>20.231564677123007</v>
      </c>
      <c r="F106" s="202">
        <f>'[8]Activos '!AH109/10^9</f>
        <v>2.9229998752532662</v>
      </c>
      <c r="G106" s="202">
        <f t="shared" si="4"/>
        <v>179.90127749660201</v>
      </c>
      <c r="H106" s="203">
        <f t="shared" si="5"/>
        <v>184.8128400621855</v>
      </c>
    </row>
    <row r="107" spans="1:8" ht="16.5" x14ac:dyDescent="0.3">
      <c r="A107" s="204">
        <v>39295</v>
      </c>
      <c r="B107" s="201">
        <f>'[8]Activos '!AE110/10^9</f>
        <v>112.23511753046681</v>
      </c>
      <c r="C107" s="201">
        <f>'[8]Activos '!AF110/10^9</f>
        <v>52.442532514723133</v>
      </c>
      <c r="D107" s="201">
        <f>'[8]Activos '!AG110/10^9</f>
        <v>15.660628991642694</v>
      </c>
      <c r="E107" s="202">
        <f>'[8]Activos '!AJ110/10^9</f>
        <v>20.388529189077865</v>
      </c>
      <c r="F107" s="202">
        <f>'[8]Activos '!AH110/10^9</f>
        <v>2.930290653456439</v>
      </c>
      <c r="G107" s="202">
        <f t="shared" si="4"/>
        <v>183.26856969028907</v>
      </c>
      <c r="H107" s="203">
        <f t="shared" si="5"/>
        <v>187.99646988772426</v>
      </c>
    </row>
    <row r="108" spans="1:8" ht="16.5" x14ac:dyDescent="0.3">
      <c r="A108" s="204">
        <v>39326</v>
      </c>
      <c r="B108" s="201">
        <f>'[8]Activos '!AE111/10^9</f>
        <v>114.84939089666422</v>
      </c>
      <c r="C108" s="201">
        <f>'[8]Activos '!AF111/10^9</f>
        <v>53.465817258417786</v>
      </c>
      <c r="D108" s="201">
        <f>'[8]Activos '!AG111/10^9</f>
        <v>16.051680931001755</v>
      </c>
      <c r="E108" s="202">
        <f>'[8]Activos '!AJ111/10^9</f>
        <v>20.665104261623739</v>
      </c>
      <c r="F108" s="202">
        <f>'[8]Activos '!AH111/10^9</f>
        <v>2.9853074406012761</v>
      </c>
      <c r="G108" s="202">
        <f t="shared" si="4"/>
        <v>187.35219652668505</v>
      </c>
      <c r="H108" s="203">
        <f t="shared" si="5"/>
        <v>191.96561985730705</v>
      </c>
    </row>
    <row r="109" spans="1:8" ht="16.5" x14ac:dyDescent="0.3">
      <c r="A109" s="204">
        <v>39356</v>
      </c>
      <c r="B109" s="201">
        <f>'[8]Activos '!AE112/10^9</f>
        <v>116.09094089384068</v>
      </c>
      <c r="C109" s="201">
        <f>'[8]Activos '!AF112/10^9</f>
        <v>55.621120988378216</v>
      </c>
      <c r="D109" s="201">
        <f>'[8]Activos '!AG112/10^9</f>
        <v>16.888039225638135</v>
      </c>
      <c r="E109" s="202">
        <f>'[8]Activos '!AJ112/10^9</f>
        <v>21.367726078731422</v>
      </c>
      <c r="F109" s="202">
        <f>'[8]Activos '!AH112/10^9</f>
        <v>3.0389236871607062</v>
      </c>
      <c r="G109" s="202">
        <f t="shared" si="4"/>
        <v>191.63902479501775</v>
      </c>
      <c r="H109" s="203">
        <f t="shared" si="5"/>
        <v>196.11871164811106</v>
      </c>
    </row>
    <row r="110" spans="1:8" ht="16.5" x14ac:dyDescent="0.3">
      <c r="A110" s="204">
        <v>39387</v>
      </c>
      <c r="B110" s="201">
        <f>'[8]Activos '!AE113/10^9</f>
        <v>119.11441631969055</v>
      </c>
      <c r="C110" s="201">
        <f>'[8]Activos '!AF113/10^9</f>
        <v>56.222206001628813</v>
      </c>
      <c r="D110" s="201">
        <f>'[8]Activos '!AG113/10^9</f>
        <v>16.729736621912522</v>
      </c>
      <c r="E110" s="202">
        <f>'[8]Activos '!AJ113/10^9</f>
        <v>21.580500009199202</v>
      </c>
      <c r="F110" s="202">
        <f>'[8]Activos '!AH113/10^9</f>
        <v>3.0716756618515979</v>
      </c>
      <c r="G110" s="202">
        <f t="shared" si="4"/>
        <v>195.13803460508348</v>
      </c>
      <c r="H110" s="203">
        <f t="shared" si="5"/>
        <v>199.98879799237017</v>
      </c>
    </row>
    <row r="111" spans="1:8" ht="16.5" x14ac:dyDescent="0.3">
      <c r="A111" s="204">
        <v>39417</v>
      </c>
      <c r="B111" s="201">
        <f>'[8]Activos '!AE114/10^9</f>
        <v>118.91667656481764</v>
      </c>
      <c r="C111" s="201">
        <f>'[8]Activos '!AF114/10^9</f>
        <v>56.928926149436585</v>
      </c>
      <c r="D111" s="201">
        <f>'[8]Activos '!AG114/10^9</f>
        <v>16.546024107976077</v>
      </c>
      <c r="E111" s="202">
        <f>'[8]Activos '!AJ114/10^9</f>
        <v>21.773253884989479</v>
      </c>
      <c r="F111" s="202">
        <f>'[8]Activos '!AH114/10^9</f>
        <v>3.0803302016378029</v>
      </c>
      <c r="G111" s="202">
        <f t="shared" si="4"/>
        <v>195.4719570238681</v>
      </c>
      <c r="H111" s="203">
        <f t="shared" si="5"/>
        <v>200.69918680088151</v>
      </c>
    </row>
    <row r="112" spans="1:8" ht="16.5" x14ac:dyDescent="0.3">
      <c r="A112" s="204">
        <v>39448</v>
      </c>
      <c r="B112" s="201">
        <f>'[8]Activos '!AE115/10^9</f>
        <v>118.05478816214469</v>
      </c>
      <c r="C112" s="201">
        <f>'[8]Activos '!AF115/10^9</f>
        <v>57.018158887000816</v>
      </c>
      <c r="D112" s="201">
        <f>'[8]Activos '!AG115/10^9</f>
        <v>16.729766217263261</v>
      </c>
      <c r="E112" s="202">
        <f>'[8]Activos '!AJ115/10^9</f>
        <v>21.834626273351752</v>
      </c>
      <c r="F112" s="202">
        <f>'[8]Activos '!AH115/10^9</f>
        <v>3.059938694089543</v>
      </c>
      <c r="G112" s="202">
        <f t="shared" si="4"/>
        <v>194.86265196049831</v>
      </c>
      <c r="H112" s="203">
        <f t="shared" si="5"/>
        <v>199.9675120165868</v>
      </c>
    </row>
    <row r="113" spans="1:8" ht="16.5" x14ac:dyDescent="0.3">
      <c r="A113" s="204">
        <v>39479</v>
      </c>
      <c r="B113" s="201">
        <f>'[8]Activos '!AE116/10^9</f>
        <v>118.7516054947959</v>
      </c>
      <c r="C113" s="201">
        <f>'[8]Activos '!AF116/10^9</f>
        <v>57.108323273660119</v>
      </c>
      <c r="D113" s="201">
        <f>'[8]Activos '!AG116/10^9</f>
        <v>17.01252177728519</v>
      </c>
      <c r="E113" s="202">
        <f>'[8]Activos '!AJ116/10^9</f>
        <v>22.003201281476994</v>
      </c>
      <c r="F113" s="202">
        <f>'[8]Activos '!AH116/10^9</f>
        <v>3.0647861042055196</v>
      </c>
      <c r="G113" s="202">
        <f t="shared" si="4"/>
        <v>195.93723664994675</v>
      </c>
      <c r="H113" s="203">
        <f t="shared" si="5"/>
        <v>200.92791615413856</v>
      </c>
    </row>
    <row r="114" spans="1:8" ht="16.5" x14ac:dyDescent="0.3">
      <c r="A114" s="204">
        <v>39508</v>
      </c>
      <c r="B114" s="201">
        <f>'[8]Activos '!AE117/10^9</f>
        <v>119.37508727204039</v>
      </c>
      <c r="C114" s="201">
        <f>'[8]Activos '!AF117/10^9</f>
        <v>57.220387044890224</v>
      </c>
      <c r="D114" s="201">
        <f>'[8]Activos '!AG117/10^9</f>
        <v>17.197322377971076</v>
      </c>
      <c r="E114" s="202">
        <f>'[8]Activos '!AJ117/10^9</f>
        <v>22.090178461234576</v>
      </c>
      <c r="F114" s="202">
        <f>'[8]Activos '!AH117/10^9</f>
        <v>3.0618357785293897</v>
      </c>
      <c r="G114" s="202">
        <f t="shared" si="4"/>
        <v>196.85463247343111</v>
      </c>
      <c r="H114" s="203">
        <f t="shared" si="5"/>
        <v>201.74748855669461</v>
      </c>
    </row>
    <row r="115" spans="1:8" ht="16.5" x14ac:dyDescent="0.3">
      <c r="A115" s="204">
        <v>39539</v>
      </c>
      <c r="B115" s="201">
        <f>'[8]Activos '!AE118/10^9</f>
        <v>119.65727625351164</v>
      </c>
      <c r="C115" s="201">
        <f>'[8]Activos '!AF118/10^9</f>
        <v>57.858538919165014</v>
      </c>
      <c r="D115" s="201">
        <f>'[8]Activos '!AG118/10^9</f>
        <v>17.265167936840207</v>
      </c>
      <c r="E115" s="202">
        <f>'[8]Activos '!AJ118/10^9</f>
        <v>22.366405152824807</v>
      </c>
      <c r="F115" s="202">
        <f>'[8]Activos '!AH118/10^9</f>
        <v>3.1373585585158046</v>
      </c>
      <c r="G115" s="202">
        <f t="shared" si="4"/>
        <v>197.91834166803267</v>
      </c>
      <c r="H115" s="203">
        <f t="shared" si="5"/>
        <v>203.01957888401725</v>
      </c>
    </row>
    <row r="116" spans="1:8" ht="16.5" x14ac:dyDescent="0.3">
      <c r="A116" s="204">
        <v>39569</v>
      </c>
      <c r="B116" s="201">
        <f>'[8]Activos '!AE119/10^9</f>
        <v>120.77356472106813</v>
      </c>
      <c r="C116" s="201">
        <f>'[8]Activos '!AF119/10^9</f>
        <v>58.489206529088655</v>
      </c>
      <c r="D116" s="201">
        <f>'[8]Activos '!AG119/10^9</f>
        <v>17.08544685918616</v>
      </c>
      <c r="E116" s="202">
        <f>'[8]Activos '!AJ119/10^9</f>
        <v>22.649435960317575</v>
      </c>
      <c r="F116" s="202">
        <f>'[8]Activos '!AH119/10^9</f>
        <v>3.2097745593977667</v>
      </c>
      <c r="G116" s="202">
        <f t="shared" si="4"/>
        <v>199.55799266874072</v>
      </c>
      <c r="H116" s="203">
        <f t="shared" si="5"/>
        <v>205.12198176987215</v>
      </c>
    </row>
    <row r="117" spans="1:8" ht="16.5" x14ac:dyDescent="0.3">
      <c r="A117" s="204">
        <v>39600</v>
      </c>
      <c r="B117" s="201">
        <f>'[8]Activos '!AE120/10^9</f>
        <v>124.48560583235366</v>
      </c>
      <c r="C117" s="201">
        <f>'[8]Activos '!AF120/10^9</f>
        <v>58.55163991518917</v>
      </c>
      <c r="D117" s="201">
        <f>'[8]Activos '!AG120/10^9</f>
        <v>17.462048497736951</v>
      </c>
      <c r="E117" s="202">
        <f>'[8]Activos '!AJ120/10^9</f>
        <v>22.932925418197794</v>
      </c>
      <c r="F117" s="202">
        <f>'[8]Activos '!AH120/10^9</f>
        <v>3.3399493113181853</v>
      </c>
      <c r="G117" s="202">
        <f t="shared" si="4"/>
        <v>203.83924355659798</v>
      </c>
      <c r="H117" s="203">
        <f t="shared" si="5"/>
        <v>209.3101204770588</v>
      </c>
    </row>
    <row r="118" spans="1:8" ht="16.5" x14ac:dyDescent="0.3">
      <c r="A118" s="204">
        <v>39630</v>
      </c>
      <c r="B118" s="201">
        <f>'[8]Activos '!AE121/10^9</f>
        <v>125.3423432210484</v>
      </c>
      <c r="C118" s="201">
        <f>'[8]Activos '!AF121/10^9</f>
        <v>59.144048706264108</v>
      </c>
      <c r="D118" s="201">
        <f>'[8]Activos '!AG121/10^9</f>
        <v>17.882709227442717</v>
      </c>
      <c r="E118" s="202">
        <f>'[8]Activos '!AJ121/10^9</f>
        <v>23.239568903958546</v>
      </c>
      <c r="F118" s="202">
        <f>'[8]Activos '!AH121/10^9</f>
        <v>3.4185350021375971</v>
      </c>
      <c r="G118" s="202">
        <f t="shared" si="4"/>
        <v>205.7876361568928</v>
      </c>
      <c r="H118" s="203">
        <f t="shared" si="5"/>
        <v>211.14449583340863</v>
      </c>
    </row>
    <row r="119" spans="1:8" ht="16.5" x14ac:dyDescent="0.3">
      <c r="A119" s="204">
        <v>39661</v>
      </c>
      <c r="B119" s="201">
        <f>'[8]Activos '!AE122/10^9</f>
        <v>127.37838208737695</v>
      </c>
      <c r="C119" s="201">
        <f>'[8]Activos '!AF122/10^9</f>
        <v>59.536642861365934</v>
      </c>
      <c r="D119" s="201">
        <f>'[8]Activos '!AG122/10^9</f>
        <v>17.6351675669809</v>
      </c>
      <c r="E119" s="202">
        <f>'[8]Activos '!AJ122/10^9</f>
        <v>23.472198628192498</v>
      </c>
      <c r="F119" s="202">
        <f>'[8]Activos '!AH122/10^9</f>
        <v>3.4935306424560024</v>
      </c>
      <c r="G119" s="202">
        <f t="shared" si="4"/>
        <v>208.04372315817977</v>
      </c>
      <c r="H119" s="203">
        <f t="shared" si="5"/>
        <v>213.88075421939138</v>
      </c>
    </row>
    <row r="120" spans="1:8" ht="16.5" x14ac:dyDescent="0.3">
      <c r="A120" s="204">
        <v>39692</v>
      </c>
      <c r="B120" s="201">
        <f>'[8]Activos '!AE123/10^9</f>
        <v>130.61707571452712</v>
      </c>
      <c r="C120" s="201">
        <f>'[8]Activos '!AF123/10^9</f>
        <v>59.994071113958505</v>
      </c>
      <c r="D120" s="201">
        <f>'[8]Activos '!AG123/10^9</f>
        <v>17.987520949463097</v>
      </c>
      <c r="E120" s="202">
        <f>'[8]Activos '!AJ123/10^9</f>
        <v>23.701952801246819</v>
      </c>
      <c r="F120" s="202">
        <f>'[8]Activos '!AH123/10^9</f>
        <v>3.5846407832914333</v>
      </c>
      <c r="G120" s="202">
        <f t="shared" si="4"/>
        <v>212.18330856124015</v>
      </c>
      <c r="H120" s="203">
        <f t="shared" si="5"/>
        <v>217.89774041302388</v>
      </c>
    </row>
    <row r="121" spans="1:8" ht="16.5" x14ac:dyDescent="0.3">
      <c r="A121" s="204">
        <v>39722</v>
      </c>
      <c r="B121" s="201">
        <f>'[8]Activos '!AE124/10^9</f>
        <v>134.36874294138119</v>
      </c>
      <c r="C121" s="201">
        <f>'[8]Activos '!AF124/10^9</f>
        <v>60.553330539672018</v>
      </c>
      <c r="D121" s="201">
        <f>'[8]Activos '!AG124/10^9</f>
        <v>18.321094971589027</v>
      </c>
      <c r="E121" s="202">
        <f>'[8]Activos '!AJ124/10^9</f>
        <v>23.902026830976602</v>
      </c>
      <c r="F121" s="202">
        <f>'[8]Activos '!AH124/10^9</f>
        <v>3.6343390641293896</v>
      </c>
      <c r="G121" s="202">
        <f t="shared" si="4"/>
        <v>216.8775075167716</v>
      </c>
      <c r="H121" s="203">
        <f t="shared" si="5"/>
        <v>222.45843937615919</v>
      </c>
    </row>
    <row r="122" spans="1:8" ht="16.5" x14ac:dyDescent="0.3">
      <c r="A122" s="204">
        <v>39753</v>
      </c>
      <c r="B122" s="201">
        <f>'[8]Activos '!AE125/10^9</f>
        <v>136.80581693660795</v>
      </c>
      <c r="C122" s="201">
        <f>'[8]Activos '!AF125/10^9</f>
        <v>60.751693974184377</v>
      </c>
      <c r="D122" s="201">
        <f>'[8]Activos '!AG125/10^9</f>
        <v>18.241402103975165</v>
      </c>
      <c r="E122" s="202">
        <f>'[8]Activos '!AJ125/10^9</f>
        <v>24.075862629560909</v>
      </c>
      <c r="F122" s="202">
        <f>'[8]Activos '!AH125/10^9</f>
        <v>4.1595934245065251</v>
      </c>
      <c r="G122" s="202">
        <f t="shared" si="4"/>
        <v>219.958506439274</v>
      </c>
      <c r="H122" s="203">
        <f t="shared" si="5"/>
        <v>225.79296696485977</v>
      </c>
    </row>
    <row r="123" spans="1:8" ht="16.5" x14ac:dyDescent="0.3">
      <c r="A123" s="204">
        <v>39783</v>
      </c>
      <c r="B123" s="201">
        <f>'[8]Activos '!AE126/10^9</f>
        <v>135.64978613495379</v>
      </c>
      <c r="C123" s="201">
        <f>'[8]Activos '!AF126/10^9</f>
        <v>60.71801068236126</v>
      </c>
      <c r="D123" s="201">
        <f>'[8]Activos '!AG126/10^9</f>
        <v>17.888544194615147</v>
      </c>
      <c r="E123" s="202">
        <f>'[8]Activos '!AJ126/10^9</f>
        <v>24.191985008840039</v>
      </c>
      <c r="F123" s="202">
        <f>'[8]Activos '!AH126/10^9</f>
        <v>4.5676747612003661</v>
      </c>
      <c r="G123" s="202">
        <f t="shared" si="4"/>
        <v>218.82401577313058</v>
      </c>
      <c r="H123" s="203">
        <f t="shared" si="5"/>
        <v>225.12745658735548</v>
      </c>
    </row>
    <row r="124" spans="1:8" ht="16.5" x14ac:dyDescent="0.3">
      <c r="A124" s="204">
        <v>39814</v>
      </c>
      <c r="B124" s="201">
        <f>'[8]Activos '!AE127/10^9</f>
        <v>135.07891997289781</v>
      </c>
      <c r="C124" s="201">
        <f>'[8]Activos '!AF127/10^9</f>
        <v>60.13654649565936</v>
      </c>
      <c r="D124" s="201">
        <f>'[8]Activos '!AG127/10^9</f>
        <v>18.077408730238631</v>
      </c>
      <c r="E124" s="202">
        <f>'[8]Activos '!AJ127/10^9</f>
        <v>24.254745003599453</v>
      </c>
      <c r="F124" s="202">
        <f>'[8]Activos '!AH127/10^9</f>
        <v>4.620778715079406</v>
      </c>
      <c r="G124" s="202">
        <f t="shared" si="4"/>
        <v>217.91365391387521</v>
      </c>
      <c r="H124" s="203">
        <f t="shared" si="5"/>
        <v>224.09099018723603</v>
      </c>
    </row>
    <row r="125" spans="1:8" ht="16.5" x14ac:dyDescent="0.3">
      <c r="A125" s="204">
        <v>39845</v>
      </c>
      <c r="B125" s="201">
        <f>'[8]Activos '!AE128/10^9</f>
        <v>134.27156804022027</v>
      </c>
      <c r="C125" s="201">
        <f>'[8]Activos '!AF128/10^9</f>
        <v>59.313596467832326</v>
      </c>
      <c r="D125" s="201">
        <f>'[8]Activos '!AG128/10^9</f>
        <v>18.22023290901523</v>
      </c>
      <c r="E125" s="202">
        <f>'[8]Activos '!AJ128/10^9</f>
        <v>24.24308178217812</v>
      </c>
      <c r="F125" s="202">
        <f>'[8]Activos '!AH128/10^9</f>
        <v>4.6955580844809548</v>
      </c>
      <c r="G125" s="202">
        <f t="shared" si="4"/>
        <v>216.50095550154879</v>
      </c>
      <c r="H125" s="203">
        <f t="shared" si="5"/>
        <v>222.52380437471166</v>
      </c>
    </row>
    <row r="126" spans="1:8" ht="16.5" x14ac:dyDescent="0.3">
      <c r="A126" s="204">
        <v>39873</v>
      </c>
      <c r="B126" s="201">
        <f>'[8]Activos '!AE129/10^9</f>
        <v>133.69843608794906</v>
      </c>
      <c r="C126" s="201">
        <f>'[8]Activos '!AF129/10^9</f>
        <v>58.59621484807213</v>
      </c>
      <c r="D126" s="201">
        <f>'[8]Activos '!AG129/10^9</f>
        <v>17.681672911978389</v>
      </c>
      <c r="E126" s="202">
        <f>'[8]Activos '!AJ129/10^9</f>
        <v>24.271199158740693</v>
      </c>
      <c r="F126" s="202">
        <f>'[8]Activos '!AH129/10^9</f>
        <v>4.775692208700975</v>
      </c>
      <c r="G126" s="202">
        <f t="shared" si="4"/>
        <v>214.75201605670054</v>
      </c>
      <c r="H126" s="203">
        <f t="shared" si="5"/>
        <v>221.34154230346286</v>
      </c>
    </row>
    <row r="127" spans="1:8" ht="16.5" x14ac:dyDescent="0.3">
      <c r="A127" s="204">
        <v>39904</v>
      </c>
      <c r="B127" s="201">
        <f>'[8]Activos '!AE130/10^9</f>
        <v>133.23087141110619</v>
      </c>
      <c r="C127" s="201">
        <f>'[8]Activos '!AF130/10^9</f>
        <v>58.193692846181783</v>
      </c>
      <c r="D127" s="201">
        <f>'[8]Activos '!AG130/10^9</f>
        <v>17.969036196035248</v>
      </c>
      <c r="E127" s="202">
        <f>'[8]Activos '!AJ130/10^9</f>
        <v>24.440651856906133</v>
      </c>
      <c r="F127" s="202">
        <f>'[8]Activos '!AH130/10^9</f>
        <v>4.8850754620043402</v>
      </c>
      <c r="G127" s="202">
        <f t="shared" si="4"/>
        <v>214.2786759153276</v>
      </c>
      <c r="H127" s="203">
        <f t="shared" si="5"/>
        <v>220.75029157619846</v>
      </c>
    </row>
    <row r="128" spans="1:8" ht="16.5" x14ac:dyDescent="0.3">
      <c r="A128" s="204">
        <v>39934</v>
      </c>
      <c r="B128" s="201">
        <f>'[8]Activos '!AE131/10^9</f>
        <v>136.54408358684208</v>
      </c>
      <c r="C128" s="201">
        <f>'[8]Activos '!AF131/10^9</f>
        <v>58.027241437054386</v>
      </c>
      <c r="D128" s="201">
        <f>'[8]Activos '!AG131/10^9</f>
        <v>17.666519086146323</v>
      </c>
      <c r="E128" s="202">
        <f>'[8]Activos '!AJ131/10^9</f>
        <v>24.650206539144076</v>
      </c>
      <c r="F128" s="202">
        <f>'[8]Activos '!AH131/10^9</f>
        <v>4.9918232614746207</v>
      </c>
      <c r="G128" s="202">
        <f t="shared" si="4"/>
        <v>217.22966737151739</v>
      </c>
      <c r="H128" s="203">
        <f t="shared" si="5"/>
        <v>224.21335482451516</v>
      </c>
    </row>
    <row r="129" spans="1:8" ht="16.5" x14ac:dyDescent="0.3">
      <c r="A129" s="204">
        <v>39965</v>
      </c>
      <c r="B129" s="201">
        <f>'[8]Activos '!AE132/10^9</f>
        <v>136.64366619057492</v>
      </c>
      <c r="C129" s="201">
        <f>'[8]Activos '!AF132/10^9</f>
        <v>57.94292394464852</v>
      </c>
      <c r="D129" s="201">
        <f>'[8]Activos '!AG132/10^9</f>
        <v>17.901298324403317</v>
      </c>
      <c r="E129" s="202">
        <f>'[8]Activos '!AJ132/10^9</f>
        <v>24.744899048702809</v>
      </c>
      <c r="F129" s="202">
        <f>'[8]Activos '!AH132/10^9</f>
        <v>5.0800763207316475</v>
      </c>
      <c r="G129" s="202">
        <f t="shared" si="4"/>
        <v>217.56796478035841</v>
      </c>
      <c r="H129" s="203">
        <f t="shared" si="5"/>
        <v>224.41156550465791</v>
      </c>
    </row>
    <row r="130" spans="1:8" ht="16.5" x14ac:dyDescent="0.3">
      <c r="A130" s="204">
        <v>39995</v>
      </c>
      <c r="B130" s="201">
        <f>'[8]Activos '!AE133/10^9</f>
        <v>135.50730617520679</v>
      </c>
      <c r="C130" s="201">
        <f>'[8]Activos '!AF133/10^9</f>
        <v>57.975008749100269</v>
      </c>
      <c r="D130" s="201">
        <f>'[8]Activos '!AG133/10^9</f>
        <v>18.299035505276024</v>
      </c>
      <c r="E130" s="202">
        <f>'[8]Activos '!AJ133/10^9</f>
        <v>24.985484029449456</v>
      </c>
      <c r="F130" s="202">
        <f>'[8]Activos '!AH133/10^9</f>
        <v>5.1767400732942503</v>
      </c>
      <c r="G130" s="202">
        <f t="shared" si="4"/>
        <v>216.95809050287733</v>
      </c>
      <c r="H130" s="203">
        <f t="shared" si="5"/>
        <v>223.64453902705074</v>
      </c>
    </row>
    <row r="131" spans="1:8" ht="16.5" x14ac:dyDescent="0.3">
      <c r="A131" s="204">
        <v>40026</v>
      </c>
      <c r="B131" s="201">
        <f>'[8]Activos '!AE134/10^9</f>
        <v>132.7959958373572</v>
      </c>
      <c r="C131" s="201">
        <f>'[8]Activos '!AF134/10^9</f>
        <v>58.104556925638043</v>
      </c>
      <c r="D131" s="201">
        <f>'[8]Activos '!AG134/10^9</f>
        <v>18.128306398071235</v>
      </c>
      <c r="E131" s="202">
        <f>'[8]Activos '!AJ134/10^9</f>
        <v>25.212643936748979</v>
      </c>
      <c r="F131" s="202">
        <f>'[8]Activos '!AH134/10^9</f>
        <v>5.2753141016617642</v>
      </c>
      <c r="G131" s="202">
        <f t="shared" si="4"/>
        <v>214.30417326272823</v>
      </c>
      <c r="H131" s="203">
        <f t="shared" si="5"/>
        <v>221.38851080140597</v>
      </c>
    </row>
    <row r="132" spans="1:8" ht="16.5" x14ac:dyDescent="0.3">
      <c r="A132" s="204">
        <v>40057</v>
      </c>
      <c r="B132" s="201">
        <f>'[8]Activos '!AE135/10^9</f>
        <v>132.07071476465526</v>
      </c>
      <c r="C132" s="201">
        <f>'[8]Activos '!AF135/10^9</f>
        <v>58.247373553240699</v>
      </c>
      <c r="D132" s="201">
        <f>'[8]Activos '!AG135/10^9</f>
        <v>18.63962605700738</v>
      </c>
      <c r="E132" s="202">
        <f>'[8]Activos '!AJ135/10^9</f>
        <v>25.571675138091525</v>
      </c>
      <c r="F132" s="202">
        <f>'[8]Activos '!AH135/10^9</f>
        <v>5.3699283215097724</v>
      </c>
      <c r="G132" s="202">
        <f t="shared" si="4"/>
        <v>214.32764269641311</v>
      </c>
      <c r="H132" s="203">
        <f t="shared" si="5"/>
        <v>221.25969177749727</v>
      </c>
    </row>
    <row r="133" spans="1:8" ht="16.5" x14ac:dyDescent="0.3">
      <c r="A133" s="204">
        <v>40087</v>
      </c>
      <c r="B133" s="201">
        <f>'[8]Activos '!AE136/10^9</f>
        <v>132.25024168252477</v>
      </c>
      <c r="C133" s="201">
        <f>'[8]Activos '!AF136/10^9</f>
        <v>58.650693562364708</v>
      </c>
      <c r="D133" s="201">
        <f>'[8]Activos '!AG136/10^9</f>
        <v>19.170404090542476</v>
      </c>
      <c r="E133" s="202">
        <f>'[8]Activos '!AJ136/10^9</f>
        <v>25.960081549767231</v>
      </c>
      <c r="F133" s="202">
        <f>'[8]Activos '!AH136/10^9</f>
        <v>5.4791271661443233</v>
      </c>
      <c r="G133" s="202">
        <f t="shared" si="4"/>
        <v>215.5504665015763</v>
      </c>
      <c r="H133" s="203">
        <f t="shared" si="5"/>
        <v>222.34014396080102</v>
      </c>
    </row>
    <row r="134" spans="1:8" ht="16.5" x14ac:dyDescent="0.3">
      <c r="A134" s="204">
        <v>40118</v>
      </c>
      <c r="B134" s="201">
        <f>'[8]Activos '!AE137/10^9</f>
        <v>131.82898996899235</v>
      </c>
      <c r="C134" s="201">
        <f>'[8]Activos '!AF137/10^9</f>
        <v>59.60773359533335</v>
      </c>
      <c r="D134" s="201">
        <f>'[8]Activos '!AG137/10^9</f>
        <v>19.6340939536863</v>
      </c>
      <c r="E134" s="202">
        <f>'[8]Activos '!AJ137/10^9</f>
        <v>26.27882942074336</v>
      </c>
      <c r="F134" s="202">
        <f>'[8]Activos '!AH137/10^9</f>
        <v>5.5096387241205589</v>
      </c>
      <c r="G134" s="202">
        <f t="shared" si="4"/>
        <v>216.58045624213253</v>
      </c>
      <c r="H134" s="203">
        <f t="shared" si="5"/>
        <v>223.2251917091896</v>
      </c>
    </row>
    <row r="135" spans="1:8" ht="16.5" x14ac:dyDescent="0.3">
      <c r="A135" s="204">
        <v>40148</v>
      </c>
      <c r="B135" s="201">
        <f>'[8]Activos '!AE138/10^9</f>
        <v>132.5040493892692</v>
      </c>
      <c r="C135" s="201">
        <f>'[8]Activos '!AF138/10^9</f>
        <v>59.83203305687752</v>
      </c>
      <c r="D135" s="201">
        <f>'[8]Activos '!AG138/10^9</f>
        <v>19.748179161517989</v>
      </c>
      <c r="E135" s="202">
        <f>'[8]Activos '!AJ138/10^9</f>
        <v>26.578298090923994</v>
      </c>
      <c r="F135" s="202">
        <f>'[8]Activos '!AH138/10^9</f>
        <v>5.523321648910299</v>
      </c>
      <c r="G135" s="202">
        <f t="shared" si="4"/>
        <v>217.607583256575</v>
      </c>
      <c r="H135" s="203">
        <f t="shared" si="5"/>
        <v>224.43770218598101</v>
      </c>
    </row>
    <row r="136" spans="1:8" ht="16.5" x14ac:dyDescent="0.3">
      <c r="A136" s="204">
        <v>40179</v>
      </c>
      <c r="B136" s="201">
        <f>'[8]Activos '!AE139/10^9</f>
        <v>130.95601333901166</v>
      </c>
      <c r="C136" s="201">
        <f>'[8]Activos '!AF139/10^9</f>
        <v>59.704790153176873</v>
      </c>
      <c r="D136" s="201">
        <f>'[8]Activos '!AG139/10^9</f>
        <v>20.003828050265994</v>
      </c>
      <c r="E136" s="202">
        <f>'[8]Activos '!AJ139/10^9</f>
        <v>26.66525842292226</v>
      </c>
      <c r="F136" s="202">
        <f>'[8]Activos '!AH139/10^9</f>
        <v>5.4990784412389369</v>
      </c>
      <c r="G136" s="202">
        <f t="shared" si="4"/>
        <v>216.16370998369345</v>
      </c>
      <c r="H136" s="203">
        <f t="shared" si="5"/>
        <v>222.82514035634972</v>
      </c>
    </row>
    <row r="137" spans="1:8" ht="16.5" x14ac:dyDescent="0.3">
      <c r="A137" s="204">
        <v>40210</v>
      </c>
      <c r="B137" s="201">
        <f>'[8]Activos '!AE140/10^9</f>
        <v>130.96274576135622</v>
      </c>
      <c r="C137" s="201">
        <f>'[8]Activos '!AF140/10^9</f>
        <v>59.64225612351288</v>
      </c>
      <c r="D137" s="201">
        <f>'[8]Activos '!AG140/10^9</f>
        <v>20.08116133867998</v>
      </c>
      <c r="E137" s="202">
        <f>'[8]Activos '!AJ140/10^9</f>
        <v>26.821345142503212</v>
      </c>
      <c r="F137" s="202">
        <f>'[8]Activos '!AH140/10^9</f>
        <v>5.4863655456801439</v>
      </c>
      <c r="G137" s="202">
        <f t="shared" si="4"/>
        <v>216.17252876922922</v>
      </c>
      <c r="H137" s="203">
        <f t="shared" si="5"/>
        <v>222.91271257305246</v>
      </c>
    </row>
    <row r="138" spans="1:8" ht="16.5" x14ac:dyDescent="0.3">
      <c r="A138" s="204">
        <v>40238</v>
      </c>
      <c r="B138" s="201">
        <f>'[8]Activos '!AE141/10^9</f>
        <v>131.11718789966298</v>
      </c>
      <c r="C138" s="201">
        <f>'[8]Activos '!AF141/10^9</f>
        <v>59.82292368608956</v>
      </c>
      <c r="D138" s="201">
        <f>'[8]Activos '!AG141/10^9</f>
        <v>20.618084808160152</v>
      </c>
      <c r="E138" s="202">
        <f>'[8]Activos '!AJ141/10^9</f>
        <v>27.197634684888651</v>
      </c>
      <c r="F138" s="202">
        <f>'[8]Activos '!AH141/10^9</f>
        <v>5.4638685526708208</v>
      </c>
      <c r="G138" s="202">
        <f t="shared" si="4"/>
        <v>217.0220649465835</v>
      </c>
      <c r="H138" s="203">
        <f t="shared" si="5"/>
        <v>223.60161482331199</v>
      </c>
    </row>
    <row r="139" spans="1:8" ht="16.5" x14ac:dyDescent="0.3">
      <c r="A139" s="204">
        <v>40269</v>
      </c>
      <c r="B139" s="201">
        <f>'[8]Activos '!AE142/10^9</f>
        <v>131.79681355766462</v>
      </c>
      <c r="C139" s="201">
        <f>'[8]Activos '!AF142/10^9</f>
        <v>60.109205366132251</v>
      </c>
      <c r="D139" s="201">
        <f>'[8]Activos '!AG142/10^9</f>
        <v>20.395610336971924</v>
      </c>
      <c r="E139" s="202">
        <f>'[8]Activos '!AJ142/10^9</f>
        <v>27.363414437235512</v>
      </c>
      <c r="F139" s="202">
        <f>'[8]Activos '!AH142/10^9</f>
        <v>5.4819014606639742</v>
      </c>
      <c r="G139" s="202">
        <f t="shared" si="4"/>
        <v>217.78353072143275</v>
      </c>
      <c r="H139" s="203">
        <f t="shared" si="5"/>
        <v>224.75133482169636</v>
      </c>
    </row>
    <row r="140" spans="1:8" ht="16.5" x14ac:dyDescent="0.3">
      <c r="A140" s="204">
        <v>40299</v>
      </c>
      <c r="B140" s="201">
        <f>'[8]Activos '!AE143/10^9</f>
        <v>133.26765896735162</v>
      </c>
      <c r="C140" s="201">
        <f>'[8]Activos '!AF143/10^9</f>
        <v>60.798566971187427</v>
      </c>
      <c r="D140" s="201">
        <f>'[8]Activos '!AG143/10^9</f>
        <v>20.912322360531309</v>
      </c>
      <c r="E140" s="202">
        <f>'[8]Activos '!AJ143/10^9</f>
        <v>27.720239331875362</v>
      </c>
      <c r="F140" s="202">
        <f>'[8]Activos '!AH143/10^9</f>
        <v>5.4978782950188627</v>
      </c>
      <c r="G140" s="202">
        <f t="shared" si="4"/>
        <v>220.47642659408922</v>
      </c>
      <c r="H140" s="203">
        <f t="shared" si="5"/>
        <v>227.28434356543326</v>
      </c>
    </row>
    <row r="141" spans="1:8" ht="16.5" x14ac:dyDescent="0.3">
      <c r="A141" s="204">
        <v>40330</v>
      </c>
      <c r="B141" s="201">
        <f>'[8]Activos '!AE144/10^9</f>
        <v>135.42190107019834</v>
      </c>
      <c r="C141" s="201">
        <f>'[8]Activos '!AF144/10^9</f>
        <v>61.358179566993982</v>
      </c>
      <c r="D141" s="201">
        <f>'[8]Activos '!AG144/10^9</f>
        <v>21.399779790709776</v>
      </c>
      <c r="E141" s="202">
        <f>'[8]Activos '!AJ144/10^9</f>
        <v>28.040732870388879</v>
      </c>
      <c r="F141" s="202">
        <f>'[8]Activos '!AH144/10^9</f>
        <v>5.5383449255365029</v>
      </c>
      <c r="G141" s="202">
        <f t="shared" si="4"/>
        <v>223.71820535343861</v>
      </c>
      <c r="H141" s="203">
        <f t="shared" si="5"/>
        <v>230.3591584331177</v>
      </c>
    </row>
    <row r="142" spans="1:8" ht="16.5" x14ac:dyDescent="0.3">
      <c r="A142" s="204">
        <v>40360</v>
      </c>
      <c r="B142" s="201">
        <f>'[8]Activos '!AE145/10^9</f>
        <v>136.55360727396635</v>
      </c>
      <c r="C142" s="201">
        <f>'[8]Activos '!AF145/10^9</f>
        <v>62.140613302067685</v>
      </c>
      <c r="D142" s="201">
        <f>'[8]Activos '!AG145/10^9</f>
        <v>21.112550442953648</v>
      </c>
      <c r="E142" s="202">
        <f>'[8]Activos '!AJ145/10^9</f>
        <v>28.420342196094943</v>
      </c>
      <c r="F142" s="202">
        <f>'[8]Activos '!AH145/10^9</f>
        <v>5.5724364442609762</v>
      </c>
      <c r="G142" s="202">
        <f t="shared" si="4"/>
        <v>225.37920746324866</v>
      </c>
      <c r="H142" s="203">
        <f t="shared" si="5"/>
        <v>232.68699921638995</v>
      </c>
    </row>
    <row r="143" spans="1:8" ht="16.5" x14ac:dyDescent="0.3">
      <c r="A143" s="204">
        <v>40391</v>
      </c>
      <c r="B143" s="201">
        <f>'[8]Activos '!AE146/10^9</f>
        <v>138.36042904842495</v>
      </c>
      <c r="C143" s="201">
        <f>'[8]Activos '!AF146/10^9</f>
        <v>63.009665685932106</v>
      </c>
      <c r="D143" s="201">
        <f>'[8]Activos '!AG146/10^9</f>
        <v>21.632564458327177</v>
      </c>
      <c r="E143" s="202">
        <f>'[8]Activos '!AJ146/10^9</f>
        <v>28.758001925497027</v>
      </c>
      <c r="F143" s="202">
        <f>'[8]Activos '!AH146/10^9</f>
        <v>5.6650221645095149</v>
      </c>
      <c r="G143" s="202">
        <f t="shared" si="4"/>
        <v>228.66768135719374</v>
      </c>
      <c r="H143" s="203">
        <f t="shared" si="5"/>
        <v>235.79311882436357</v>
      </c>
    </row>
    <row r="144" spans="1:8" ht="16.5" x14ac:dyDescent="0.3">
      <c r="A144" s="204">
        <v>40422</v>
      </c>
      <c r="B144" s="201">
        <f>'[8]Activos '!AE147/10^9</f>
        <v>141.89078624215341</v>
      </c>
      <c r="C144" s="201">
        <f>'[8]Activos '!AF147/10^9</f>
        <v>64.209374804383373</v>
      </c>
      <c r="D144" s="201">
        <f>'[8]Activos '!AG147/10^9</f>
        <v>22.315772200078413</v>
      </c>
      <c r="E144" s="202">
        <f>'[8]Activos '!AJ147/10^9</f>
        <v>29.190968896885117</v>
      </c>
      <c r="F144" s="202">
        <f>'[8]Activos '!AH147/10^9</f>
        <v>5.752964654083109</v>
      </c>
      <c r="G144" s="202">
        <f t="shared" ref="G144:G207" si="6">SUM(B144:D144,F144)</f>
        <v>234.16889790069831</v>
      </c>
      <c r="H144" s="203">
        <f t="shared" ref="H144:H207" si="7">SUM(B144:C144,E144:F144)</f>
        <v>241.04409459750502</v>
      </c>
    </row>
    <row r="145" spans="1:8" ht="16.5" x14ac:dyDescent="0.3">
      <c r="A145" s="204">
        <v>40452</v>
      </c>
      <c r="B145" s="201">
        <f>'[8]Activos '!AE148/10^9</f>
        <v>144.46075254522486</v>
      </c>
      <c r="C145" s="201">
        <f>'[8]Activos '!AF148/10^9</f>
        <v>65.245159949703648</v>
      </c>
      <c r="D145" s="201">
        <f>'[8]Activos '!AG148/10^9</f>
        <v>22.479342217185671</v>
      </c>
      <c r="E145" s="202">
        <f>'[8]Activos '!AJ148/10^9</f>
        <v>29.566165265801175</v>
      </c>
      <c r="F145" s="202">
        <f>'[8]Activos '!AH148/10^9</f>
        <v>5.8782304054799734</v>
      </c>
      <c r="G145" s="202">
        <f t="shared" si="6"/>
        <v>238.06348511759413</v>
      </c>
      <c r="H145" s="203">
        <f t="shared" si="7"/>
        <v>245.15030816620964</v>
      </c>
    </row>
    <row r="146" spans="1:8" ht="16.5" x14ac:dyDescent="0.3">
      <c r="A146" s="204">
        <v>40483</v>
      </c>
      <c r="B146" s="201">
        <f>'[8]Activos '!AE149/10^9</f>
        <v>149.84977534354294</v>
      </c>
      <c r="C146" s="201">
        <f>'[8]Activos '!AF149/10^9</f>
        <v>66.519067995247156</v>
      </c>
      <c r="D146" s="201">
        <f>'[8]Activos '!AG149/10^9</f>
        <v>23.106220112723392</v>
      </c>
      <c r="E146" s="202">
        <f>'[8]Activos '!AJ149/10^9</f>
        <v>29.901633061296568</v>
      </c>
      <c r="F146" s="202">
        <f>'[8]Activos '!AH149/10^9</f>
        <v>5.9692732151455523</v>
      </c>
      <c r="G146" s="202">
        <f t="shared" si="6"/>
        <v>245.44433666665907</v>
      </c>
      <c r="H146" s="203">
        <f t="shared" si="7"/>
        <v>252.23974961523223</v>
      </c>
    </row>
    <row r="147" spans="1:8" ht="16.5" x14ac:dyDescent="0.3">
      <c r="A147" s="204">
        <v>40513</v>
      </c>
      <c r="B147" s="201">
        <f>'[8]Activos '!AE150/10^9</f>
        <v>153.26028563437501</v>
      </c>
      <c r="C147" s="201">
        <f>'[8]Activos '!AF150/10^9</f>
        <v>67.61675213441319</v>
      </c>
      <c r="D147" s="201">
        <f>'[8]Activos '!AG150/10^9</f>
        <v>20.103913025289796</v>
      </c>
      <c r="E147" s="202">
        <f>'[8]Activos '!AJ150/10^9</f>
        <v>30.262953614461871</v>
      </c>
      <c r="F147" s="202">
        <f>'[8]Activos '!AH150/10^9</f>
        <v>6.022693247222457</v>
      </c>
      <c r="G147" s="202">
        <f t="shared" si="6"/>
        <v>247.00364404130045</v>
      </c>
      <c r="H147" s="203">
        <f t="shared" si="7"/>
        <v>257.16268463047254</v>
      </c>
    </row>
    <row r="148" spans="1:8" ht="16.5" x14ac:dyDescent="0.3">
      <c r="A148" s="204">
        <v>40544</v>
      </c>
      <c r="B148" s="201">
        <f>'[8]Activos '!AE151/10^9</f>
        <v>151.56650034930269</v>
      </c>
      <c r="C148" s="201">
        <f>'[8]Activos '!AF151/10^9</f>
        <v>67.925806002055637</v>
      </c>
      <c r="D148" s="201">
        <f>'[8]Activos '!AG151/10^9</f>
        <v>20.537937995297948</v>
      </c>
      <c r="E148" s="202">
        <f>'[8]Activos '!AJ151/10^9</f>
        <v>30.393260176052326</v>
      </c>
      <c r="F148" s="202">
        <f>'[8]Activos '!AH151/10^9</f>
        <v>6.0207298478303528</v>
      </c>
      <c r="G148" s="202">
        <f t="shared" si="6"/>
        <v>246.0509741944866</v>
      </c>
      <c r="H148" s="203">
        <f t="shared" si="7"/>
        <v>255.906296375241</v>
      </c>
    </row>
    <row r="149" spans="1:8" ht="16.5" x14ac:dyDescent="0.3">
      <c r="A149" s="204">
        <v>40575</v>
      </c>
      <c r="B149" s="201">
        <f>'[8]Activos '!AE152/10^9</f>
        <v>153.84466715160477</v>
      </c>
      <c r="C149" s="201">
        <f>'[8]Activos '!AF152/10^9</f>
        <v>68.530854024063501</v>
      </c>
      <c r="D149" s="201">
        <f>'[8]Activos '!AG152/10^9</f>
        <v>21.047607037532735</v>
      </c>
      <c r="E149" s="202">
        <f>'[8]Activos '!AJ152/10^9</f>
        <v>30.608194801570257</v>
      </c>
      <c r="F149" s="202">
        <f>'[8]Activos '!AH152/10^9</f>
        <v>6.8062380846995323</v>
      </c>
      <c r="G149" s="202">
        <f t="shared" si="6"/>
        <v>250.22936629790055</v>
      </c>
      <c r="H149" s="203">
        <f t="shared" si="7"/>
        <v>259.78995406193803</v>
      </c>
    </row>
    <row r="150" spans="1:8" ht="16.5" x14ac:dyDescent="0.3">
      <c r="A150" s="204">
        <v>40603</v>
      </c>
      <c r="B150" s="201">
        <f>'[8]Activos '!AE153/10^9</f>
        <v>155.76105358961541</v>
      </c>
      <c r="C150" s="201">
        <f>'[8]Activos '!AF153/10^9</f>
        <v>69.448428990048768</v>
      </c>
      <c r="D150" s="201">
        <f>'[8]Activos '!AG153/10^9</f>
        <v>21.687294093418306</v>
      </c>
      <c r="E150" s="202">
        <f>'[8]Activos '!AJ153/10^9</f>
        <v>30.961173547502476</v>
      </c>
      <c r="F150" s="202">
        <f>'[8]Activos '!AH153/10^9</f>
        <v>6.9038144309764471</v>
      </c>
      <c r="G150" s="202">
        <f t="shared" si="6"/>
        <v>253.80059110405892</v>
      </c>
      <c r="H150" s="203">
        <f t="shared" si="7"/>
        <v>263.0744705581431</v>
      </c>
    </row>
    <row r="151" spans="1:8" ht="16.5" x14ac:dyDescent="0.3">
      <c r="A151" s="204">
        <v>40634</v>
      </c>
      <c r="B151" s="201">
        <f>'[8]Activos '!AE154/10^9</f>
        <v>157.41957398837042</v>
      </c>
      <c r="C151" s="201">
        <f>'[8]Activos '!AF154/10^9</f>
        <v>70.80841610281233</v>
      </c>
      <c r="D151" s="201">
        <f>'[8]Activos '!AG154/10^9</f>
        <v>22.260299954114988</v>
      </c>
      <c r="E151" s="202">
        <f>'[8]Activos '!AJ154/10^9</f>
        <v>31.310331855203785</v>
      </c>
      <c r="F151" s="202">
        <f>'[8]Activos '!AH154/10^9</f>
        <v>7.0078917236039375</v>
      </c>
      <c r="G151" s="202">
        <f t="shared" si="6"/>
        <v>257.49618176890169</v>
      </c>
      <c r="H151" s="203">
        <f t="shared" si="7"/>
        <v>266.54621366999049</v>
      </c>
    </row>
    <row r="152" spans="1:8" ht="16.5" x14ac:dyDescent="0.3">
      <c r="A152" s="204">
        <v>40664</v>
      </c>
      <c r="B152" s="201">
        <f>'[8]Activos '!AE155/10^9</f>
        <v>160.57555883661439</v>
      </c>
      <c r="C152" s="201">
        <f>'[8]Activos '!AF155/10^9</f>
        <v>72.826412264504484</v>
      </c>
      <c r="D152" s="201">
        <f>'[8]Activos '!AG155/10^9</f>
        <v>23.011083149532361</v>
      </c>
      <c r="E152" s="202">
        <f>'[8]Activos '!AJ155/10^9</f>
        <v>31.809606882852616</v>
      </c>
      <c r="F152" s="202">
        <f>'[8]Activos '!AH155/10^9</f>
        <v>7.1317636522593295</v>
      </c>
      <c r="G152" s="202">
        <f t="shared" si="6"/>
        <v>263.54481790291055</v>
      </c>
      <c r="H152" s="203">
        <f t="shared" si="7"/>
        <v>272.34334163623083</v>
      </c>
    </row>
    <row r="153" spans="1:8" ht="16.5" x14ac:dyDescent="0.3">
      <c r="A153" s="204">
        <v>40695</v>
      </c>
      <c r="B153" s="201">
        <f>'[8]Activos '!AE156/10^9</f>
        <v>161.94728419473398</v>
      </c>
      <c r="C153" s="201">
        <f>'[8]Activos '!AF156/10^9</f>
        <v>74.236957637119076</v>
      </c>
      <c r="D153" s="201">
        <f>'[8]Activos '!AG156/10^9</f>
        <v>23.38540315608973</v>
      </c>
      <c r="E153" s="202">
        <f>'[8]Activos '!AJ156/10^9</f>
        <v>32.246511926102556</v>
      </c>
      <c r="F153" s="202">
        <f>'[8]Activos '!AH156/10^9</f>
        <v>7.2445522959773259</v>
      </c>
      <c r="G153" s="202">
        <f t="shared" si="6"/>
        <v>266.81419728392012</v>
      </c>
      <c r="H153" s="203">
        <f t="shared" si="7"/>
        <v>275.6753060539329</v>
      </c>
    </row>
    <row r="154" spans="1:8" ht="16.5" x14ac:dyDescent="0.3">
      <c r="A154" s="204">
        <v>40725</v>
      </c>
      <c r="B154" s="201">
        <f>'[8]Activos '!AE157/10^9</f>
        <v>163.84306502476835</v>
      </c>
      <c r="C154" s="201">
        <f>'[8]Activos '!AF157/10^9</f>
        <v>75.453365265481381</v>
      </c>
      <c r="D154" s="201">
        <f>'[8]Activos '!AG157/10^9</f>
        <v>24.010454541696827</v>
      </c>
      <c r="E154" s="202">
        <f>'[8]Activos '!AJ157/10^9</f>
        <v>32.662951168619593</v>
      </c>
      <c r="F154" s="202">
        <f>'[8]Activos '!AH157/10^9</f>
        <v>7.362672964898465</v>
      </c>
      <c r="G154" s="202">
        <f t="shared" si="6"/>
        <v>270.66955779684503</v>
      </c>
      <c r="H154" s="203">
        <f t="shared" si="7"/>
        <v>279.32205442376778</v>
      </c>
    </row>
    <row r="155" spans="1:8" ht="16.5" x14ac:dyDescent="0.3">
      <c r="A155" s="204">
        <v>40756</v>
      </c>
      <c r="B155" s="201">
        <f>'[8]Activos '!AE158/10^9</f>
        <v>166.14879437627818</v>
      </c>
      <c r="C155" s="201">
        <f>'[8]Activos '!AF158/10^9</f>
        <v>76.897671535074579</v>
      </c>
      <c r="D155" s="201">
        <f>'[8]Activos '!AG158/10^9</f>
        <v>24.780374574574505</v>
      </c>
      <c r="E155" s="202">
        <f>'[8]Activos '!AJ158/10^9</f>
        <v>33.222017982972154</v>
      </c>
      <c r="F155" s="202">
        <f>'[8]Activos '!AH158/10^9</f>
        <v>7.5328769775011208</v>
      </c>
      <c r="G155" s="202">
        <f t="shared" si="6"/>
        <v>275.35971746342841</v>
      </c>
      <c r="H155" s="203">
        <f t="shared" si="7"/>
        <v>283.80136087182603</v>
      </c>
    </row>
    <row r="156" spans="1:8" ht="16.5" x14ac:dyDescent="0.3">
      <c r="A156" s="204">
        <v>40787</v>
      </c>
      <c r="B156" s="201">
        <f>'[8]Activos '!AE159/10^9</f>
        <v>169.67308615091065</v>
      </c>
      <c r="C156" s="201">
        <f>'[8]Activos '!AF159/10^9</f>
        <v>78.087461540341152</v>
      </c>
      <c r="D156" s="201">
        <f>'[8]Activos '!AG159/10^9</f>
        <v>25.03697813531306</v>
      </c>
      <c r="E156" s="202">
        <f>'[8]Activos '!AJ159/10^9</f>
        <v>33.656410455309157</v>
      </c>
      <c r="F156" s="202">
        <f>'[8]Activos '!AH159/10^9</f>
        <v>7.6836358699467171</v>
      </c>
      <c r="G156" s="202">
        <f t="shared" si="6"/>
        <v>280.48116169651161</v>
      </c>
      <c r="H156" s="203">
        <f t="shared" si="7"/>
        <v>289.10059401650773</v>
      </c>
    </row>
    <row r="157" spans="1:8" ht="16.5" x14ac:dyDescent="0.3">
      <c r="A157" s="204">
        <v>40817</v>
      </c>
      <c r="B157" s="201">
        <f>'[8]Activos '!AE160/10^9</f>
        <v>170.7222882154978</v>
      </c>
      <c r="C157" s="201">
        <f>'[8]Activos '!AF160/10^9</f>
        <v>79.276392249251401</v>
      </c>
      <c r="D157" s="201">
        <f>'[8]Activos '!AG160/10^9</f>
        <v>25.723710578018615</v>
      </c>
      <c r="E157" s="202">
        <f>'[8]Activos '!AJ160/10^9</f>
        <v>34.130253187153073</v>
      </c>
      <c r="F157" s="202">
        <f>'[8]Activos '!AH160/10^9</f>
        <v>7.8797380205199836</v>
      </c>
      <c r="G157" s="202">
        <f t="shared" si="6"/>
        <v>283.6021290632878</v>
      </c>
      <c r="H157" s="203">
        <f t="shared" si="7"/>
        <v>292.00867167242228</v>
      </c>
    </row>
    <row r="158" spans="1:8" ht="16.5" x14ac:dyDescent="0.3">
      <c r="A158" s="204">
        <v>40848</v>
      </c>
      <c r="B158" s="201">
        <f>'[8]Activos '!AE161/10^9</f>
        <v>176.31805197549721</v>
      </c>
      <c r="C158" s="201">
        <f>'[8]Activos '!AF161/10^9</f>
        <v>80.800061955882242</v>
      </c>
      <c r="D158" s="201">
        <f>'[8]Activos '!AG161/10^9</f>
        <v>25.914503427273122</v>
      </c>
      <c r="E158" s="202">
        <f>'[8]Activos '!AJ161/10^9</f>
        <v>34.614276826603046</v>
      </c>
      <c r="F158" s="202">
        <f>'[8]Activos '!AH161/10^9</f>
        <v>8.0181066706566604</v>
      </c>
      <c r="G158" s="202">
        <f t="shared" si="6"/>
        <v>291.05072402930927</v>
      </c>
      <c r="H158" s="203">
        <f t="shared" si="7"/>
        <v>299.75049742863916</v>
      </c>
    </row>
    <row r="159" spans="1:8" ht="16.5" x14ac:dyDescent="0.3">
      <c r="A159" s="204">
        <v>40878</v>
      </c>
      <c r="B159" s="201">
        <f>'[8]Activos '!AE162/10^9</f>
        <v>176.44114851623385</v>
      </c>
      <c r="C159" s="201">
        <f>'[8]Activos '!AF162/10^9</f>
        <v>81.986255200531616</v>
      </c>
      <c r="D159" s="201">
        <f>'[8]Activos '!AG162/10^9</f>
        <v>26.568666660469024</v>
      </c>
      <c r="E159" s="202">
        <f>'[8]Activos '!AJ162/10^9</f>
        <v>35.053227274724385</v>
      </c>
      <c r="F159" s="202">
        <f>'[8]Activos '!AH162/10^9</f>
        <v>8.0772271475935824</v>
      </c>
      <c r="G159" s="202">
        <f t="shared" si="6"/>
        <v>293.07329752482809</v>
      </c>
      <c r="H159" s="203">
        <f t="shared" si="7"/>
        <v>301.55785813908346</v>
      </c>
    </row>
    <row r="160" spans="1:8" ht="16.5" x14ac:dyDescent="0.3">
      <c r="A160" s="204">
        <v>40909</v>
      </c>
      <c r="B160" s="201">
        <f>'[8]Activos '!AE163/10^9</f>
        <v>173.88624347781536</v>
      </c>
      <c r="C160" s="201">
        <f>'[8]Activos '!AF163/10^9</f>
        <v>82.26407156195792</v>
      </c>
      <c r="D160" s="201">
        <f>'[8]Activos '!AG163/10^9</f>
        <v>26.985971600603101</v>
      </c>
      <c r="E160" s="202">
        <f>'[8]Activos '!AJ163/10^9</f>
        <v>35.257738196249704</v>
      </c>
      <c r="F160" s="202">
        <f>'[8]Activos '!AH163/10^9</f>
        <v>8.1124204865561573</v>
      </c>
      <c r="G160" s="202">
        <f t="shared" si="6"/>
        <v>291.24870712693252</v>
      </c>
      <c r="H160" s="203">
        <f t="shared" si="7"/>
        <v>299.52047372257914</v>
      </c>
    </row>
    <row r="161" spans="1:8" ht="16.5" x14ac:dyDescent="0.3">
      <c r="A161" s="204">
        <v>40940</v>
      </c>
      <c r="B161" s="201">
        <f>'[8]Activos '!AE164/10^9</f>
        <v>174.12622581065756</v>
      </c>
      <c r="C161" s="201">
        <f>'[8]Activos '!AF164/10^9</f>
        <v>82.968180062401274</v>
      </c>
      <c r="D161" s="201">
        <f>'[8]Activos '!AG164/10^9</f>
        <v>26.906964834862922</v>
      </c>
      <c r="E161" s="202">
        <f>'[8]Activos '!AJ164/10^9</f>
        <v>35.46105000412738</v>
      </c>
      <c r="F161" s="202">
        <f>'[8]Activos '!AH164/10^9</f>
        <v>8.144521006329219</v>
      </c>
      <c r="G161" s="202">
        <f t="shared" si="6"/>
        <v>292.14589171425098</v>
      </c>
      <c r="H161" s="203">
        <f t="shared" si="7"/>
        <v>300.69997688351543</v>
      </c>
    </row>
    <row r="162" spans="1:8" ht="16.5" x14ac:dyDescent="0.3">
      <c r="A162" s="204">
        <v>40969</v>
      </c>
      <c r="B162" s="201">
        <f>'[8]Activos '!AE165/10^9</f>
        <v>175.66943791455387</v>
      </c>
      <c r="C162" s="201">
        <f>'[8]Activos '!AF165/10^9</f>
        <v>84.162642413055423</v>
      </c>
      <c r="D162" s="201">
        <f>'[8]Activos '!AG165/10^9</f>
        <v>27.549262579692375</v>
      </c>
      <c r="E162" s="202">
        <f>'[8]Activos '!AJ165/10^9</f>
        <v>35.910903273252217</v>
      </c>
      <c r="F162" s="202">
        <f>'[8]Activos '!AH165/10^9</f>
        <v>8.2486277456267931</v>
      </c>
      <c r="G162" s="202">
        <f t="shared" si="6"/>
        <v>295.62997065292842</v>
      </c>
      <c r="H162" s="203">
        <f t="shared" si="7"/>
        <v>303.9916113464883</v>
      </c>
    </row>
    <row r="163" spans="1:8" ht="16.5" x14ac:dyDescent="0.3">
      <c r="A163" s="204">
        <v>41000</v>
      </c>
      <c r="B163" s="201">
        <f>'[8]Activos '!AE166/10^9</f>
        <v>177.16255971723487</v>
      </c>
      <c r="C163" s="201">
        <f>'[8]Activos '!AF166/10^9</f>
        <v>85.305280470419234</v>
      </c>
      <c r="D163" s="201">
        <f>'[8]Activos '!AG166/10^9</f>
        <v>28.102964923875046</v>
      </c>
      <c r="E163" s="202">
        <f>'[8]Activos '!AJ166/10^9</f>
        <v>36.298396241684571</v>
      </c>
      <c r="F163" s="202">
        <f>'[8]Activos '!AH166/10^9</f>
        <v>8.3034452304320396</v>
      </c>
      <c r="G163" s="202">
        <f t="shared" si="6"/>
        <v>298.87425034196121</v>
      </c>
      <c r="H163" s="203">
        <f t="shared" si="7"/>
        <v>307.06968165977077</v>
      </c>
    </row>
    <row r="164" spans="1:8" ht="16.5" x14ac:dyDescent="0.3">
      <c r="A164" s="204">
        <v>41030</v>
      </c>
      <c r="B164" s="201">
        <f>'[8]Activos '!AE167/10^9</f>
        <v>179.60815505477271</v>
      </c>
      <c r="C164" s="201">
        <f>'[8]Activos '!AF167/10^9</f>
        <v>86.477614043497965</v>
      </c>
      <c r="D164" s="201">
        <f>'[8]Activos '!AG167/10^9</f>
        <v>28.218142389110021</v>
      </c>
      <c r="E164" s="202">
        <f>'[8]Activos '!AJ167/10^9</f>
        <v>36.734746826572405</v>
      </c>
      <c r="F164" s="202">
        <f>'[8]Activos '!AH167/10^9</f>
        <v>8.4046129941907388</v>
      </c>
      <c r="G164" s="202">
        <f t="shared" si="6"/>
        <v>302.70852448157149</v>
      </c>
      <c r="H164" s="203">
        <f t="shared" si="7"/>
        <v>311.22512891903386</v>
      </c>
    </row>
    <row r="165" spans="1:8" ht="16.5" x14ac:dyDescent="0.3">
      <c r="A165" s="204">
        <v>41061</v>
      </c>
      <c r="B165" s="201">
        <f>'[8]Activos '!AE168/10^9</f>
        <v>181.16515493870108</v>
      </c>
      <c r="C165" s="201">
        <f>'[8]Activos '!AF168/10^9</f>
        <v>87.486424337718276</v>
      </c>
      <c r="D165" s="201">
        <f>'[8]Activos '!AG168/10^9</f>
        <v>28.799188173191848</v>
      </c>
      <c r="E165" s="202">
        <f>'[8]Activos '!AJ168/10^9</f>
        <v>37.135658718607253</v>
      </c>
      <c r="F165" s="202">
        <f>'[8]Activos '!AH168/10^9</f>
        <v>8.5382425227621521</v>
      </c>
      <c r="G165" s="202">
        <f t="shared" si="6"/>
        <v>305.98900997237337</v>
      </c>
      <c r="H165" s="203">
        <f t="shared" si="7"/>
        <v>314.32548051778878</v>
      </c>
    </row>
    <row r="166" spans="1:8" ht="16.5" x14ac:dyDescent="0.3">
      <c r="A166" s="204">
        <v>41091</v>
      </c>
      <c r="B166" s="201">
        <f>'[8]Activos '!AE169/10^9</f>
        <v>183.22708194540652</v>
      </c>
      <c r="C166" s="201">
        <f>'[8]Activos '!AF169/10^9</f>
        <v>88.594842978901852</v>
      </c>
      <c r="D166" s="201">
        <f>'[8]Activos '!AG169/10^9</f>
        <v>28.476388918199579</v>
      </c>
      <c r="E166" s="202">
        <f>'[8]Activos '!AJ169/10^9</f>
        <v>36.585451758949844</v>
      </c>
      <c r="F166" s="202">
        <f>'[8]Activos '!AH169/10^9</f>
        <v>8.6900643811792069</v>
      </c>
      <c r="G166" s="202">
        <f t="shared" si="6"/>
        <v>308.98837822368716</v>
      </c>
      <c r="H166" s="203">
        <f t="shared" si="7"/>
        <v>317.09744106443742</v>
      </c>
    </row>
    <row r="167" spans="1:8" ht="16.5" x14ac:dyDescent="0.3">
      <c r="A167" s="204">
        <v>41122</v>
      </c>
      <c r="B167" s="201">
        <f>'[8]Activos '!AE170/10^9</f>
        <v>184.13755836990083</v>
      </c>
      <c r="C167" s="201">
        <f>'[8]Activos '!AF170/10^9</f>
        <v>89.772192396659037</v>
      </c>
      <c r="D167" s="201">
        <f>'[8]Activos '!AG170/10^9</f>
        <v>28.766373903647619</v>
      </c>
      <c r="E167" s="202">
        <f>'[8]Activos '!AJ170/10^9</f>
        <v>37.166637086566531</v>
      </c>
      <c r="F167" s="202">
        <f>'[8]Activos '!AH170/10^9</f>
        <v>8.8703939707048374</v>
      </c>
      <c r="G167" s="202">
        <f t="shared" si="6"/>
        <v>311.54651864091227</v>
      </c>
      <c r="H167" s="203">
        <f t="shared" si="7"/>
        <v>319.9467818238312</v>
      </c>
    </row>
    <row r="168" spans="1:8" ht="16.5" x14ac:dyDescent="0.3">
      <c r="A168" s="204">
        <v>41153</v>
      </c>
      <c r="B168" s="201">
        <f>'[8]Activos '!AE171/10^9</f>
        <v>185.21553272632511</v>
      </c>
      <c r="C168" s="201">
        <f>'[8]Activos '!AF171/10^9</f>
        <v>90.493936406737191</v>
      </c>
      <c r="D168" s="201">
        <f>'[8]Activos '!AG171/10^9</f>
        <v>29.374983540682795</v>
      </c>
      <c r="E168" s="202">
        <f>'[8]Activos '!AJ171/10^9</f>
        <v>37.584718413375903</v>
      </c>
      <c r="F168" s="202">
        <f>'[8]Activos '!AH171/10^9</f>
        <v>9.0215327366629126</v>
      </c>
      <c r="G168" s="202">
        <f t="shared" si="6"/>
        <v>314.10598541040798</v>
      </c>
      <c r="H168" s="203">
        <f t="shared" si="7"/>
        <v>322.31572028310109</v>
      </c>
    </row>
    <row r="169" spans="1:8" ht="16.5" x14ac:dyDescent="0.3">
      <c r="A169" s="204">
        <v>41183</v>
      </c>
      <c r="B169" s="201">
        <f>'[8]Activos '!AE172/10^9</f>
        <v>186.94114433175045</v>
      </c>
      <c r="C169" s="201">
        <f>'[8]Activos '!AF172/10^9</f>
        <v>91.552995608364085</v>
      </c>
      <c r="D169" s="201">
        <f>'[8]Activos '!AG172/10^9</f>
        <v>30.013164062760865</v>
      </c>
      <c r="E169" s="202">
        <f>'[8]Activos '!AJ172/10^9</f>
        <v>38.024682847775111</v>
      </c>
      <c r="F169" s="202">
        <f>'[8]Activos '!AH172/10^9</f>
        <v>9.2161055592036618</v>
      </c>
      <c r="G169" s="202">
        <f t="shared" si="6"/>
        <v>317.7234095620791</v>
      </c>
      <c r="H169" s="203">
        <f t="shared" si="7"/>
        <v>325.73492834709333</v>
      </c>
    </row>
    <row r="170" spans="1:8" ht="16.5" x14ac:dyDescent="0.3">
      <c r="A170" s="204">
        <v>41214</v>
      </c>
      <c r="B170" s="201">
        <f>'[8]Activos '!AE173/10^9</f>
        <v>191.66093157586101</v>
      </c>
      <c r="C170" s="201">
        <f>'[8]Activos '!AF173/10^9</f>
        <v>92.960573164213656</v>
      </c>
      <c r="D170" s="201">
        <f>'[8]Activos '!AG173/10^9</f>
        <v>30.796925588527081</v>
      </c>
      <c r="E170" s="202">
        <f>'[8]Activos '!AJ173/10^9</f>
        <v>38.588550675202349</v>
      </c>
      <c r="F170" s="202">
        <f>'[8]Activos '!AH173/10^9</f>
        <v>9.3580430549192197</v>
      </c>
      <c r="G170" s="202">
        <f t="shared" si="6"/>
        <v>324.77647338352097</v>
      </c>
      <c r="H170" s="203">
        <f t="shared" si="7"/>
        <v>332.56809847019622</v>
      </c>
    </row>
    <row r="171" spans="1:8" ht="16.5" x14ac:dyDescent="0.3">
      <c r="A171" s="204">
        <v>41244</v>
      </c>
      <c r="B171" s="201">
        <f>'[8]Activos '!AE174/10^9</f>
        <v>194.89279554981866</v>
      </c>
      <c r="C171" s="201">
        <f>'[8]Activos '!AF174/10^9</f>
        <v>93.842668835591809</v>
      </c>
      <c r="D171" s="201">
        <f>'[8]Activos '!AG174/10^9</f>
        <v>31.534629034993447</v>
      </c>
      <c r="E171" s="202">
        <f>'[8]Activos '!AJ174/10^9</f>
        <v>39.140618863065825</v>
      </c>
      <c r="F171" s="202">
        <f>'[8]Activos '!AH174/10^9</f>
        <v>9.4435098568401674</v>
      </c>
      <c r="G171" s="202">
        <f t="shared" si="6"/>
        <v>329.71360327724409</v>
      </c>
      <c r="H171" s="203">
        <f t="shared" si="7"/>
        <v>337.31959310531647</v>
      </c>
    </row>
    <row r="172" spans="1:8" ht="16.5" x14ac:dyDescent="0.3">
      <c r="A172" s="204">
        <v>41275</v>
      </c>
      <c r="B172" s="201">
        <f>'[8]Activos '!AE175/10^9</f>
        <v>193.50326566245676</v>
      </c>
      <c r="C172" s="201">
        <f>'[8]Activos '!AF175/10^9</f>
        <v>94.07898667353912</v>
      </c>
      <c r="D172" s="201">
        <f>'[8]Activos '!AG175/10^9</f>
        <v>31.973453831250552</v>
      </c>
      <c r="E172" s="202">
        <f>'[8]Activos '!AJ175/10^9</f>
        <v>39.394166316173077</v>
      </c>
      <c r="F172" s="202">
        <f>'[8]Activos '!AH175/10^9</f>
        <v>9.496133577241423</v>
      </c>
      <c r="G172" s="202">
        <f t="shared" si="6"/>
        <v>329.05183974448784</v>
      </c>
      <c r="H172" s="203">
        <f t="shared" si="7"/>
        <v>336.47255222941038</v>
      </c>
    </row>
    <row r="173" spans="1:8" ht="16.5" x14ac:dyDescent="0.3">
      <c r="A173" s="204">
        <v>41306</v>
      </c>
      <c r="B173" s="201">
        <f>'[8]Activos '!AE176/10^9</f>
        <v>194.12903710077637</v>
      </c>
      <c r="C173" s="201">
        <f>'[8]Activos '!AF176/10^9</f>
        <v>94.218818001306261</v>
      </c>
      <c r="D173" s="201">
        <f>'[8]Activos '!AG176/10^9</f>
        <v>32.367680883119043</v>
      </c>
      <c r="E173" s="202">
        <f>'[8]Activos '!AJ176/10^9</f>
        <v>39.565784311821005</v>
      </c>
      <c r="F173" s="202">
        <f>'[8]Activos '!AH176/10^9</f>
        <v>9.5367633261008837</v>
      </c>
      <c r="G173" s="202">
        <f t="shared" si="6"/>
        <v>330.25229931130252</v>
      </c>
      <c r="H173" s="203">
        <f t="shared" si="7"/>
        <v>337.45040274000451</v>
      </c>
    </row>
    <row r="174" spans="1:8" ht="16.5" x14ac:dyDescent="0.3">
      <c r="A174" s="204">
        <v>41334</v>
      </c>
      <c r="B174" s="201">
        <f>'[8]Activos '!AE177/10^9</f>
        <v>195.41836628278838</v>
      </c>
      <c r="C174" s="201">
        <f>'[8]Activos '!AF177/10^9</f>
        <v>94.710469410039465</v>
      </c>
      <c r="D174" s="201">
        <f>'[8]Activos '!AG177/10^9</f>
        <v>32.875389206162531</v>
      </c>
      <c r="E174" s="202">
        <f>'[8]Activos '!AJ177/10^9</f>
        <v>39.898207566514486</v>
      </c>
      <c r="F174" s="202">
        <f>'[8]Activos '!AH177/10^9</f>
        <v>9.6146951147543067</v>
      </c>
      <c r="G174" s="202">
        <f t="shared" si="6"/>
        <v>332.61892001374468</v>
      </c>
      <c r="H174" s="203">
        <f t="shared" si="7"/>
        <v>339.64173837409663</v>
      </c>
    </row>
    <row r="175" spans="1:8" ht="16.5" x14ac:dyDescent="0.3">
      <c r="A175" s="204">
        <v>41365</v>
      </c>
      <c r="B175" s="201">
        <f>'[8]Activos '!AE178/10^9</f>
        <v>197.37909273562187</v>
      </c>
      <c r="C175" s="201">
        <f>'[8]Activos '!AF178/10^9</f>
        <v>95.555079261731507</v>
      </c>
      <c r="D175" s="201">
        <f>'[8]Activos '!AG178/10^9</f>
        <v>33.500242273243678</v>
      </c>
      <c r="E175" s="202">
        <f>'[8]Activos '!AJ178/10^9</f>
        <v>40.319209516266291</v>
      </c>
      <c r="F175" s="202">
        <f>'[8]Activos '!AH178/10^9</f>
        <v>9.768205987947912</v>
      </c>
      <c r="G175" s="202">
        <f t="shared" si="6"/>
        <v>336.20262025854493</v>
      </c>
      <c r="H175" s="203">
        <f t="shared" si="7"/>
        <v>343.02158750156758</v>
      </c>
    </row>
    <row r="176" spans="1:8" ht="16.5" x14ac:dyDescent="0.3">
      <c r="A176" s="204">
        <v>41395</v>
      </c>
      <c r="B176" s="201">
        <f>'[8]Activos '!AE179/10^9</f>
        <v>200.51264805214953</v>
      </c>
      <c r="C176" s="201">
        <f>'[8]Activos '!AF179/10^9</f>
        <v>96.221385592386412</v>
      </c>
      <c r="D176" s="201">
        <f>'[8]Activos '!AG179/10^9</f>
        <v>33.826904159569196</v>
      </c>
      <c r="E176" s="202">
        <f>'[8]Activos '!AJ179/10^9</f>
        <v>40.853946675735763</v>
      </c>
      <c r="F176" s="202">
        <f>'[8]Activos '!AH179/10^9</f>
        <v>9.9173002077046863</v>
      </c>
      <c r="G176" s="202">
        <f t="shared" si="6"/>
        <v>340.47823801180982</v>
      </c>
      <c r="H176" s="203">
        <f t="shared" si="7"/>
        <v>347.50528052797637</v>
      </c>
    </row>
    <row r="177" spans="1:8" ht="16.5" x14ac:dyDescent="0.3">
      <c r="A177" s="204">
        <v>41426</v>
      </c>
      <c r="B177" s="201">
        <f>'[8]Activos '!AE180/10^9</f>
        <v>204.4085125226608</v>
      </c>
      <c r="C177" s="201">
        <f>'[8]Activos '!AF180/10^9</f>
        <v>96.662247203206945</v>
      </c>
      <c r="D177" s="201">
        <f>'[8]Activos '!AG180/10^9</f>
        <v>34.590413442689531</v>
      </c>
      <c r="E177" s="202">
        <f>'[8]Activos '!AJ180/10^9</f>
        <v>41.295201924215867</v>
      </c>
      <c r="F177" s="202">
        <f>'[8]Activos '!AH180/10^9</f>
        <v>10.020290050754609</v>
      </c>
      <c r="G177" s="202">
        <f t="shared" si="6"/>
        <v>345.68146321931187</v>
      </c>
      <c r="H177" s="203">
        <f t="shared" si="7"/>
        <v>352.38625170083822</v>
      </c>
    </row>
    <row r="178" spans="1:8" ht="16.5" x14ac:dyDescent="0.3">
      <c r="A178" s="204">
        <v>41456</v>
      </c>
      <c r="B178" s="201">
        <f>'[8]Activos '!AE181/10^9</f>
        <v>204.57124998071137</v>
      </c>
      <c r="C178" s="201">
        <f>'[8]Activos '!AF181/10^9</f>
        <v>97.752133112716081</v>
      </c>
      <c r="D178" s="201">
        <f>'[8]Activos '!AG181/10^9</f>
        <v>35.63726530796928</v>
      </c>
      <c r="E178" s="202">
        <f>'[8]Activos '!AJ181/10^9</f>
        <v>42.036290556709297</v>
      </c>
      <c r="F178" s="202">
        <f>'[8]Activos '!AH181/10^9</f>
        <v>10.2139650303012</v>
      </c>
      <c r="G178" s="202">
        <f t="shared" si="6"/>
        <v>348.17461343169794</v>
      </c>
      <c r="H178" s="203">
        <f t="shared" si="7"/>
        <v>354.57363868043791</v>
      </c>
    </row>
    <row r="179" spans="1:8" ht="16.5" x14ac:dyDescent="0.3">
      <c r="A179" s="204">
        <v>41487</v>
      </c>
      <c r="B179" s="201">
        <f>'[8]Activos '!AE182/10^9</f>
        <v>206.73921567179616</v>
      </c>
      <c r="C179" s="201">
        <f>'[8]Activos '!AF182/10^9</f>
        <v>98.748772799186625</v>
      </c>
      <c r="D179" s="201">
        <f>'[8]Activos '!AG182/10^9</f>
        <v>36.43902081932368</v>
      </c>
      <c r="E179" s="202">
        <f>'[8]Activos '!AJ182/10^9</f>
        <v>42.604996931126472</v>
      </c>
      <c r="F179" s="202">
        <f>'[8]Activos '!AH182/10^9</f>
        <v>10.358347352926966</v>
      </c>
      <c r="G179" s="202">
        <f t="shared" si="6"/>
        <v>352.2853566432334</v>
      </c>
      <c r="H179" s="203">
        <f t="shared" si="7"/>
        <v>358.45133275503622</v>
      </c>
    </row>
    <row r="180" spans="1:8" ht="16.5" x14ac:dyDescent="0.3">
      <c r="A180" s="204">
        <v>41518</v>
      </c>
      <c r="B180" s="201">
        <f>'[8]Activos '!AE183/10^9</f>
        <v>208.66183156936188</v>
      </c>
      <c r="C180" s="201">
        <f>'[8]Activos '!AF183/10^9</f>
        <v>99.616133417500919</v>
      </c>
      <c r="D180" s="201">
        <f>'[8]Activos '!AG183/10^9</f>
        <v>37.295085033720149</v>
      </c>
      <c r="E180" s="202">
        <f>'[8]Activos '!AJ183/10^9</f>
        <v>43.247735644634908</v>
      </c>
      <c r="F180" s="202">
        <f>'[8]Activos '!AH183/10^9</f>
        <v>10.505709642364151</v>
      </c>
      <c r="G180" s="202">
        <f t="shared" si="6"/>
        <v>356.07875966294711</v>
      </c>
      <c r="H180" s="203">
        <f t="shared" si="7"/>
        <v>362.03141027386187</v>
      </c>
    </row>
    <row r="181" spans="1:8" ht="16.5" x14ac:dyDescent="0.3">
      <c r="A181" s="204">
        <v>41548</v>
      </c>
      <c r="B181" s="201">
        <f>'[8]Activos '!AE184/10^9</f>
        <v>208.98963617596576</v>
      </c>
      <c r="C181" s="201">
        <f>'[8]Activos '!AF184/10^9</f>
        <v>100.71834326800304</v>
      </c>
      <c r="D181" s="201">
        <f>'[8]Activos '!AG184/10^9</f>
        <v>38.377945028720227</v>
      </c>
      <c r="E181" s="202">
        <f>'[8]Activos '!AJ184/10^9</f>
        <v>44.142842171197607</v>
      </c>
      <c r="F181" s="202">
        <f>'[8]Activos '!AH184/10^9</f>
        <v>10.522752292655916</v>
      </c>
      <c r="G181" s="202">
        <f t="shared" si="6"/>
        <v>358.60867676534491</v>
      </c>
      <c r="H181" s="203">
        <f t="shared" si="7"/>
        <v>364.37357390782233</v>
      </c>
    </row>
    <row r="182" spans="1:8" ht="16.5" x14ac:dyDescent="0.3">
      <c r="A182" s="204">
        <v>41579</v>
      </c>
      <c r="B182" s="201">
        <f>'[8]Activos '!AE185/10^9</f>
        <v>211.56287233412777</v>
      </c>
      <c r="C182" s="201">
        <f>'[8]Activos '!AF185/10^9</f>
        <v>101.90943266750767</v>
      </c>
      <c r="D182" s="201">
        <f>'[8]Activos '!AG185/10^9</f>
        <v>39.411139168263396</v>
      </c>
      <c r="E182" s="202">
        <f>'[8]Activos '!AJ185/10^9</f>
        <v>45.021776639224655</v>
      </c>
      <c r="F182" s="202">
        <f>'[8]Activos '!AH185/10^9</f>
        <v>10.693583780284163</v>
      </c>
      <c r="G182" s="202">
        <f t="shared" si="6"/>
        <v>363.57702795018298</v>
      </c>
      <c r="H182" s="203">
        <f t="shared" si="7"/>
        <v>369.18766542114423</v>
      </c>
    </row>
    <row r="183" spans="1:8" ht="16.5" x14ac:dyDescent="0.3">
      <c r="A183" s="204">
        <v>41609</v>
      </c>
      <c r="B183" s="201">
        <f>'[8]Activos '!AE186/10^9</f>
        <v>212.07400777962459</v>
      </c>
      <c r="C183" s="201">
        <f>'[8]Activos '!AF186/10^9</f>
        <v>102.60108283173089</v>
      </c>
      <c r="D183" s="201">
        <f>'[8]Activos '!AG186/10^9</f>
        <v>40.251558791847266</v>
      </c>
      <c r="E183" s="202">
        <f>'[8]Activos '!AJ186/10^9</f>
        <v>45.675807873988106</v>
      </c>
      <c r="F183" s="202">
        <f>'[8]Activos '!AH186/10^9</f>
        <v>10.825594685115414</v>
      </c>
      <c r="G183" s="202">
        <f t="shared" si="6"/>
        <v>365.75224408831815</v>
      </c>
      <c r="H183" s="203">
        <f t="shared" si="7"/>
        <v>371.17649317045897</v>
      </c>
    </row>
    <row r="184" spans="1:8" ht="16.5" x14ac:dyDescent="0.3">
      <c r="A184" s="204">
        <v>41640</v>
      </c>
      <c r="B184" s="201">
        <f>'[8]Activos '!AE187/10^9</f>
        <v>212.37098196199722</v>
      </c>
      <c r="C184" s="201">
        <f>'[8]Activos '!AF187/10^9</f>
        <v>102.64737908225636</v>
      </c>
      <c r="D184" s="201">
        <f>'[8]Activos '!AG187/10^9</f>
        <v>40.81735269606456</v>
      </c>
      <c r="E184" s="202">
        <f>'[8]Activos '!AJ187/10^9</f>
        <v>46.076748050530476</v>
      </c>
      <c r="F184" s="202">
        <f>'[8]Activos '!AH187/10^9</f>
        <v>10.789156815305722</v>
      </c>
      <c r="G184" s="202">
        <f t="shared" si="6"/>
        <v>366.62487055562389</v>
      </c>
      <c r="H184" s="203">
        <f t="shared" si="7"/>
        <v>371.88426591008977</v>
      </c>
    </row>
    <row r="185" spans="1:8" ht="16.5" x14ac:dyDescent="0.3">
      <c r="A185" s="204">
        <v>41671</v>
      </c>
      <c r="B185" s="201">
        <f>'[8]Activos '!AE188/10^9</f>
        <v>214.29851514931451</v>
      </c>
      <c r="C185" s="201">
        <f>'[8]Activos '!AF188/10^9</f>
        <v>102.57818833618391</v>
      </c>
      <c r="D185" s="201">
        <f>'[8]Activos '!AG188/10^9</f>
        <v>41.370036220412111</v>
      </c>
      <c r="E185" s="202">
        <f>'[8]Activos '!AJ188/10^9</f>
        <v>46.465206100427856</v>
      </c>
      <c r="F185" s="202">
        <f>'[8]Activos '!AH188/10^9</f>
        <v>10.765994362307614</v>
      </c>
      <c r="G185" s="202">
        <f t="shared" si="6"/>
        <v>369.01273406821809</v>
      </c>
      <c r="H185" s="203">
        <f t="shared" si="7"/>
        <v>374.10790394823385</v>
      </c>
    </row>
    <row r="186" spans="1:8" ht="16.5" x14ac:dyDescent="0.3">
      <c r="A186" s="204">
        <v>41699</v>
      </c>
      <c r="B186" s="201">
        <f>'[8]Activos '!AE189/10^9</f>
        <v>215.70880744394961</v>
      </c>
      <c r="C186" s="201">
        <f>'[8]Activos '!AF189/10^9</f>
        <v>102.93744178093455</v>
      </c>
      <c r="D186" s="201">
        <f>'[8]Activos '!AG189/10^9</f>
        <v>41.943225222724237</v>
      </c>
      <c r="E186" s="202">
        <f>'[8]Activos '!AJ189/10^9</f>
        <v>46.894013595324068</v>
      </c>
      <c r="F186" s="202">
        <f>'[8]Activos '!AH189/10^9</f>
        <v>10.87663855402171</v>
      </c>
      <c r="G186" s="202">
        <f t="shared" si="6"/>
        <v>371.46611300163011</v>
      </c>
      <c r="H186" s="203">
        <f t="shared" si="7"/>
        <v>376.41690137422995</v>
      </c>
    </row>
    <row r="187" spans="1:8" ht="16.5" x14ac:dyDescent="0.3">
      <c r="A187" s="204">
        <v>41730</v>
      </c>
      <c r="B187" s="201">
        <f>'[8]Activos '!AE190/10^9</f>
        <v>218.05554927262909</v>
      </c>
      <c r="C187" s="201">
        <f>'[8]Activos '!AF190/10^9</f>
        <v>103.69342839002061</v>
      </c>
      <c r="D187" s="201">
        <f>'[8]Activos '!AG190/10^9</f>
        <v>42.58565160488272</v>
      </c>
      <c r="E187" s="202">
        <f>'[8]Activos '!AJ190/10^9</f>
        <v>47.398664488359962</v>
      </c>
      <c r="F187" s="202">
        <f>'[8]Activos '!AH190/10^9</f>
        <v>10.954263683060342</v>
      </c>
      <c r="G187" s="202">
        <f t="shared" si="6"/>
        <v>375.28889295059281</v>
      </c>
      <c r="H187" s="203">
        <f t="shared" si="7"/>
        <v>380.10190583407001</v>
      </c>
    </row>
    <row r="188" spans="1:8" ht="16.5" x14ac:dyDescent="0.3">
      <c r="A188" s="204">
        <v>41760</v>
      </c>
      <c r="B188" s="201">
        <f>'[8]Activos '!AE191/10^9</f>
        <v>220.77203458161981</v>
      </c>
      <c r="C188" s="201">
        <f>'[8]Activos '!AF191/10^9</f>
        <v>104.73741030921214</v>
      </c>
      <c r="D188" s="201">
        <f>'[8]Activos '!AG191/10^9</f>
        <v>43.422180258426074</v>
      </c>
      <c r="E188" s="202">
        <f>'[8]Activos '!AJ191/10^9</f>
        <v>48.276729154877813</v>
      </c>
      <c r="F188" s="202">
        <f>'[8]Activos '!AH191/10^9</f>
        <v>11.057148413345896</v>
      </c>
      <c r="G188" s="202">
        <f t="shared" si="6"/>
        <v>379.98877356260391</v>
      </c>
      <c r="H188" s="203">
        <f t="shared" si="7"/>
        <v>384.84332245905568</v>
      </c>
    </row>
    <row r="189" spans="1:8" ht="16.5" x14ac:dyDescent="0.3">
      <c r="A189" s="204">
        <v>41791</v>
      </c>
      <c r="B189" s="201">
        <f>'[8]Activos '!AE192/10^9</f>
        <v>223.86486958200069</v>
      </c>
      <c r="C189" s="201">
        <f>'[8]Activos '!AF192/10^9</f>
        <v>105.29542526888697</v>
      </c>
      <c r="D189" s="201">
        <f>'[8]Activos '!AG192/10^9</f>
        <v>44.045000964262357</v>
      </c>
      <c r="E189" s="202">
        <f>'[8]Activos '!AJ192/10^9</f>
        <v>48.791222661680266</v>
      </c>
      <c r="F189" s="202">
        <f>'[8]Activos '!AH192/10^9</f>
        <v>11.104973602045511</v>
      </c>
      <c r="G189" s="202">
        <f t="shared" si="6"/>
        <v>384.31026941719557</v>
      </c>
      <c r="H189" s="203">
        <f t="shared" si="7"/>
        <v>389.05649111461344</v>
      </c>
    </row>
    <row r="190" spans="1:8" ht="16.5" x14ac:dyDescent="0.3">
      <c r="A190" s="204">
        <v>41821</v>
      </c>
      <c r="B190" s="201">
        <f>'[8]Activos '!AE193/10^9</f>
        <v>223.75294073351205</v>
      </c>
      <c r="C190" s="201">
        <f>'[8]Activos '!AF193/10^9</f>
        <v>106.35798858677126</v>
      </c>
      <c r="D190" s="201">
        <f>'[8]Activos '!AG193/10^9</f>
        <v>44.762014855196881</v>
      </c>
      <c r="E190" s="202">
        <f>'[8]Activos '!AJ193/10^9</f>
        <v>49.365793263445262</v>
      </c>
      <c r="F190" s="202">
        <f>'[8]Activos '!AH193/10^9</f>
        <v>11.20524884545612</v>
      </c>
      <c r="G190" s="202">
        <f t="shared" si="6"/>
        <v>386.07819302093628</v>
      </c>
      <c r="H190" s="203">
        <f t="shared" si="7"/>
        <v>390.68197142918467</v>
      </c>
    </row>
    <row r="191" spans="1:8" ht="16.5" x14ac:dyDescent="0.3">
      <c r="A191" s="204">
        <v>41852</v>
      </c>
      <c r="B191" s="201">
        <f>'[8]Activos '!AE194/10^9</f>
        <v>224.79428494637878</v>
      </c>
      <c r="C191" s="201">
        <f>'[8]Activos '!AF194/10^9</f>
        <v>107.37303988896457</v>
      </c>
      <c r="D191" s="201">
        <f>'[8]Activos '!AG194/10^9</f>
        <v>45.410706054776604</v>
      </c>
      <c r="E191" s="202">
        <f>'[8]Activos '!AJ194/10^9</f>
        <v>49.910122717227203</v>
      </c>
      <c r="F191" s="202">
        <f>'[8]Activos '!AH194/10^9</f>
        <v>11.284793983006235</v>
      </c>
      <c r="G191" s="202">
        <f t="shared" si="6"/>
        <v>388.86282487312621</v>
      </c>
      <c r="H191" s="203">
        <f t="shared" si="7"/>
        <v>393.3622415355768</v>
      </c>
    </row>
    <row r="192" spans="1:8" ht="16.5" x14ac:dyDescent="0.3">
      <c r="A192" s="204">
        <v>41883</v>
      </c>
      <c r="B192" s="201">
        <f>'[8]Activos '!AE195/10^9</f>
        <v>226.03109456595718</v>
      </c>
      <c r="C192" s="201">
        <f>'[8]Activos '!AF195/10^9</f>
        <v>108.75250068011334</v>
      </c>
      <c r="D192" s="201">
        <f>'[8]Activos '!AG195/10^9</f>
        <v>45.520232954623715</v>
      </c>
      <c r="E192" s="202">
        <f>'[8]Activos '!AJ195/10^9</f>
        <v>50.517547891491596</v>
      </c>
      <c r="F192" s="202">
        <f>'[8]Activos '!AH195/10^9</f>
        <v>11.389900512214574</v>
      </c>
      <c r="G192" s="202">
        <f t="shared" si="6"/>
        <v>391.69372871290881</v>
      </c>
      <c r="H192" s="203">
        <f t="shared" si="7"/>
        <v>396.69104364977665</v>
      </c>
    </row>
    <row r="193" spans="1:8" ht="16.5" x14ac:dyDescent="0.3">
      <c r="A193" s="204">
        <v>41913</v>
      </c>
      <c r="B193" s="201">
        <f>'[8]Activos '!AE196/10^9</f>
        <v>227.40508695255909</v>
      </c>
      <c r="C193" s="201">
        <f>'[8]Activos '!AF196/10^9</f>
        <v>109.99679957837517</v>
      </c>
      <c r="D193" s="201">
        <f>'[8]Activos '!AG196/10^9</f>
        <v>46.284812067558221</v>
      </c>
      <c r="E193" s="202">
        <f>'[8]Activos '!AJ196/10^9</f>
        <v>51.151592809943892</v>
      </c>
      <c r="F193" s="202">
        <f>'[8]Activos '!AH196/10^9</f>
        <v>11.467243221360334</v>
      </c>
      <c r="G193" s="202">
        <f t="shared" si="6"/>
        <v>395.15394181985278</v>
      </c>
      <c r="H193" s="203">
        <f t="shared" si="7"/>
        <v>400.02072256223846</v>
      </c>
    </row>
    <row r="194" spans="1:8" ht="16.5" x14ac:dyDescent="0.3">
      <c r="A194" s="204">
        <v>41944</v>
      </c>
      <c r="B194" s="201">
        <f>'[8]Activos '!AE197/10^9</f>
        <v>232.9898986825861</v>
      </c>
      <c r="C194" s="201">
        <f>'[8]Activos '!AF197/10^9</f>
        <v>111.77804043087136</v>
      </c>
      <c r="D194" s="201">
        <f>'[8]Activos '!AG197/10^9</f>
        <v>46.92295247321438</v>
      </c>
      <c r="E194" s="202">
        <f>'[8]Activos '!AJ197/10^9</f>
        <v>51.68499683219602</v>
      </c>
      <c r="F194" s="202">
        <f>'[8]Activos '!AH197/10^9</f>
        <v>11.520765066053773</v>
      </c>
      <c r="G194" s="202">
        <f t="shared" si="6"/>
        <v>403.21165665272565</v>
      </c>
      <c r="H194" s="203">
        <f t="shared" si="7"/>
        <v>407.97370101170731</v>
      </c>
    </row>
    <row r="195" spans="1:8" ht="16.5" x14ac:dyDescent="0.3">
      <c r="A195" s="204">
        <v>41974</v>
      </c>
      <c r="B195" s="201">
        <f>'[8]Activos '!AE198/10^9</f>
        <v>237.24793021861822</v>
      </c>
      <c r="C195" s="201">
        <f>'[8]Activos '!AF198/10^9</f>
        <v>112.28758383163064</v>
      </c>
      <c r="D195" s="201">
        <f>'[8]Activos '!AG198/10^9</f>
        <v>47.082492428580998</v>
      </c>
      <c r="E195" s="202">
        <f>'[8]Activos '!AJ198/10^9</f>
        <v>51.63579436993534</v>
      </c>
      <c r="F195" s="202">
        <f>'[8]Activos '!AH198/10^9</f>
        <v>11.474517407536633</v>
      </c>
      <c r="G195" s="202">
        <f t="shared" si="6"/>
        <v>408.09252388636651</v>
      </c>
      <c r="H195" s="203">
        <f t="shared" si="7"/>
        <v>412.64582582772084</v>
      </c>
    </row>
    <row r="196" spans="1:8" ht="16.5" x14ac:dyDescent="0.3">
      <c r="A196" s="204">
        <v>42005</v>
      </c>
      <c r="B196" s="201">
        <f>'[8]Activos '!AE199/10^9</f>
        <v>242.56342984079672</v>
      </c>
      <c r="C196" s="201">
        <f>'[8]Activos '!AF199/10^9</f>
        <v>112.07462471762152</v>
      </c>
      <c r="D196" s="201">
        <f>'[8]Activos '!AG199/10^9</f>
        <v>47.375833733277936</v>
      </c>
      <c r="E196" s="202">
        <f>'[8]Activos '!AJ199/10^9</f>
        <v>51.820911626878505</v>
      </c>
      <c r="F196" s="202">
        <f>'[8]Activos '!AH199/10^9</f>
        <v>11.419683071632917</v>
      </c>
      <c r="G196" s="202">
        <f t="shared" si="6"/>
        <v>413.43357136332907</v>
      </c>
      <c r="H196" s="203">
        <f t="shared" si="7"/>
        <v>417.87864925692963</v>
      </c>
    </row>
    <row r="197" spans="1:8" ht="16.5" x14ac:dyDescent="0.3">
      <c r="A197" s="204">
        <v>42036</v>
      </c>
      <c r="B197" s="201">
        <f>'[8]Activos '!AE200/10^9</f>
        <v>244.49978327223911</v>
      </c>
      <c r="C197" s="201">
        <f>'[8]Activos '!AF200/10^9</f>
        <v>111.82292496076995</v>
      </c>
      <c r="D197" s="201">
        <f>'[8]Activos '!AG200/10^9</f>
        <v>47.589809636271447</v>
      </c>
      <c r="E197" s="202">
        <f>'[8]Activos '!AJ200/10^9</f>
        <v>52.393093208989733</v>
      </c>
      <c r="F197" s="202">
        <f>'[8]Activos '!AH200/10^9</f>
        <v>12.522674407752145</v>
      </c>
      <c r="G197" s="202">
        <f t="shared" si="6"/>
        <v>416.43519227703268</v>
      </c>
      <c r="H197" s="203">
        <f t="shared" si="7"/>
        <v>421.23847584975096</v>
      </c>
    </row>
    <row r="198" spans="1:8" ht="16.5" x14ac:dyDescent="0.3">
      <c r="A198" s="204">
        <v>42064</v>
      </c>
      <c r="B198" s="201">
        <f>'[8]Activos '!AE201/10^9</f>
        <v>246.50738783975754</v>
      </c>
      <c r="C198" s="201">
        <f>'[8]Activos '!AF201/10^9</f>
        <v>112.65717102201108</v>
      </c>
      <c r="D198" s="201">
        <f>'[8]Activos '!AG201/10^9</f>
        <v>48.106180664650751</v>
      </c>
      <c r="E198" s="202">
        <f>'[8]Activos '!AJ201/10^9</f>
        <v>52.75148796395996</v>
      </c>
      <c r="F198" s="202">
        <f>'[8]Activos '!AH201/10^9</f>
        <v>12.55575487797992</v>
      </c>
      <c r="G198" s="202">
        <f t="shared" si="6"/>
        <v>419.82649440439928</v>
      </c>
      <c r="H198" s="203">
        <f t="shared" si="7"/>
        <v>424.47180170370848</v>
      </c>
    </row>
    <row r="199" spans="1:8" ht="16.5" x14ac:dyDescent="0.3">
      <c r="A199" s="204">
        <v>42095</v>
      </c>
      <c r="B199" s="201">
        <f>'[8]Activos '!AE202/10^9</f>
        <v>245.58964646504688</v>
      </c>
      <c r="C199" s="201">
        <f>'[8]Activos '!AF202/10^9</f>
        <v>113.30795354422906</v>
      </c>
      <c r="D199" s="201">
        <f>'[8]Activos '!AG202/10^9</f>
        <v>48.656540692216993</v>
      </c>
      <c r="E199" s="202">
        <f>'[8]Activos '!AJ202/10^9</f>
        <v>53.185577362564977</v>
      </c>
      <c r="F199" s="202">
        <f>'[8]Activos '!AH202/10^9</f>
        <v>12.599159432093032</v>
      </c>
      <c r="G199" s="202">
        <f t="shared" si="6"/>
        <v>420.15330013358596</v>
      </c>
      <c r="H199" s="203">
        <f t="shared" si="7"/>
        <v>424.68233680393394</v>
      </c>
    </row>
    <row r="200" spans="1:8" ht="16.5" x14ac:dyDescent="0.3">
      <c r="A200" s="204">
        <v>42125</v>
      </c>
      <c r="B200" s="201">
        <f>'[8]Activos '!AE203/10^9</f>
        <v>249.77372424853809</v>
      </c>
      <c r="C200" s="201">
        <f>'[8]Activos '!AF203/10^9</f>
        <v>113.89462618711032</v>
      </c>
      <c r="D200" s="201">
        <f>'[8]Activos '!AG203/10^9</f>
        <v>49.174593126352391</v>
      </c>
      <c r="E200" s="202">
        <f>'[8]Activos '!AJ203/10^9</f>
        <v>53.586130270815964</v>
      </c>
      <c r="F200" s="202">
        <f>'[8]Activos '!AH203/10^9</f>
        <v>12.575266523021906</v>
      </c>
      <c r="G200" s="202">
        <f t="shared" si="6"/>
        <v>425.41821008502268</v>
      </c>
      <c r="H200" s="203">
        <f t="shared" si="7"/>
        <v>429.82974722948626</v>
      </c>
    </row>
    <row r="201" spans="1:8" ht="16.5" x14ac:dyDescent="0.3">
      <c r="A201" s="204">
        <v>42156</v>
      </c>
      <c r="B201" s="201">
        <f>'[8]Activos '!AE204/10^9</f>
        <v>253.21797342563519</v>
      </c>
      <c r="C201" s="201">
        <f>'[8]Activos '!AF204/10^9</f>
        <v>115.44759684889884</v>
      </c>
      <c r="D201" s="201">
        <f>'[8]Activos '!AG204/10^9</f>
        <v>49.299443064678137</v>
      </c>
      <c r="E201" s="202">
        <f>'[8]Activos '!AJ204/10^9</f>
        <v>54.04523568234665</v>
      </c>
      <c r="F201" s="202">
        <f>'[8]Activos '!AH204/10^9</f>
        <v>12.607982593057901</v>
      </c>
      <c r="G201" s="202">
        <f t="shared" si="6"/>
        <v>430.57299593227009</v>
      </c>
      <c r="H201" s="203">
        <f t="shared" si="7"/>
        <v>435.31878854993857</v>
      </c>
    </row>
    <row r="202" spans="1:8" ht="16.5" x14ac:dyDescent="0.3">
      <c r="A202" s="204">
        <v>42186</v>
      </c>
      <c r="B202" s="201">
        <f>'[8]Activos '!AE205/10^9</f>
        <v>257.06916543280073</v>
      </c>
      <c r="C202" s="201">
        <f>'[8]Activos '!AF205/10^9</f>
        <v>116.08359243107471</v>
      </c>
      <c r="D202" s="201">
        <f>'[8]Activos '!AG205/10^9</f>
        <v>49.944179684993543</v>
      </c>
      <c r="E202" s="202">
        <f>'[8]Activos '!AJ205/10^9</f>
        <v>54.562903630866579</v>
      </c>
      <c r="F202" s="202">
        <f>'[8]Activos '!AH205/10^9</f>
        <v>12.648688453484752</v>
      </c>
      <c r="G202" s="202">
        <f t="shared" si="6"/>
        <v>435.74562600235367</v>
      </c>
      <c r="H202" s="203">
        <f t="shared" si="7"/>
        <v>440.36434994822673</v>
      </c>
    </row>
    <row r="203" spans="1:8" ht="16.5" x14ac:dyDescent="0.3">
      <c r="A203" s="204">
        <v>42217</v>
      </c>
      <c r="B203" s="201">
        <f>'[8]Activos '!AE206/10^9</f>
        <v>264.37409091186669</v>
      </c>
      <c r="C203" s="201">
        <f>'[8]Activos '!AF206/10^9</f>
        <v>116.7393491692834</v>
      </c>
      <c r="D203" s="201">
        <f>'[8]Activos '!AG206/10^9</f>
        <v>50.491891801945634</v>
      </c>
      <c r="E203" s="202">
        <f>'[8]Activos '!AJ206/10^9</f>
        <v>54.991426827315927</v>
      </c>
      <c r="F203" s="202">
        <f>'[8]Activos '!AH206/10^9</f>
        <v>12.587362248181176</v>
      </c>
      <c r="G203" s="202">
        <f t="shared" si="6"/>
        <v>444.19269413127694</v>
      </c>
      <c r="H203" s="203">
        <f t="shared" si="7"/>
        <v>448.69222915664722</v>
      </c>
    </row>
    <row r="204" spans="1:8" ht="16.5" x14ac:dyDescent="0.3">
      <c r="A204" s="204">
        <v>42248</v>
      </c>
      <c r="B204" s="201">
        <f>'[8]Activos '!AE207/10^9</f>
        <v>263.26908077284747</v>
      </c>
      <c r="C204" s="201">
        <f>'[8]Activos '!AF207/10^9</f>
        <v>117.39954478797226</v>
      </c>
      <c r="D204" s="201">
        <f>'[8]Activos '!AG207/10^9</f>
        <v>51.16615041491287</v>
      </c>
      <c r="E204" s="202">
        <f>'[8]Activos '!AJ207/10^9</f>
        <v>55.560899555798741</v>
      </c>
      <c r="F204" s="202">
        <f>'[8]Activos '!AH207/10^9</f>
        <v>12.612364211554553</v>
      </c>
      <c r="G204" s="202">
        <f t="shared" si="6"/>
        <v>444.44714018728718</v>
      </c>
      <c r="H204" s="203">
        <f t="shared" si="7"/>
        <v>448.84188932817307</v>
      </c>
    </row>
    <row r="205" spans="1:8" ht="16.5" x14ac:dyDescent="0.3">
      <c r="A205" s="204">
        <v>42278</v>
      </c>
      <c r="B205" s="201">
        <f>'[8]Activos '!AE208/10^9</f>
        <v>263.6979265953986</v>
      </c>
      <c r="C205" s="201">
        <f>'[8]Activos '!AF208/10^9</f>
        <v>118.07970115499744</v>
      </c>
      <c r="D205" s="201">
        <f>'[8]Activos '!AG208/10^9</f>
        <v>51.312326813355348</v>
      </c>
      <c r="E205" s="202">
        <f>'[8]Activos '!AJ208/10^9</f>
        <v>56.090736125557868</v>
      </c>
      <c r="F205" s="202">
        <f>'[8]Activos '!AH208/10^9</f>
        <v>12.64533687655454</v>
      </c>
      <c r="G205" s="202">
        <f t="shared" si="6"/>
        <v>445.73529144030596</v>
      </c>
      <c r="H205" s="203">
        <f t="shared" si="7"/>
        <v>450.5137007525085</v>
      </c>
    </row>
    <row r="206" spans="1:8" ht="16.5" x14ac:dyDescent="0.3">
      <c r="A206" s="204">
        <v>42309</v>
      </c>
      <c r="B206" s="201">
        <f>'[8]Activos '!AE209/10^9</f>
        <v>266.87307099294719</v>
      </c>
      <c r="C206" s="201">
        <f>'[8]Activos '!AF209/10^9</f>
        <v>118.97218934692596</v>
      </c>
      <c r="D206" s="201">
        <f>'[8]Activos '!AG209/10^9</f>
        <v>52.032299103253671</v>
      </c>
      <c r="E206" s="202">
        <f>'[8]Activos '!AJ209/10^9</f>
        <v>56.676491359254939</v>
      </c>
      <c r="F206" s="202">
        <f>'[8]Activos '!AH209/10^9</f>
        <v>12.649818170542417</v>
      </c>
      <c r="G206" s="202">
        <f t="shared" si="6"/>
        <v>450.52737761366922</v>
      </c>
      <c r="H206" s="203">
        <f t="shared" si="7"/>
        <v>455.17156986967052</v>
      </c>
    </row>
    <row r="207" spans="1:8" ht="16.5" x14ac:dyDescent="0.3">
      <c r="A207" s="204">
        <v>42339</v>
      </c>
      <c r="B207" s="201">
        <f>'[8]Activos '!AE210/10^9</f>
        <v>265.53591000453366</v>
      </c>
      <c r="C207" s="201">
        <f>'[8]Activos '!AF210/10^9</f>
        <v>119.39534351099084</v>
      </c>
      <c r="D207" s="201">
        <f>'[8]Activos '!AG210/10^9</f>
        <v>52.679652344552643</v>
      </c>
      <c r="E207" s="202">
        <f>'[8]Activos '!AJ210/10^9</f>
        <v>57.207165676330284</v>
      </c>
      <c r="F207" s="202">
        <f>'[8]Activos '!AH210/10^9</f>
        <v>12.579352201624843</v>
      </c>
      <c r="G207" s="202">
        <f t="shared" si="6"/>
        <v>450.19025806170202</v>
      </c>
      <c r="H207" s="203">
        <f t="shared" si="7"/>
        <v>454.71777139347967</v>
      </c>
    </row>
    <row r="208" spans="1:8" ht="16.5" x14ac:dyDescent="0.3">
      <c r="A208" s="204">
        <v>42370</v>
      </c>
      <c r="B208" s="201">
        <f>'[8]Activos '!AE211/10^9</f>
        <v>265.15999889985693</v>
      </c>
      <c r="C208" s="201">
        <f>'[8]Activos '!AF211/10^9</f>
        <v>118.76784629974044</v>
      </c>
      <c r="D208" s="201">
        <f>'[8]Activos '!AG211/10^9</f>
        <v>52.779413361073495</v>
      </c>
      <c r="E208" s="202">
        <f>'[8]Activos '!AJ211/10^9</f>
        <v>57.193874002254873</v>
      </c>
      <c r="F208" s="202">
        <f>'[8]Activos '!AH211/10^9</f>
        <v>12.458172715325134</v>
      </c>
      <c r="G208" s="202">
        <f t="shared" ref="G208:G243" si="8">SUM(B208:D208,F208)</f>
        <v>449.16543127599601</v>
      </c>
      <c r="H208" s="203">
        <f t="shared" ref="H208:H243" si="9">SUM(B208:C208,E208:F208)</f>
        <v>453.57989191717735</v>
      </c>
    </row>
    <row r="209" spans="1:8" ht="16.5" x14ac:dyDescent="0.3">
      <c r="A209" s="204">
        <v>42401</v>
      </c>
      <c r="B209" s="201">
        <f>'[8]Activos '!AE212/10^9</f>
        <v>266.62338097977238</v>
      </c>
      <c r="C209" s="201">
        <f>'[8]Activos '!AF212/10^9</f>
        <v>118.18636042851743</v>
      </c>
      <c r="D209" s="201">
        <f>'[8]Activos '!AG212/10^9</f>
        <v>52.098201998340897</v>
      </c>
      <c r="E209" s="202">
        <f>'[8]Activos '!AJ212/10^9</f>
        <v>56.36949651884315</v>
      </c>
      <c r="F209" s="202">
        <f>'[8]Activos '!AH212/10^9</f>
        <v>12.358590242386427</v>
      </c>
      <c r="G209" s="202">
        <f t="shared" si="8"/>
        <v>449.26653364901711</v>
      </c>
      <c r="H209" s="203">
        <f t="shared" si="9"/>
        <v>453.5378281695194</v>
      </c>
    </row>
    <row r="210" spans="1:8" ht="16.5" x14ac:dyDescent="0.3">
      <c r="A210" s="204">
        <v>42430</v>
      </c>
      <c r="B210" s="201">
        <f>'[8]Activos '!AE213/10^9</f>
        <v>263.18229982295293</v>
      </c>
      <c r="C210" s="201">
        <f>'[8]Activos '!AF213/10^9</f>
        <v>118.16773217216165</v>
      </c>
      <c r="D210" s="201">
        <f>'[8]Activos '!AG213/10^9</f>
        <v>52.428755631721138</v>
      </c>
      <c r="E210" s="202">
        <f>'[8]Activos '!AJ213/10^9</f>
        <v>56.566403285560149</v>
      </c>
      <c r="F210" s="202">
        <f>'[8]Activos '!AH213/10^9</f>
        <v>12.29973616842609</v>
      </c>
      <c r="G210" s="202">
        <f t="shared" si="8"/>
        <v>446.07852379526179</v>
      </c>
      <c r="H210" s="203">
        <f t="shared" si="9"/>
        <v>450.21617144910084</v>
      </c>
    </row>
    <row r="211" spans="1:8" ht="16.5" x14ac:dyDescent="0.3">
      <c r="A211" s="204">
        <v>42461</v>
      </c>
      <c r="B211" s="201">
        <f>'[8]Activos '!AE214/10^9</f>
        <v>263.17831812891643</v>
      </c>
      <c r="C211" s="201">
        <f>'[8]Activos '!AF214/10^9</f>
        <v>119.26299420551445</v>
      </c>
      <c r="D211" s="201">
        <f>'[8]Activos '!AG214/10^9</f>
        <v>53.101542322441198</v>
      </c>
      <c r="E211" s="202">
        <f>'[8]Activos '!AJ214/10^9</f>
        <v>57.15888338374311</v>
      </c>
      <c r="F211" s="202">
        <f>'[8]Activos '!AH214/10^9</f>
        <v>12.398675673330143</v>
      </c>
      <c r="G211" s="202">
        <f t="shared" si="8"/>
        <v>447.94153033020228</v>
      </c>
      <c r="H211" s="203">
        <f t="shared" si="9"/>
        <v>451.99887139150417</v>
      </c>
    </row>
    <row r="212" spans="1:8" ht="16.5" x14ac:dyDescent="0.3">
      <c r="A212" s="204">
        <v>42491</v>
      </c>
      <c r="B212" s="201">
        <f>'[8]Activos '!AE215/10^9</f>
        <v>265.90117046974882</v>
      </c>
      <c r="C212" s="201">
        <f>'[8]Activos '!AF215/10^9</f>
        <v>120.08301606595825</v>
      </c>
      <c r="D212" s="201">
        <f>'[8]Activos '!AG215/10^9</f>
        <v>53.572736752702845</v>
      </c>
      <c r="E212" s="202">
        <f>'[8]Activos '!AJ215/10^9</f>
        <v>57.802507941170276</v>
      </c>
      <c r="F212" s="202">
        <f>'[8]Activos '!AH215/10^9</f>
        <v>12.412599966805848</v>
      </c>
      <c r="G212" s="202">
        <f t="shared" si="8"/>
        <v>451.96952325521573</v>
      </c>
      <c r="H212" s="203">
        <f t="shared" si="9"/>
        <v>456.19929444368319</v>
      </c>
    </row>
    <row r="213" spans="1:8" ht="16.5" x14ac:dyDescent="0.3">
      <c r="A213" s="204">
        <v>42522</v>
      </c>
      <c r="B213" s="201">
        <f>'[8]Activos '!AE216/10^9</f>
        <v>264.14623322721525</v>
      </c>
      <c r="C213" s="201">
        <f>'[8]Activos '!AF216/10^9</f>
        <v>121.33372694079655</v>
      </c>
      <c r="D213" s="201">
        <f>'[8]Activos '!AG216/10^9</f>
        <v>54.024030361311333</v>
      </c>
      <c r="E213" s="202">
        <f>'[8]Activos '!AJ216/10^9</f>
        <v>58.150134700958283</v>
      </c>
      <c r="F213" s="202">
        <f>'[8]Activos '!AH216/10^9</f>
        <v>12.386478347031156</v>
      </c>
      <c r="G213" s="202">
        <f t="shared" si="8"/>
        <v>451.89046887635425</v>
      </c>
      <c r="H213" s="203">
        <f t="shared" si="9"/>
        <v>456.01657321600123</v>
      </c>
    </row>
    <row r="214" spans="1:8" ht="16.5" x14ac:dyDescent="0.3">
      <c r="A214" s="204">
        <v>42552</v>
      </c>
      <c r="B214" s="201">
        <f>'[8]Activos '!AE217/10^9</f>
        <v>266.10358021102883</v>
      </c>
      <c r="C214" s="201">
        <f>'[8]Activos '!AF217/10^9</f>
        <v>122.08337890485639</v>
      </c>
      <c r="D214" s="201">
        <f>'[8]Activos '!AG217/10^9</f>
        <v>54.533451949744403</v>
      </c>
      <c r="E214" s="202">
        <f>'[8]Activos '!AJ217/10^9</f>
        <v>58.57662275616967</v>
      </c>
      <c r="F214" s="202">
        <f>'[8]Activos '!AH217/10^9</f>
        <v>12.433952101192368</v>
      </c>
      <c r="G214" s="202">
        <f t="shared" si="8"/>
        <v>455.15436316682195</v>
      </c>
      <c r="H214" s="203">
        <f t="shared" si="9"/>
        <v>459.19753397324723</v>
      </c>
    </row>
    <row r="215" spans="1:8" ht="16.5" x14ac:dyDescent="0.3">
      <c r="A215" s="204">
        <v>42583</v>
      </c>
      <c r="B215" s="201">
        <f>'[8]Activos '!AE218/10^9</f>
        <v>265.06718449483947</v>
      </c>
      <c r="C215" s="201">
        <f>'[8]Activos '!AF218/10^9</f>
        <v>123.31048963073827</v>
      </c>
      <c r="D215" s="201">
        <f>'[8]Activos '!AG218/10^9</f>
        <v>55.137292684866992</v>
      </c>
      <c r="E215" s="202">
        <f>'[8]Activos '!AJ218/10^9</f>
        <v>59.09127800865943</v>
      </c>
      <c r="F215" s="202">
        <f>'[8]Activos '!AH218/10^9</f>
        <v>12.569800411452988</v>
      </c>
      <c r="G215" s="202">
        <f t="shared" si="8"/>
        <v>456.08476722189778</v>
      </c>
      <c r="H215" s="203">
        <f t="shared" si="9"/>
        <v>460.03875254569016</v>
      </c>
    </row>
    <row r="216" spans="1:8" ht="16.5" x14ac:dyDescent="0.3">
      <c r="A216" s="204">
        <v>42614</v>
      </c>
      <c r="B216" s="201">
        <f>'[8]Activos '!AE219/10^9</f>
        <v>264.08669710431099</v>
      </c>
      <c r="C216" s="201">
        <f>'[8]Activos '!AF219/10^9</f>
        <v>124.35350317388534</v>
      </c>
      <c r="D216" s="201">
        <f>'[8]Activos '!AG219/10^9</f>
        <v>55.200370112595742</v>
      </c>
      <c r="E216" s="202">
        <f>'[8]Activos '!AJ219/10^9</f>
        <v>59.529349111820437</v>
      </c>
      <c r="F216" s="202">
        <f>'[8]Activos '!AH219/10^9</f>
        <v>12.658304181074234</v>
      </c>
      <c r="G216" s="202">
        <f t="shared" si="8"/>
        <v>456.29887457186635</v>
      </c>
      <c r="H216" s="203">
        <f t="shared" si="9"/>
        <v>460.62785357109107</v>
      </c>
    </row>
    <row r="217" spans="1:8" ht="16.5" x14ac:dyDescent="0.3">
      <c r="A217" s="204">
        <v>42644</v>
      </c>
      <c r="B217" s="201">
        <f>'[8]Activos '!AE220/10^9</f>
        <v>263.96766743331926</v>
      </c>
      <c r="C217" s="201">
        <f>'[8]Activos '!AF220/10^9</f>
        <v>125.65558793892114</v>
      </c>
      <c r="D217" s="201">
        <f>'[8]Activos '!AG220/10^9</f>
        <v>55.837688571603316</v>
      </c>
      <c r="E217" s="202">
        <f>'[8]Activos '!AJ220/10^9</f>
        <v>60.060137176600584</v>
      </c>
      <c r="F217" s="202">
        <f>'[8]Activos '!AH220/10^9</f>
        <v>12.709456769584209</v>
      </c>
      <c r="G217" s="202">
        <f t="shared" si="8"/>
        <v>458.17040071342797</v>
      </c>
      <c r="H217" s="203">
        <f t="shared" si="9"/>
        <v>462.39284931842519</v>
      </c>
    </row>
    <row r="218" spans="1:8" ht="16.5" x14ac:dyDescent="0.3">
      <c r="A218" s="204">
        <v>42675</v>
      </c>
      <c r="B218" s="201">
        <f>'[8]Activos '!AE221/10^9</f>
        <v>266.01731990244167</v>
      </c>
      <c r="C218" s="201">
        <f>'[8]Activos '!AF221/10^9</f>
        <v>127.54195050722447</v>
      </c>
      <c r="D218" s="201">
        <f>'[8]Activos '!AG221/10^9</f>
        <v>56.162804761215995</v>
      </c>
      <c r="E218" s="202">
        <f>'[8]Activos '!AJ221/10^9</f>
        <v>60.316127076160349</v>
      </c>
      <c r="F218" s="202">
        <f>'[8]Activos '!AH221/10^9</f>
        <v>12.768893982864839</v>
      </c>
      <c r="G218" s="202">
        <f t="shared" si="8"/>
        <v>462.49096915374696</v>
      </c>
      <c r="H218" s="203">
        <f t="shared" si="9"/>
        <v>466.64429146869134</v>
      </c>
    </row>
    <row r="219" spans="1:8" ht="16.5" x14ac:dyDescent="0.3">
      <c r="A219" s="204">
        <v>42705</v>
      </c>
      <c r="B219" s="201">
        <f>'[8]Activos '!AE222/10^9</f>
        <v>262.94716654713949</v>
      </c>
      <c r="C219" s="201">
        <f>'[8]Activos '!AF222/10^9</f>
        <v>128.53291879368419</v>
      </c>
      <c r="D219" s="201">
        <f>'[8]Activos '!AG222/10^9</f>
        <v>56.870118200060226</v>
      </c>
      <c r="E219" s="202">
        <f>'[8]Activos '!AJ222/10^9</f>
        <v>61.380604389639188</v>
      </c>
      <c r="F219" s="202">
        <f>'[8]Activos '!AH222/10^9</f>
        <v>12.76208673212663</v>
      </c>
      <c r="G219" s="202">
        <f t="shared" si="8"/>
        <v>461.11229027301056</v>
      </c>
      <c r="H219" s="203">
        <f t="shared" si="9"/>
        <v>465.62277646258951</v>
      </c>
    </row>
    <row r="220" spans="1:8" ht="16.5" x14ac:dyDescent="0.3">
      <c r="A220" s="204">
        <v>42736</v>
      </c>
      <c r="B220" s="201">
        <f>'[8]Activos '!AE223/10^9</f>
        <v>258.22673810186473</v>
      </c>
      <c r="C220" s="201">
        <f>'[8]Activos '!AF223/10^9</f>
        <v>128.0600758322303</v>
      </c>
      <c r="D220" s="201">
        <f>'[8]Activos '!AG223/10^9</f>
        <v>56.665056709350878</v>
      </c>
      <c r="E220" s="202">
        <f>'[8]Activos '!AJ223/10^9</f>
        <v>61.066761866796092</v>
      </c>
      <c r="F220" s="202">
        <f>'[8]Activos '!AH223/10^9</f>
        <v>12.705884334979206</v>
      </c>
      <c r="G220" s="202">
        <f t="shared" si="8"/>
        <v>455.65775497842509</v>
      </c>
      <c r="H220" s="203">
        <f t="shared" si="9"/>
        <v>460.05946013587027</v>
      </c>
    </row>
    <row r="221" spans="1:8" ht="16.5" x14ac:dyDescent="0.3">
      <c r="A221" s="204">
        <v>42767</v>
      </c>
      <c r="B221" s="201">
        <f>'[8]Activos '!AE224/10^9</f>
        <v>257.95253352072967</v>
      </c>
      <c r="C221" s="201">
        <f>'[8]Activos '!AF224/10^9</f>
        <v>127.43858543250749</v>
      </c>
      <c r="D221" s="201">
        <f>'[8]Activos '!AG224/10^9</f>
        <v>56.802314069528592</v>
      </c>
      <c r="E221" s="202">
        <f>'[8]Activos '!AJ224/10^9</f>
        <v>61.08217983588353</v>
      </c>
      <c r="F221" s="202">
        <f>'[8]Activos '!AH224/10^9</f>
        <v>12.643247352880241</v>
      </c>
      <c r="G221" s="202">
        <f t="shared" si="8"/>
        <v>454.83668037564604</v>
      </c>
      <c r="H221" s="203">
        <f t="shared" si="9"/>
        <v>459.11654614200097</v>
      </c>
    </row>
    <row r="222" spans="1:8" ht="16.5" x14ac:dyDescent="0.3">
      <c r="A222" s="204">
        <v>42795</v>
      </c>
      <c r="B222" s="201">
        <f>'[8]Activos '!AE225/10^9</f>
        <v>257.52390751918654</v>
      </c>
      <c r="C222" s="201">
        <f>'[8]Activos '!AF225/10^9</f>
        <v>127.76566727379975</v>
      </c>
      <c r="D222" s="201">
        <f>'[8]Activos '!AG225/10^9</f>
        <v>56.712204384884167</v>
      </c>
      <c r="E222" s="202">
        <f>'[8]Activos '!AJ225/10^9</f>
        <v>61.348124256854767</v>
      </c>
      <c r="F222" s="202">
        <f>'[8]Activos '!AH225/10^9</f>
        <v>12.649133242540954</v>
      </c>
      <c r="G222" s="202">
        <f t="shared" si="8"/>
        <v>454.65091242041137</v>
      </c>
      <c r="H222" s="203">
        <f t="shared" si="9"/>
        <v>459.28683229238197</v>
      </c>
    </row>
    <row r="223" spans="1:8" ht="16.5" x14ac:dyDescent="0.3">
      <c r="A223" s="204">
        <v>42826</v>
      </c>
      <c r="B223" s="201">
        <f>'[8]Activos '!AE226/10^9</f>
        <v>258.21916603567996</v>
      </c>
      <c r="C223" s="201">
        <f>'[8]Activos '!AF226/10^9</f>
        <v>127.79340692171762</v>
      </c>
      <c r="D223" s="201">
        <f>'[8]Activos '!AG226/10^9</f>
        <v>56.892966759400991</v>
      </c>
      <c r="E223" s="202">
        <f>'[8]Activos '!AJ226/10^9</f>
        <v>61.428911788686676</v>
      </c>
      <c r="F223" s="202">
        <f>'[8]Activos '!AH226/10^9</f>
        <v>12.624689100621001</v>
      </c>
      <c r="G223" s="202">
        <f t="shared" si="8"/>
        <v>455.53022881741958</v>
      </c>
      <c r="H223" s="203">
        <f t="shared" si="9"/>
        <v>460.06617384670528</v>
      </c>
    </row>
    <row r="224" spans="1:8" ht="16.5" x14ac:dyDescent="0.3">
      <c r="A224" s="204">
        <v>42856</v>
      </c>
      <c r="B224" s="201">
        <f>'[8]Activos '!AE227/10^9</f>
        <v>258.67901305868622</v>
      </c>
      <c r="C224" s="201">
        <f>'[8]Activos '!AF227/10^9</f>
        <v>128.81836442837684</v>
      </c>
      <c r="D224" s="201">
        <f>'[8]Activos '!AG227/10^9</f>
        <v>57.340853069502089</v>
      </c>
      <c r="E224" s="202">
        <f>'[8]Activos '!AJ227/10^9</f>
        <v>61.80464515872012</v>
      </c>
      <c r="F224" s="202">
        <f>'[8]Activos '!AH227/10^9</f>
        <v>12.642560530683275</v>
      </c>
      <c r="G224" s="202">
        <f t="shared" si="8"/>
        <v>457.48079108724846</v>
      </c>
      <c r="H224" s="203">
        <f t="shared" si="9"/>
        <v>461.94458317646649</v>
      </c>
    </row>
    <row r="225" spans="1:8" ht="16.5" x14ac:dyDescent="0.3">
      <c r="A225" s="204">
        <v>42887</v>
      </c>
      <c r="B225" s="201">
        <f>'[8]Activos '!AE228/10^9</f>
        <v>260.98670406718054</v>
      </c>
      <c r="C225" s="201">
        <f>'[8]Activos '!AF228/10^9</f>
        <v>129.60640645558618</v>
      </c>
      <c r="D225" s="201">
        <f>'[8]Activos '!AG228/10^9</f>
        <v>57.322571512139596</v>
      </c>
      <c r="E225" s="202">
        <f>'[8]Activos '!AJ228/10^9</f>
        <v>62.310872541967903</v>
      </c>
      <c r="F225" s="202">
        <f>'[8]Activos '!AH228/10^9</f>
        <v>12.794158630315636</v>
      </c>
      <c r="G225" s="202">
        <f t="shared" si="8"/>
        <v>460.70984066522192</v>
      </c>
      <c r="H225" s="203">
        <f t="shared" si="9"/>
        <v>465.69814169505025</v>
      </c>
    </row>
    <row r="226" spans="1:8" ht="16.5" x14ac:dyDescent="0.3">
      <c r="A226" s="204">
        <v>42917</v>
      </c>
      <c r="B226" s="201">
        <f>'[8]Activos '!AE229/10^9</f>
        <v>259.94908706231075</v>
      </c>
      <c r="C226" s="201">
        <f>'[8]Activos '!AF229/10^9</f>
        <v>130.56765819216548</v>
      </c>
      <c r="D226" s="201">
        <f>'[8]Activos '!AG229/10^9</f>
        <v>57.896367442501237</v>
      </c>
      <c r="E226" s="202">
        <f>'[8]Activos '!AJ229/10^9</f>
        <v>62.788670529377072</v>
      </c>
      <c r="F226" s="202">
        <f>'[8]Activos '!AH229/10^9</f>
        <v>12.920623053199302</v>
      </c>
      <c r="G226" s="202">
        <f t="shared" si="8"/>
        <v>461.33373575017674</v>
      </c>
      <c r="H226" s="203">
        <f t="shared" si="9"/>
        <v>466.22603883705256</v>
      </c>
    </row>
    <row r="227" spans="1:8" ht="16.5" x14ac:dyDescent="0.3">
      <c r="A227" s="204">
        <v>42948</v>
      </c>
      <c r="B227" s="201">
        <f>'[8]Activos '!AE230/10^9</f>
        <v>258.59412203329026</v>
      </c>
      <c r="C227" s="201">
        <f>'[8]Activos '!AF230/10^9</f>
        <v>131.21562202987889</v>
      </c>
      <c r="D227" s="201">
        <f>'[8]Activos '!AG230/10^9</f>
        <v>58.428972775209779</v>
      </c>
      <c r="E227" s="202">
        <f>'[8]Activos '!AJ230/10^9</f>
        <v>63.161423988917797</v>
      </c>
      <c r="F227" s="202">
        <f>'[8]Activos '!AH230/10^9</f>
        <v>13.001988688748341</v>
      </c>
      <c r="G227" s="202">
        <f t="shared" si="8"/>
        <v>461.24070552712726</v>
      </c>
      <c r="H227" s="203">
        <f t="shared" si="9"/>
        <v>465.97315674083529</v>
      </c>
    </row>
    <row r="228" spans="1:8" ht="16.5" x14ac:dyDescent="0.3">
      <c r="A228" s="204">
        <v>42979</v>
      </c>
      <c r="B228" s="201">
        <f>'[8]Activos '!AE231/10^9</f>
        <v>259.59037879158313</v>
      </c>
      <c r="C228" s="201">
        <f>'[8]Activos '!AF231/10^9</f>
        <v>132.04800561858926</v>
      </c>
      <c r="D228" s="201">
        <f>'[8]Activos '!AG231/10^9</f>
        <v>59.001454552547116</v>
      </c>
      <c r="E228" s="202">
        <f>'[8]Activos '!AJ231/10^9</f>
        <v>63.685526149700884</v>
      </c>
      <c r="F228" s="202">
        <f>'[8]Activos '!AH231/10^9</f>
        <v>13.077159859681309</v>
      </c>
      <c r="G228" s="202">
        <f t="shared" si="8"/>
        <v>463.71699882240085</v>
      </c>
      <c r="H228" s="203">
        <f t="shared" si="9"/>
        <v>468.40107041955463</v>
      </c>
    </row>
    <row r="229" spans="1:8" ht="16.5" x14ac:dyDescent="0.3">
      <c r="A229" s="204">
        <v>43009</v>
      </c>
      <c r="B229" s="201">
        <f>'[8]Activos '!AE232/10^9</f>
        <v>259.46731551357573</v>
      </c>
      <c r="C229" s="201">
        <f>'[8]Activos '!AF232/10^9</f>
        <v>132.99669763412928</v>
      </c>
      <c r="D229" s="201">
        <f>'[8]Activos '!AG232/10^9</f>
        <v>59.465821276487688</v>
      </c>
      <c r="E229" s="202">
        <f>'[8]Activos '!AJ232/10^9</f>
        <v>64.027914072948363</v>
      </c>
      <c r="F229" s="202">
        <f>'[8]Activos '!AH232/10^9</f>
        <v>13.085131839176931</v>
      </c>
      <c r="G229" s="202">
        <f t="shared" si="8"/>
        <v>465.01496626336967</v>
      </c>
      <c r="H229" s="203">
        <f t="shared" si="9"/>
        <v>469.57705905983033</v>
      </c>
    </row>
    <row r="230" spans="1:8" ht="16.5" x14ac:dyDescent="0.3">
      <c r="A230" s="204">
        <v>43040</v>
      </c>
      <c r="B230" s="201">
        <f>'[8]Activos '!AE233/10^9</f>
        <v>259.60882574691459</v>
      </c>
      <c r="C230" s="201">
        <f>'[8]Activos '!AF233/10^9</f>
        <v>134.50045601733223</v>
      </c>
      <c r="D230" s="201">
        <f>'[8]Activos '!AG233/10^9</f>
        <v>59.701129836939657</v>
      </c>
      <c r="E230" s="202">
        <f>'[8]Activos '!AJ233/10^9</f>
        <v>64.437546769300624</v>
      </c>
      <c r="F230" s="202">
        <f>'[8]Activos '!AH233/10^9</f>
        <v>13.132035127934778</v>
      </c>
      <c r="G230" s="202">
        <f t="shared" si="8"/>
        <v>466.94244672912129</v>
      </c>
      <c r="H230" s="203">
        <f t="shared" si="9"/>
        <v>471.67886366148224</v>
      </c>
    </row>
    <row r="231" spans="1:8" ht="16.5" x14ac:dyDescent="0.3">
      <c r="A231" s="204">
        <v>43070</v>
      </c>
      <c r="B231" s="201">
        <f>'[8]Activos '!AE234/10^9</f>
        <v>258.73425259179339</v>
      </c>
      <c r="C231" s="201">
        <f>'[8]Activos '!AF234/10^9</f>
        <v>134.26213682197925</v>
      </c>
      <c r="D231" s="201">
        <f>'[8]Activos '!AG234/10^9</f>
        <v>60.3218523605954</v>
      </c>
      <c r="E231" s="202">
        <f>'[8]Activos '!AJ234/10^9</f>
        <v>65.344773933583753</v>
      </c>
      <c r="F231" s="202">
        <f>'[8]Activos '!AH234/10^9</f>
        <v>13.094178399542431</v>
      </c>
      <c r="G231" s="202">
        <f t="shared" si="8"/>
        <v>466.4124201739105</v>
      </c>
      <c r="H231" s="203">
        <f t="shared" si="9"/>
        <v>471.43534174689887</v>
      </c>
    </row>
    <row r="232" spans="1:8" ht="16.5" x14ac:dyDescent="0.3">
      <c r="A232" s="204">
        <v>43101</v>
      </c>
      <c r="B232" s="201">
        <f>'[8]Activos '!AE235/10^9</f>
        <v>255.30611338561397</v>
      </c>
      <c r="C232" s="201">
        <f>'[8]Activos '!AF235/10^9</f>
        <v>133.83593975695777</v>
      </c>
      <c r="D232" s="201">
        <f>'[8]Activos '!AG235/10^9</f>
        <v>60.270878324527409</v>
      </c>
      <c r="E232" s="202">
        <f>'[8]Activos '!AJ235/10^9</f>
        <v>65.1608100166642</v>
      </c>
      <c r="F232" s="202">
        <f>'[8]Activos '!AH235/10^9</f>
        <v>13.065834362670266</v>
      </c>
      <c r="G232" s="202">
        <f t="shared" si="8"/>
        <v>462.47876582976943</v>
      </c>
      <c r="H232" s="203">
        <f t="shared" si="9"/>
        <v>467.3686975219062</v>
      </c>
    </row>
    <row r="233" spans="1:8" ht="16.5" x14ac:dyDescent="0.3">
      <c r="A233" s="204">
        <v>43132</v>
      </c>
      <c r="B233" s="201">
        <f>'[8]Activos '!AE236/10^9</f>
        <v>255.18586577923094</v>
      </c>
      <c r="C233" s="201">
        <f>'[8]Activos '!AF236/10^9</f>
        <v>133.25376206196557</v>
      </c>
      <c r="D233" s="201">
        <f>'[8]Activos '!AG236/10^9</f>
        <v>60.006835587143129</v>
      </c>
      <c r="E233" s="202">
        <f>'[8]Activos '!AJ236/10^9</f>
        <v>64.7529946763662</v>
      </c>
      <c r="F233" s="202">
        <f>'[8]Activos '!AH236/10^9</f>
        <v>13.016993356224109</v>
      </c>
      <c r="G233" s="202">
        <f t="shared" si="8"/>
        <v>461.46345678456379</v>
      </c>
      <c r="H233" s="203">
        <f t="shared" si="9"/>
        <v>466.20961587378684</v>
      </c>
    </row>
    <row r="234" spans="1:8" ht="16.5" x14ac:dyDescent="0.3">
      <c r="A234" s="204">
        <v>43160</v>
      </c>
      <c r="B234" s="201">
        <f>'[8]Activos '!AE237/10^9</f>
        <v>256.29757366811521</v>
      </c>
      <c r="C234" s="201">
        <f>'[8]Activos '!AF237/10^9</f>
        <v>133.39051784697469</v>
      </c>
      <c r="D234" s="201">
        <f>'[8]Activos '!AG237/10^9</f>
        <v>60.64218441144309</v>
      </c>
      <c r="E234" s="202">
        <f>'[8]Activos '!AJ237/10^9</f>
        <v>65.614485212383514</v>
      </c>
      <c r="F234" s="202">
        <f>'[8]Activos '!AH237/10^9</f>
        <v>12.972387306429635</v>
      </c>
      <c r="G234" s="202">
        <f t="shared" si="8"/>
        <v>463.30266323296269</v>
      </c>
      <c r="H234" s="203">
        <f t="shared" si="9"/>
        <v>468.27496403390307</v>
      </c>
    </row>
    <row r="235" spans="1:8" ht="16.5" x14ac:dyDescent="0.3">
      <c r="A235" s="204">
        <v>43191</v>
      </c>
      <c r="B235" s="201">
        <f>'[8]Activos '!AE238/10^9</f>
        <v>255.61805118164935</v>
      </c>
      <c r="C235" s="201">
        <f>'[8]Activos '!AF238/10^9</f>
        <v>134.00605632581957</v>
      </c>
      <c r="D235" s="201">
        <f>'[8]Activos '!AG238/10^9</f>
        <v>61.066462731608667</v>
      </c>
      <c r="E235" s="202">
        <f>'[8]Activos '!AJ238/10^9</f>
        <v>65.923421794527641</v>
      </c>
      <c r="F235" s="202">
        <f>'[8]Activos '!AH238/10^9</f>
        <v>12.981862445299678</v>
      </c>
      <c r="G235" s="202">
        <f t="shared" si="8"/>
        <v>463.67243268437727</v>
      </c>
      <c r="H235" s="203">
        <f t="shared" si="9"/>
        <v>468.52939174729624</v>
      </c>
    </row>
    <row r="236" spans="1:8" ht="16.5" x14ac:dyDescent="0.3">
      <c r="A236" s="204">
        <v>43221</v>
      </c>
      <c r="B236" s="201">
        <f>'[8]Activos '!AE239/10^9</f>
        <v>255.82520645245643</v>
      </c>
      <c r="C236" s="201">
        <f>'[8]Activos '!AF239/10^9</f>
        <v>134.7135454062535</v>
      </c>
      <c r="D236" s="201">
        <f>'[8]Activos '!AG239/10^9</f>
        <v>61.569967587804946</v>
      </c>
      <c r="E236" s="202">
        <f>'[8]Activos '!AJ239/10^9</f>
        <v>66.3720414771701</v>
      </c>
      <c r="F236" s="202">
        <f>'[8]Activos '!AH239/10^9</f>
        <v>12.999632139835866</v>
      </c>
      <c r="G236" s="202">
        <f t="shared" si="8"/>
        <v>465.10835158635075</v>
      </c>
      <c r="H236" s="203">
        <f t="shared" si="9"/>
        <v>469.9104254757159</v>
      </c>
    </row>
    <row r="237" spans="1:8" ht="16.5" x14ac:dyDescent="0.3">
      <c r="A237" s="204">
        <v>43252</v>
      </c>
      <c r="B237" s="201">
        <f>'[8]Activos '!AE240/10^9</f>
        <v>255.94913733377555</v>
      </c>
      <c r="C237" s="201">
        <f>'[8]Activos '!AF240/10^9</f>
        <v>135.20608645403803</v>
      </c>
      <c r="D237" s="201">
        <f>'[8]Activos '!AG240/10^9</f>
        <v>62.133424841958714</v>
      </c>
      <c r="E237" s="202">
        <f>'[8]Activos '!AJ240/10^9</f>
        <v>66.823922883559305</v>
      </c>
      <c r="F237" s="202">
        <f>'[8]Activos '!AH240/10^9</f>
        <v>12.99328033645838</v>
      </c>
      <c r="G237" s="202">
        <f t="shared" si="8"/>
        <v>466.28192896623068</v>
      </c>
      <c r="H237" s="203">
        <f t="shared" si="9"/>
        <v>470.9724270078313</v>
      </c>
    </row>
    <row r="238" spans="1:8" ht="16.5" x14ac:dyDescent="0.3">
      <c r="A238" s="204">
        <v>43282</v>
      </c>
      <c r="B238" s="201">
        <f>'[8]Activos '!AE241/10^9</f>
        <v>254.47477635170711</v>
      </c>
      <c r="C238" s="201">
        <f>'[8]Activos '!AF241/10^9</f>
        <v>135.95344952572432</v>
      </c>
      <c r="D238" s="201">
        <f>'[8]Activos '!AG241/10^9</f>
        <v>62.229939635860049</v>
      </c>
      <c r="E238" s="202">
        <f>'[8]Activos '!AJ241/10^9</f>
        <v>67.389885269336048</v>
      </c>
      <c r="F238" s="202">
        <f>'[8]Activos '!AH241/10^9</f>
        <v>13.0093996989762</v>
      </c>
      <c r="G238" s="202">
        <f t="shared" si="8"/>
        <v>465.66756521226768</v>
      </c>
      <c r="H238" s="203">
        <f t="shared" si="9"/>
        <v>470.82751084574369</v>
      </c>
    </row>
    <row r="239" spans="1:8" ht="16.5" x14ac:dyDescent="0.3">
      <c r="A239" s="204">
        <v>43313</v>
      </c>
      <c r="B239" s="201">
        <f>'[8]Activos '!AE242/10^9</f>
        <v>252.75341312506049</v>
      </c>
      <c r="C239" s="201">
        <f>'[8]Activos '!AF242/10^9</f>
        <v>137.08543433543988</v>
      </c>
      <c r="D239" s="201">
        <f>'[8]Activos '!AG242/10^9</f>
        <v>62.857887488387725</v>
      </c>
      <c r="E239" s="202">
        <f>'[8]Activos '!AJ242/10^9</f>
        <v>67.993285468473104</v>
      </c>
      <c r="F239" s="202">
        <f>'[8]Activos '!AH242/10^9</f>
        <v>13.044728209870531</v>
      </c>
      <c r="G239" s="202">
        <f t="shared" si="8"/>
        <v>465.74146315875862</v>
      </c>
      <c r="H239" s="203">
        <f t="shared" si="9"/>
        <v>470.87686113884399</v>
      </c>
    </row>
    <row r="240" spans="1:8" ht="16.5" x14ac:dyDescent="0.3">
      <c r="A240" s="204">
        <v>43344</v>
      </c>
      <c r="B240" s="201">
        <f>'[8]Activos '!AE243/10^9</f>
        <v>252.88875815287156</v>
      </c>
      <c r="C240" s="201">
        <f>'[8]Activos '!AF243/10^9</f>
        <v>138.00815223491136</v>
      </c>
      <c r="D240" s="201">
        <f>'[8]Activos '!AG243/10^9</f>
        <v>63.476183525303426</v>
      </c>
      <c r="E240" s="202">
        <f>'[8]Activos '!AJ243/10^9</f>
        <v>68.508353375174636</v>
      </c>
      <c r="F240" s="202">
        <f>'[8]Activos '!AH243/10^9</f>
        <v>13.040695277148794</v>
      </c>
      <c r="G240" s="202">
        <f t="shared" si="8"/>
        <v>467.41378919023515</v>
      </c>
      <c r="H240" s="203">
        <f t="shared" si="9"/>
        <v>472.44595904010635</v>
      </c>
    </row>
    <row r="241" spans="1:8" ht="16.5" x14ac:dyDescent="0.3">
      <c r="A241" s="204">
        <v>43374</v>
      </c>
      <c r="B241" s="201">
        <f>'[8]Activos '!AE244/10^9</f>
        <v>255.52522825646926</v>
      </c>
      <c r="C241" s="201">
        <f>'[8]Activos '!AF244/10^9</f>
        <v>139.3184867905141</v>
      </c>
      <c r="D241" s="201">
        <f>'[8]Activos '!AG244/10^9</f>
        <v>64.108430993180846</v>
      </c>
      <c r="E241" s="202">
        <f>'[8]Activos '!AJ244/10^9</f>
        <v>69.030775786751875</v>
      </c>
      <c r="F241" s="202">
        <f>'[8]Activos '!AH244/10^9</f>
        <v>13.087426217541182</v>
      </c>
      <c r="G241" s="202">
        <f t="shared" si="8"/>
        <v>472.03957225770534</v>
      </c>
      <c r="H241" s="203">
        <f t="shared" si="9"/>
        <v>476.96191705127637</v>
      </c>
    </row>
    <row r="242" spans="1:8" ht="16.5" x14ac:dyDescent="0.3">
      <c r="A242" s="204">
        <v>43405</v>
      </c>
      <c r="B242" s="201">
        <f>'[8]Activos '!AE245/10^9</f>
        <v>257.8919525460783</v>
      </c>
      <c r="C242" s="201">
        <f>'[8]Activos '!AF245/10^9</f>
        <v>141.26401313842817</v>
      </c>
      <c r="D242" s="201">
        <f>'[8]Activos '!AG245/10^9</f>
        <v>64.763954069910284</v>
      </c>
      <c r="E242" s="202">
        <f>'[8]Activos '!AJ245/10^9</f>
        <v>69.589890188175673</v>
      </c>
      <c r="F242" s="202">
        <f>'[8]Activos '!AH245/10^9</f>
        <v>13.151861295952481</v>
      </c>
      <c r="G242" s="202">
        <f t="shared" si="8"/>
        <v>477.07178105036917</v>
      </c>
      <c r="H242" s="203">
        <f t="shared" si="9"/>
        <v>481.89771716863459</v>
      </c>
    </row>
    <row r="243" spans="1:8" ht="16.5" x14ac:dyDescent="0.3">
      <c r="A243" s="204">
        <v>43435</v>
      </c>
      <c r="B243" s="201">
        <f>'[8]Activos '!AE246/10^9</f>
        <v>258.07976340264179</v>
      </c>
      <c r="C243" s="201">
        <f>'[8]Activos '!AF246/10^9</f>
        <v>141.69737086848582</v>
      </c>
      <c r="D243" s="201">
        <f>'[8]Activos '!AG246/10^9</f>
        <v>65.387077054549025</v>
      </c>
      <c r="E243" s="202">
        <f>'[8]Activos '!AJ246/10^9</f>
        <v>70.064243622523577</v>
      </c>
      <c r="F243" s="202">
        <f>'[8]Activos '!AH246/10^9</f>
        <v>13.100418505858807</v>
      </c>
      <c r="G243" s="202">
        <f t="shared" si="8"/>
        <v>478.26462983153539</v>
      </c>
      <c r="H243" s="203">
        <f t="shared" si="9"/>
        <v>482.94179639950994</v>
      </c>
    </row>
    <row r="244" spans="1:8" ht="16.5" x14ac:dyDescent="0.3">
      <c r="A244" s="8">
        <v>43466</v>
      </c>
      <c r="B244" s="201">
        <f>'[8]Activos '!AE247/10^9</f>
        <v>252.92319935275555</v>
      </c>
      <c r="C244" s="201">
        <f>'[8]Activos '!AF247/10^9</f>
        <v>141.69612946667266</v>
      </c>
      <c r="D244" s="201">
        <f>'[8]Activos '!AG247/10^9</f>
        <v>65.534447428597574</v>
      </c>
      <c r="E244" s="202">
        <f>'[8]Activos '!AJ247/10^9</f>
        <v>70.105692808985779</v>
      </c>
      <c r="F244" s="202">
        <f>'[8]Activos '!AH247/10^9</f>
        <v>13.079846456306544</v>
      </c>
      <c r="G244" s="202">
        <f>SUM(B244:D244,F244)</f>
        <v>473.23362270433233</v>
      </c>
      <c r="H244" s="203">
        <f>SUM(B244:C244,E244:F244)</f>
        <v>477.80486808472057</v>
      </c>
    </row>
    <row r="245" spans="1:8" ht="16.5" x14ac:dyDescent="0.3">
      <c r="A245" s="8">
        <v>43497</v>
      </c>
      <c r="B245" s="201">
        <f>'[8]Activos '!AE248/10^9</f>
        <v>254.67343051575619</v>
      </c>
      <c r="C245" s="201">
        <f>'[8]Activos '!AF248/10^9</f>
        <v>141.86591040871019</v>
      </c>
      <c r="D245" s="201">
        <f>'[8]Activos '!AG248/10^9</f>
        <v>65.657544282544308</v>
      </c>
      <c r="E245" s="202">
        <f>'[8]Activos '!AJ248/10^9</f>
        <v>70.114568689763431</v>
      </c>
      <c r="F245" s="202">
        <f>'[8]Activos '!AH248/10^9</f>
        <v>13.054341751280763</v>
      </c>
      <c r="G245" s="202">
        <f>SUM(B245:D245,F245)</f>
        <v>475.25122695829151</v>
      </c>
      <c r="H245" s="203">
        <f>SUM(B245:C245,E245:F245)</f>
        <v>479.70825136551059</v>
      </c>
    </row>
    <row r="246" spans="1:8" ht="16.5" x14ac:dyDescent="0.3">
      <c r="A246" s="8">
        <v>43525</v>
      </c>
      <c r="B246" s="201">
        <f>'[8]Activos '!AE249/10^9</f>
        <v>256.07396520593568</v>
      </c>
      <c r="C246" s="201">
        <f>'[8]Activos '!AF249/10^9</f>
        <v>142.73592007035532</v>
      </c>
      <c r="D246" s="201">
        <f>'[8]Activos '!AG249/10^9</f>
        <v>65.920189554732119</v>
      </c>
      <c r="E246" s="202">
        <f>'[8]Activos '!AJ249/10^9</f>
        <v>70.280426180101031</v>
      </c>
      <c r="F246" s="202">
        <f>'[8]Activos '!AH249/10^9</f>
        <v>13.022214179729939</v>
      </c>
      <c r="G246" s="202">
        <f t="shared" ref="G246:G249" si="10">SUM(B246:D246,F246)</f>
        <v>477.75228901075303</v>
      </c>
      <c r="H246" s="203">
        <f t="shared" ref="H246:H249" si="11">SUM(B246:C246,E246:F246)</f>
        <v>482.11252563612192</v>
      </c>
    </row>
    <row r="247" spans="1:8" ht="16.5" x14ac:dyDescent="0.3">
      <c r="A247" s="8">
        <v>43556</v>
      </c>
      <c r="B247" s="201">
        <f>'[8]Activos '!AE250/10^9</f>
        <v>257.02393778414097</v>
      </c>
      <c r="C247" s="201">
        <f>'[8]Activos '!AF250/10^9</f>
        <v>143.78961387970236</v>
      </c>
      <c r="D247" s="201">
        <f>'[8]Activos '!AG250/10^9</f>
        <v>65.830578680201143</v>
      </c>
      <c r="E247" s="202">
        <f>'[8]Activos '!AJ250/10^9</f>
        <v>70.449361271635766</v>
      </c>
      <c r="F247" s="202">
        <f>'[8]Activos '!AH250/10^9</f>
        <v>12.990800519883431</v>
      </c>
      <c r="G247" s="202">
        <f t="shared" si="10"/>
        <v>479.63493086392788</v>
      </c>
      <c r="H247" s="203">
        <f t="shared" si="11"/>
        <v>484.25371345536252</v>
      </c>
    </row>
    <row r="248" spans="1:8" ht="16.5" x14ac:dyDescent="0.3">
      <c r="A248" s="8">
        <v>43586</v>
      </c>
      <c r="B248" s="201">
        <f>'[8]Activos '!AE251/10^9</f>
        <v>258.44624030094627</v>
      </c>
      <c r="C248" s="201">
        <f>'[8]Activos '!AF251/10^9</f>
        <v>145.44204569496051</v>
      </c>
      <c r="D248" s="201">
        <f>'[8]Activos '!AG251/10^9</f>
        <v>66.009743326978338</v>
      </c>
      <c r="E248" s="202">
        <f>'[8]Activos '!AJ251/10^9</f>
        <v>70.927890217418494</v>
      </c>
      <c r="F248" s="202">
        <f>'[8]Activos '!AH251/10^9</f>
        <v>12.982443694945953</v>
      </c>
      <c r="G248" s="202">
        <f t="shared" si="10"/>
        <v>482.88047301783109</v>
      </c>
      <c r="H248" s="203">
        <f t="shared" si="11"/>
        <v>487.79861990827129</v>
      </c>
    </row>
    <row r="249" spans="1:8" ht="16.5" x14ac:dyDescent="0.3">
      <c r="A249" s="8">
        <v>43617</v>
      </c>
      <c r="B249" s="201">
        <f>'[8]Activos '!AE252/10^9</f>
        <v>257.72162706861218</v>
      </c>
      <c r="C249" s="201">
        <f>'[8]Activos '!AF252/10^9</f>
        <v>146.59882330292382</v>
      </c>
      <c r="D249" s="201">
        <f>'[8]Activos '!AG252/10^9</f>
        <v>66.468995771077971</v>
      </c>
      <c r="E249" s="202">
        <f>'[8]Activos '!AJ252/10^9</f>
        <v>71.298301406897409</v>
      </c>
      <c r="F249" s="202">
        <f>'[8]Activos '!AH252/10^9</f>
        <v>12.958055457929706</v>
      </c>
      <c r="G249" s="202">
        <f t="shared" si="10"/>
        <v>483.74750160054373</v>
      </c>
      <c r="H249" s="203">
        <f t="shared" si="11"/>
        <v>488.57680723636315</v>
      </c>
    </row>
    <row r="250" spans="1:8" ht="16.5" x14ac:dyDescent="0.3">
      <c r="A250" s="8">
        <v>43647</v>
      </c>
      <c r="B250" s="201">
        <f>'[8]Activos '!AE253/10^9</f>
        <v>257.17722444463584</v>
      </c>
      <c r="C250" s="201">
        <f>'[8]Activos '!AF253/10^9</f>
        <v>148.40187546488107</v>
      </c>
      <c r="D250" s="201">
        <f>'[8]Activos '!AG253/10^9</f>
        <v>67.053813241508095</v>
      </c>
      <c r="E250" s="202">
        <f>'[8]Activos '!AJ253/10^9</f>
        <v>71.777411628184637</v>
      </c>
      <c r="F250" s="202">
        <f>'[8]Activos '!AH253/10^9</f>
        <v>13.021207677187896</v>
      </c>
      <c r="G250" s="202">
        <f t="shared" ref="G250:G251" si="12">SUM(B250:D250,F250)</f>
        <v>485.65412082821291</v>
      </c>
      <c r="H250" s="203">
        <f t="shared" ref="H250:H251" si="13">SUM(B250:C250,E250:F250)</f>
        <v>490.3777192148894</v>
      </c>
    </row>
    <row r="251" spans="1:8" ht="16.5" x14ac:dyDescent="0.3">
      <c r="A251" s="8">
        <v>43678</v>
      </c>
      <c r="B251" s="201">
        <f>'[8]Activos '!AE254/10^9</f>
        <v>257.90285505057091</v>
      </c>
      <c r="C251" s="201">
        <f>'[8]Activos '!AF254/10^9</f>
        <v>150.33306837723106</v>
      </c>
      <c r="D251" s="201">
        <f>'[8]Activos '!AG254/10^9</f>
        <v>67.528301921469463</v>
      </c>
      <c r="E251" s="202">
        <f>'[8]Activos '!AJ254/10^9</f>
        <v>72.498288073373672</v>
      </c>
      <c r="F251" s="202">
        <f>'[8]Activos '!AH254/10^9</f>
        <v>13.079346315311854</v>
      </c>
      <c r="G251" s="202">
        <f t="shared" si="12"/>
        <v>488.84357166458324</v>
      </c>
      <c r="H251" s="203">
        <f t="shared" si="13"/>
        <v>493.81355781648745</v>
      </c>
    </row>
    <row r="252" spans="1:8" ht="16.5" x14ac:dyDescent="0.3">
      <c r="A252" s="8">
        <v>43709</v>
      </c>
      <c r="B252" s="201">
        <f>'[8]Activos '!AE255/10^9</f>
        <v>259.43940541105337</v>
      </c>
      <c r="C252" s="201">
        <f>'[8]Activos '!AF255/10^9</f>
        <v>152.68855673374318</v>
      </c>
      <c r="D252" s="201">
        <f>'[8]Activos '!AG255/10^9</f>
        <v>68.165575142545535</v>
      </c>
      <c r="E252" s="202">
        <f>'[8]Activos '!AJ255/10^9</f>
        <v>73.125675757329802</v>
      </c>
      <c r="F252" s="202">
        <f>'[8]Activos '!AH255/10^9</f>
        <v>13.136312490452683</v>
      </c>
      <c r="G252" s="202">
        <f t="shared" ref="G252:G254" si="14">SUM(B252:D252,F252)</f>
        <v>493.4298497777948</v>
      </c>
      <c r="H252" s="203">
        <f t="shared" ref="H252:H255" si="15">SUM(B252:C252,E252:F252)</f>
        <v>498.38995039257907</v>
      </c>
    </row>
    <row r="253" spans="1:8" ht="16.5" x14ac:dyDescent="0.3">
      <c r="A253" s="8">
        <v>43739</v>
      </c>
      <c r="B253" s="201">
        <f>'[8]Activos '!AE256/10^9</f>
        <v>258.59447357348643</v>
      </c>
      <c r="C253" s="201">
        <f>'[8]Activos '!AF256/10^9</f>
        <v>155.04844157876371</v>
      </c>
      <c r="D253" s="201">
        <f>'[8]Activos '!AG256/10^9</f>
        <v>68.554071694787027</v>
      </c>
      <c r="E253" s="202">
        <f>'[8]Activos '!AJ256/10^9</f>
        <v>73.850155870046294</v>
      </c>
      <c r="F253" s="202">
        <f>'[8]Activos '!AH256/10^9</f>
        <v>13.205087457956415</v>
      </c>
      <c r="G253" s="202">
        <f t="shared" si="14"/>
        <v>495.40207430499356</v>
      </c>
      <c r="H253" s="203">
        <f t="shared" si="15"/>
        <v>500.69815848025286</v>
      </c>
    </row>
    <row r="254" spans="1:8" ht="16.5" x14ac:dyDescent="0.3">
      <c r="A254" s="8">
        <v>43770</v>
      </c>
      <c r="B254" s="201">
        <f>'[8]Activos '!AE257/10^9</f>
        <v>261.68525798143725</v>
      </c>
      <c r="C254" s="201">
        <f>'[8]Activos '!AF257/10^9</f>
        <v>157.3949531823427</v>
      </c>
      <c r="D254" s="201">
        <f>'[8]Activos '!AG257/10^9</f>
        <v>69.020797222353195</v>
      </c>
      <c r="E254" s="202">
        <f>'[8]Activos '!AJ257/10^9</f>
        <v>74.192656430272308</v>
      </c>
      <c r="F254" s="202">
        <f>'[8]Activos '!AH257/10^9</f>
        <v>13.207432024108156</v>
      </c>
      <c r="G254" s="202">
        <f t="shared" si="14"/>
        <v>501.30844041024125</v>
      </c>
      <c r="H254" s="203">
        <f t="shared" si="15"/>
        <v>506.48029961816042</v>
      </c>
    </row>
    <row r="255" spans="1:8" ht="16.5" x14ac:dyDescent="0.3">
      <c r="A255" s="8">
        <v>43800</v>
      </c>
      <c r="B255" s="201">
        <f>'[8]Activos '!AE258/10^9</f>
        <v>256.56727858874331</v>
      </c>
      <c r="C255" s="201">
        <f>'[8]Activos '!AF258/10^9</f>
        <v>158.65880363434559</v>
      </c>
      <c r="D255" s="201">
        <f>'[8]Activos '!AG258/10^9</f>
        <v>69.531472816000274</v>
      </c>
      <c r="E255" s="202">
        <f>'[8]Activos '!AJ258/10^9</f>
        <v>74.575553667903463</v>
      </c>
      <c r="F255" s="202">
        <f>'[8]Activos '!AH258/10^9</f>
        <v>13.362572001307724</v>
      </c>
      <c r="G255" s="202">
        <f>SUM(B255:D255,F255)</f>
        <v>498.12012704039694</v>
      </c>
      <c r="H255" s="203">
        <f t="shared" si="15"/>
        <v>503.16420789230011</v>
      </c>
    </row>
    <row r="256" spans="1:8" ht="16.5" x14ac:dyDescent="0.3">
      <c r="A256" s="8">
        <v>43831</v>
      </c>
      <c r="B256" s="201">
        <f>'[8]Activos '!AE259/10^9</f>
        <v>254.68216671942713</v>
      </c>
      <c r="C256" s="201">
        <f>'[8]Activos '!AF259/10^9</f>
        <v>159.43326936120147</v>
      </c>
      <c r="D256" s="201">
        <f>'[8]Activos '!AG259/10^9</f>
        <v>69.704834948894757</v>
      </c>
      <c r="E256" s="202">
        <f>'[8]Activos '!AJ259/10^9</f>
        <v>74.714661617288741</v>
      </c>
      <c r="F256" s="202">
        <f>'[8]Activos '!AH259/10^9</f>
        <v>13.332027587530265</v>
      </c>
      <c r="G256" s="202">
        <f t="shared" ref="G256:G257" si="16">SUM(B256:D256,F256)</f>
        <v>497.15229861705359</v>
      </c>
      <c r="H256" s="203">
        <f t="shared" ref="H256:H257" si="17">SUM(B256:C256,E256:F256)</f>
        <v>502.16212528544759</v>
      </c>
    </row>
    <row r="257" spans="1:8" ht="16.5" x14ac:dyDescent="0.3">
      <c r="A257" s="8">
        <v>43862</v>
      </c>
      <c r="B257" s="201">
        <f>'[8]Activos '!AE260/10^9</f>
        <v>257.43541674169757</v>
      </c>
      <c r="C257" s="201">
        <f>'[8]Activos '!AF260/10^9</f>
        <v>160.43479553009959</v>
      </c>
      <c r="D257" s="201">
        <f>'[8]Activos '!AG260/10^9</f>
        <v>69.859534771449859</v>
      </c>
      <c r="E257" s="202">
        <f>'[8]Activos '!AJ260/10^9</f>
        <v>74.734192777917158</v>
      </c>
      <c r="F257" s="202">
        <f>'[8]Activos '!AH260/10^9</f>
        <v>13.306011376069948</v>
      </c>
      <c r="G257" s="202">
        <f t="shared" si="16"/>
        <v>501.03575841931695</v>
      </c>
      <c r="H257" s="203">
        <f t="shared" si="17"/>
        <v>505.91041642578426</v>
      </c>
    </row>
  </sheetData>
  <mergeCells count="2">
    <mergeCell ref="B1:H1"/>
    <mergeCell ref="A1:A2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 tint="0.79998168889431442"/>
  </sheetPr>
  <dimension ref="A1:K308"/>
  <sheetViews>
    <sheetView view="pageBreakPreview" topLeftCell="D5" zoomScaleNormal="100" zoomScaleSheetLayoutView="100" workbookViewId="0">
      <selection activeCell="L11" sqref="L11"/>
    </sheetView>
  </sheetViews>
  <sheetFormatPr baseColWidth="10" defaultRowHeight="16.5" x14ac:dyDescent="0.3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2" customFormat="1" ht="30" customHeight="1" thickBot="1" x14ac:dyDescent="0.35">
      <c r="A1" s="30" t="s">
        <v>5</v>
      </c>
      <c r="B1" s="31" t="s">
        <v>8</v>
      </c>
      <c r="C1" s="31" t="s">
        <v>9</v>
      </c>
      <c r="D1" s="23"/>
    </row>
    <row r="2" spans="1:11" s="22" customFormat="1" x14ac:dyDescent="0.3">
      <c r="A2" s="8">
        <v>36130</v>
      </c>
      <c r="B2" s="24">
        <f>+'Grafico 3'!G3/'Grafico 1'!B3*100</f>
        <v>67.284770115269012</v>
      </c>
      <c r="C2" s="24">
        <f>+'Grafico 2'!B3/'Grafico 1'!B3*100</f>
        <v>11.791856902135635</v>
      </c>
      <c r="D2" s="32"/>
    </row>
    <row r="3" spans="1:11" s="22" customFormat="1" x14ac:dyDescent="0.3">
      <c r="A3" s="8">
        <v>36161</v>
      </c>
      <c r="B3" s="24">
        <f>+'Grafico 3'!G4/'Grafico 1'!B4*100</f>
        <v>66.833988821290134</v>
      </c>
      <c r="C3" s="24">
        <f>+'Grafico 2'!B4/'Grafico 1'!B4*100</f>
        <v>12.069669292582356</v>
      </c>
      <c r="D3" s="32"/>
    </row>
    <row r="4" spans="1:11" s="22" customFormat="1" x14ac:dyDescent="0.3">
      <c r="A4" s="8">
        <v>36192</v>
      </c>
      <c r="B4" s="24">
        <f>+'Grafico 3'!G5/'Grafico 1'!B5*100</f>
        <v>66.479604502676068</v>
      </c>
      <c r="C4" s="24">
        <f>+'Grafico 2'!B5/'Grafico 1'!B5*100</f>
        <v>12.112209299553616</v>
      </c>
      <c r="D4" s="32"/>
      <c r="E4" s="294" t="s">
        <v>10</v>
      </c>
      <c r="F4" s="294"/>
      <c r="G4" s="294"/>
      <c r="H4" s="294"/>
      <c r="I4" s="294"/>
      <c r="J4" s="294"/>
      <c r="K4" s="294"/>
    </row>
    <row r="5" spans="1:11" s="22" customFormat="1" x14ac:dyDescent="0.3">
      <c r="A5" s="8">
        <v>36220</v>
      </c>
      <c r="B5" s="24">
        <f>+'Grafico 3'!G6/'Grafico 1'!B6*100</f>
        <v>67.366561917813044</v>
      </c>
      <c r="C5" s="24">
        <f>+'Grafico 2'!B6/'Grafico 1'!B6*100</f>
        <v>11.178014393944562</v>
      </c>
      <c r="D5" s="32"/>
      <c r="E5" s="26" t="s">
        <v>149</v>
      </c>
      <c r="F5" s="26"/>
      <c r="G5" s="26"/>
      <c r="H5" s="26"/>
      <c r="I5" s="26"/>
      <c r="J5" s="26"/>
      <c r="K5" s="26"/>
    </row>
    <row r="6" spans="1:11" s="22" customFormat="1" x14ac:dyDescent="0.3">
      <c r="A6" s="8">
        <v>36251</v>
      </c>
      <c r="B6" s="24">
        <f>+'Grafico 3'!G7/'Grafico 1'!B7*100</f>
        <v>66.819889206369652</v>
      </c>
      <c r="C6" s="24">
        <f>+'Grafico 2'!B7/'Grafico 1'!B7*100</f>
        <v>12.085371876001535</v>
      </c>
      <c r="D6" s="32"/>
      <c r="E6" s="26"/>
      <c r="F6" s="26"/>
      <c r="G6" s="26"/>
      <c r="H6" s="26"/>
      <c r="I6" s="26"/>
      <c r="J6" s="26"/>
      <c r="K6" s="26"/>
    </row>
    <row r="7" spans="1:11" s="22" customFormat="1" x14ac:dyDescent="0.3">
      <c r="A7" s="8">
        <v>36281</v>
      </c>
      <c r="B7" s="24">
        <f>+'Grafico 3'!G8/'Grafico 1'!B8*100</f>
        <v>67.596589349458185</v>
      </c>
      <c r="C7" s="24">
        <f>+'Grafico 2'!B8/'Grafico 1'!B8*100</f>
        <v>11.318803921271222</v>
      </c>
      <c r="D7" s="32"/>
      <c r="E7" s="26"/>
      <c r="F7" s="26"/>
      <c r="G7" s="26"/>
      <c r="H7" s="26"/>
      <c r="I7" s="26"/>
      <c r="J7" s="26"/>
      <c r="K7" s="26"/>
    </row>
    <row r="8" spans="1:11" s="22" customFormat="1" x14ac:dyDescent="0.3">
      <c r="A8" s="8">
        <v>36312</v>
      </c>
      <c r="B8" s="24">
        <f>+'Grafico 3'!G9/'Grafico 1'!B9*100</f>
        <v>67.021347126246695</v>
      </c>
      <c r="C8" s="24">
        <f>+'Grafico 2'!B9/'Grafico 1'!B9*100</f>
        <v>10.59991868049668</v>
      </c>
      <c r="D8" s="32"/>
      <c r="E8" s="26"/>
      <c r="F8" s="26"/>
      <c r="G8" s="26"/>
      <c r="H8" s="26"/>
      <c r="I8" s="26"/>
      <c r="J8" s="26"/>
      <c r="K8" s="26"/>
    </row>
    <row r="9" spans="1:11" s="22" customFormat="1" x14ac:dyDescent="0.3">
      <c r="A9" s="8">
        <v>36342</v>
      </c>
      <c r="B9" s="24">
        <f>+'Grafico 3'!G10/'Grafico 1'!B10*100</f>
        <v>66.774176275979983</v>
      </c>
      <c r="C9" s="24">
        <f>+'Grafico 2'!B10/'Grafico 1'!B10*100</f>
        <v>11.343680467337565</v>
      </c>
      <c r="D9" s="32"/>
      <c r="E9" s="26"/>
      <c r="F9" s="26"/>
      <c r="G9" s="26"/>
      <c r="H9" s="26"/>
      <c r="I9" s="26"/>
      <c r="J9" s="26"/>
      <c r="K9" s="26"/>
    </row>
    <row r="10" spans="1:11" s="22" customFormat="1" x14ac:dyDescent="0.3">
      <c r="A10" s="8">
        <v>36373</v>
      </c>
      <c r="B10" s="24">
        <f>+'Grafico 3'!G11/'Grafico 1'!B11*100</f>
        <v>64.975640534460553</v>
      </c>
      <c r="C10" s="24">
        <f>+'Grafico 2'!B11/'Grafico 1'!B11*100</f>
        <v>12.844216961988275</v>
      </c>
      <c r="D10" s="32"/>
      <c r="E10" s="26"/>
      <c r="F10" s="26"/>
      <c r="G10" s="26"/>
      <c r="H10" s="26"/>
      <c r="I10" s="26"/>
      <c r="J10" s="26"/>
      <c r="K10" s="26"/>
    </row>
    <row r="11" spans="1:11" s="22" customFormat="1" x14ac:dyDescent="0.3">
      <c r="A11" s="8">
        <v>36404</v>
      </c>
      <c r="B11" s="24">
        <f>+'Grafico 3'!G12/'Grafico 1'!B12*100</f>
        <v>64.730765426624103</v>
      </c>
      <c r="C11" s="24">
        <f>+'Grafico 2'!B12/'Grafico 1'!B12*100</f>
        <v>13.665603241810945</v>
      </c>
      <c r="D11" s="32"/>
      <c r="E11" s="26"/>
      <c r="F11" s="26"/>
      <c r="G11" s="26"/>
      <c r="H11" s="26"/>
      <c r="I11" s="26"/>
      <c r="J11" s="26"/>
      <c r="K11" s="26"/>
    </row>
    <row r="12" spans="1:11" s="22" customFormat="1" x14ac:dyDescent="0.3">
      <c r="A12" s="8">
        <v>36434</v>
      </c>
      <c r="B12" s="24">
        <f>+'Grafico 3'!G13/'Grafico 1'!B13*100</f>
        <v>64.411699963513826</v>
      </c>
      <c r="C12" s="24">
        <f>+'Grafico 2'!B13/'Grafico 1'!B13*100</f>
        <v>14.265510626434203</v>
      </c>
      <c r="D12" s="32"/>
      <c r="E12" s="26"/>
      <c r="F12" s="26"/>
      <c r="G12" s="26"/>
      <c r="H12" s="26"/>
      <c r="I12" s="26"/>
      <c r="J12" s="26"/>
      <c r="K12" s="26"/>
    </row>
    <row r="13" spans="1:11" s="22" customFormat="1" x14ac:dyDescent="0.3">
      <c r="A13" s="8">
        <v>36465</v>
      </c>
      <c r="B13" s="24">
        <f>+'Grafico 3'!G14/'Grafico 1'!B14*100</f>
        <v>64.458734799115675</v>
      </c>
      <c r="C13" s="24">
        <f>+'Grafico 2'!B14/'Grafico 1'!B14*100</f>
        <v>14.696204686473028</v>
      </c>
      <c r="D13" s="32"/>
      <c r="E13" s="26"/>
      <c r="F13" s="26"/>
      <c r="G13" s="26"/>
      <c r="H13" s="26"/>
      <c r="I13" s="26"/>
      <c r="J13" s="26"/>
      <c r="K13" s="26"/>
    </row>
    <row r="14" spans="1:11" s="22" customFormat="1" x14ac:dyDescent="0.3">
      <c r="A14" s="8">
        <v>36495</v>
      </c>
      <c r="B14" s="24">
        <f>+'Grafico 3'!G15/'Grafico 1'!B15*100</f>
        <v>64.085745268994657</v>
      </c>
      <c r="C14" s="24">
        <f>+'Grafico 2'!B15/'Grafico 1'!B15*100</f>
        <v>15.077352851357828</v>
      </c>
      <c r="D14" s="32"/>
      <c r="E14" s="26"/>
      <c r="F14" s="26"/>
      <c r="G14" s="26"/>
      <c r="H14" s="26"/>
      <c r="I14" s="26"/>
      <c r="J14" s="26"/>
      <c r="K14" s="26"/>
    </row>
    <row r="15" spans="1:11" s="22" customFormat="1" x14ac:dyDescent="0.3">
      <c r="A15" s="8">
        <v>36526</v>
      </c>
      <c r="B15" s="24">
        <f>+'Grafico 3'!G16/'Grafico 1'!B16*100</f>
        <v>62.485426016274268</v>
      </c>
      <c r="C15" s="24">
        <f>+'Grafico 2'!B16/'Grafico 1'!B16*100</f>
        <v>16.552886802165705</v>
      </c>
      <c r="D15" s="32"/>
      <c r="E15" s="26"/>
      <c r="F15" s="26"/>
      <c r="G15" s="26"/>
      <c r="H15" s="26"/>
      <c r="I15" s="26"/>
      <c r="J15" s="26"/>
      <c r="K15" s="26"/>
    </row>
    <row r="16" spans="1:11" s="22" customFormat="1" x14ac:dyDescent="0.3">
      <c r="A16" s="8">
        <v>36557</v>
      </c>
      <c r="B16" s="24">
        <f>+'Grafico 3'!G17/'Grafico 1'!B17*100</f>
        <v>62.78223899789743</v>
      </c>
      <c r="C16" s="24">
        <f>+'Grafico 2'!B17/'Grafico 1'!B17*100</f>
        <v>15.871998982876127</v>
      </c>
      <c r="D16" s="32"/>
      <c r="E16" s="26"/>
      <c r="F16" s="26"/>
      <c r="G16" s="26"/>
      <c r="H16" s="26"/>
      <c r="I16" s="26"/>
      <c r="J16" s="26"/>
      <c r="K16" s="26"/>
    </row>
    <row r="17" spans="1:11" s="22" customFormat="1" x14ac:dyDescent="0.3">
      <c r="A17" s="8">
        <v>36586</v>
      </c>
      <c r="B17" s="24">
        <f>+'Grafico 3'!G18/'Grafico 1'!B18*100</f>
        <v>62.070127011999908</v>
      </c>
      <c r="C17" s="24">
        <f>+'Grafico 2'!B18/'Grafico 1'!B18*100</f>
        <v>17.006319396217165</v>
      </c>
      <c r="D17" s="32"/>
      <c r="E17" s="26"/>
      <c r="F17" s="26"/>
      <c r="G17" s="26"/>
      <c r="H17" s="26"/>
      <c r="I17" s="26"/>
      <c r="J17" s="26"/>
      <c r="K17" s="26"/>
    </row>
    <row r="18" spans="1:11" s="22" customFormat="1" x14ac:dyDescent="0.3">
      <c r="A18" s="8">
        <v>36617</v>
      </c>
      <c r="B18" s="24">
        <f>+'Grafico 3'!G19/'Grafico 1'!B19*100</f>
        <v>61.695891574178319</v>
      </c>
      <c r="C18" s="24">
        <f>+'Grafico 2'!B19/'Grafico 1'!B19*100</f>
        <v>17.860020384077398</v>
      </c>
      <c r="D18" s="32"/>
      <c r="E18" s="26"/>
      <c r="F18" s="26"/>
      <c r="G18" s="26"/>
      <c r="H18" s="26"/>
      <c r="I18" s="26"/>
      <c r="J18" s="26"/>
      <c r="K18" s="26"/>
    </row>
    <row r="19" spans="1:11" s="22" customFormat="1" x14ac:dyDescent="0.3">
      <c r="A19" s="8">
        <v>36647</v>
      </c>
      <c r="B19" s="24">
        <f>+'Grafico 3'!G20/'Grafico 1'!B20*100</f>
        <v>61.930068161243227</v>
      </c>
      <c r="C19" s="24">
        <f>+'Grafico 2'!B20/'Grafico 1'!B20*100</f>
        <v>18.545269647042048</v>
      </c>
      <c r="D19" s="32"/>
      <c r="E19" s="26"/>
      <c r="F19" s="26"/>
      <c r="G19" s="26"/>
      <c r="H19" s="26"/>
      <c r="I19" s="26"/>
      <c r="J19" s="26"/>
      <c r="K19" s="26"/>
    </row>
    <row r="20" spans="1:11" s="22" customFormat="1" x14ac:dyDescent="0.3">
      <c r="A20" s="8">
        <v>36678</v>
      </c>
      <c r="B20" s="24">
        <f>+'Grafico 3'!G21/'Grafico 1'!B21*100</f>
        <v>62.247215061713035</v>
      </c>
      <c r="C20" s="24">
        <f>+'Grafico 2'!B21/'Grafico 1'!B21*100</f>
        <v>18.078507269156855</v>
      </c>
      <c r="D20" s="32"/>
      <c r="E20" s="26"/>
      <c r="F20" s="26"/>
      <c r="G20" s="26"/>
      <c r="H20" s="26"/>
      <c r="I20" s="26"/>
      <c r="J20" s="26"/>
      <c r="K20" s="26"/>
    </row>
    <row r="21" spans="1:11" s="22" customFormat="1" x14ac:dyDescent="0.3">
      <c r="A21" s="8">
        <v>36708</v>
      </c>
      <c r="B21" s="24">
        <f>+'Grafico 3'!G22/'Grafico 1'!B22*100</f>
        <v>62.041113083589231</v>
      </c>
      <c r="C21" s="24">
        <f>+'Grafico 2'!B22/'Grafico 1'!B22*100</f>
        <v>18.685629545044229</v>
      </c>
      <c r="D21" s="32"/>
      <c r="E21" s="26"/>
      <c r="F21" s="26"/>
      <c r="G21" s="26"/>
      <c r="H21" s="26"/>
      <c r="I21" s="26"/>
      <c r="J21" s="26"/>
      <c r="K21" s="26"/>
    </row>
    <row r="22" spans="1:11" s="22" customFormat="1" x14ac:dyDescent="0.3">
      <c r="A22" s="8">
        <v>36739</v>
      </c>
      <c r="B22" s="24">
        <f>+'Grafico 3'!G23/'Grafico 1'!B23*100</f>
        <v>61.691640641875736</v>
      </c>
      <c r="C22" s="24">
        <f>+'Grafico 2'!B23/'Grafico 1'!B23*100</f>
        <v>19.623843979360949</v>
      </c>
      <c r="D22" s="32"/>
      <c r="E22" s="26"/>
      <c r="F22" s="26"/>
      <c r="G22" s="26"/>
      <c r="H22" s="26"/>
      <c r="I22" s="26"/>
      <c r="J22" s="26"/>
      <c r="K22" s="26"/>
    </row>
    <row r="23" spans="1:11" s="22" customFormat="1" x14ac:dyDescent="0.3">
      <c r="A23" s="8">
        <v>36770</v>
      </c>
      <c r="B23" s="24">
        <f>+'Grafico 3'!G24/'Grafico 1'!B24*100</f>
        <v>61.782623124245326</v>
      </c>
      <c r="C23" s="24">
        <f>+'Grafico 2'!B24/'Grafico 1'!B24*100</f>
        <v>19.663524188355655</v>
      </c>
      <c r="D23" s="32"/>
      <c r="E23" s="26"/>
      <c r="F23" s="26"/>
      <c r="G23" s="26"/>
      <c r="H23" s="26"/>
      <c r="I23" s="26"/>
      <c r="J23" s="26"/>
      <c r="K23" s="26"/>
    </row>
    <row r="24" spans="1:11" s="22" customFormat="1" x14ac:dyDescent="0.3">
      <c r="A24" s="8">
        <v>36800</v>
      </c>
      <c r="B24" s="24">
        <f>+'Grafico 3'!G25/'Grafico 1'!B25*100</f>
        <v>60.002345246637809</v>
      </c>
      <c r="C24" s="24">
        <f>+'Grafico 2'!B25/'Grafico 1'!B25*100</f>
        <v>21.17374428921217</v>
      </c>
      <c r="D24" s="32"/>
      <c r="E24" s="15" t="s">
        <v>4</v>
      </c>
      <c r="F24" s="26"/>
      <c r="G24" s="26"/>
      <c r="H24" s="26"/>
      <c r="I24" s="26"/>
      <c r="J24" s="26"/>
      <c r="K24" s="26"/>
    </row>
    <row r="25" spans="1:11" s="22" customFormat="1" x14ac:dyDescent="0.3">
      <c r="A25" s="8">
        <v>36831</v>
      </c>
      <c r="B25" s="24">
        <f>+'Grafico 3'!G26/'Grafico 1'!B26*100</f>
        <v>59.691918387907052</v>
      </c>
      <c r="C25" s="24">
        <f>+'Grafico 2'!B26/'Grafico 1'!B26*100</f>
        <v>20.738848046663325</v>
      </c>
      <c r="D25" s="32"/>
    </row>
    <row r="26" spans="1:11" s="22" customFormat="1" x14ac:dyDescent="0.3">
      <c r="A26" s="8">
        <v>36861</v>
      </c>
      <c r="B26" s="24">
        <f>+'Grafico 3'!G27/'Grafico 1'!B27*100</f>
        <v>59.434655048540975</v>
      </c>
      <c r="C26" s="24">
        <f>+'Grafico 2'!B27/'Grafico 1'!B27*100</f>
        <v>21.200732629706636</v>
      </c>
      <c r="D26" s="32"/>
    </row>
    <row r="27" spans="1:11" s="22" customFormat="1" x14ac:dyDescent="0.3">
      <c r="A27" s="8">
        <v>36892</v>
      </c>
      <c r="B27" s="24">
        <f>+'Grafico 3'!G28/'Grafico 1'!B28*100</f>
        <v>59.210246040251093</v>
      </c>
      <c r="C27" s="24">
        <f>+'Grafico 2'!B28/'Grafico 1'!B28*100</f>
        <v>21.543578154937272</v>
      </c>
      <c r="D27" s="32"/>
    </row>
    <row r="28" spans="1:11" s="22" customFormat="1" x14ac:dyDescent="0.3">
      <c r="A28" s="8">
        <v>36923</v>
      </c>
      <c r="B28" s="24">
        <f>+'Grafico 3'!G29/'Grafico 1'!B29*100</f>
        <v>59.838415221973605</v>
      </c>
      <c r="C28" s="24">
        <f>+'Grafico 2'!B29/'Grafico 1'!B29*100</f>
        <v>21.885958379139485</v>
      </c>
      <c r="D28" s="32"/>
    </row>
    <row r="29" spans="1:11" s="22" customFormat="1" x14ac:dyDescent="0.3">
      <c r="A29" s="8">
        <v>36951</v>
      </c>
      <c r="B29" s="24">
        <f>+'Grafico 3'!G30/'Grafico 1'!B30*100</f>
        <v>60.003088159838072</v>
      </c>
      <c r="C29" s="24">
        <f>+'Grafico 2'!B30/'Grafico 1'!B30*100</f>
        <v>22.38948019230568</v>
      </c>
      <c r="D29" s="32"/>
      <c r="E29" s="33"/>
    </row>
    <row r="30" spans="1:11" s="22" customFormat="1" x14ac:dyDescent="0.3">
      <c r="A30" s="8">
        <v>36982</v>
      </c>
      <c r="B30" s="24">
        <f>+'Grafico 3'!G31/'Grafico 1'!B31*100</f>
        <v>59.045148389312111</v>
      </c>
      <c r="C30" s="24">
        <f>+'Grafico 2'!B31/'Grafico 1'!B31*100</f>
        <v>22.762003595800639</v>
      </c>
      <c r="D30" s="32"/>
      <c r="E30" s="33"/>
    </row>
    <row r="31" spans="1:11" s="22" customFormat="1" x14ac:dyDescent="0.3">
      <c r="A31" s="8">
        <v>37012</v>
      </c>
      <c r="B31" s="24">
        <f>+'Grafico 3'!G32/'Grafico 1'!B32*100</f>
        <v>59.205065582461323</v>
      </c>
      <c r="C31" s="24">
        <f>+'Grafico 2'!B32/'Grafico 1'!B32*100</f>
        <v>22.985823965177225</v>
      </c>
      <c r="D31" s="32"/>
    </row>
    <row r="32" spans="1:11" s="22" customFormat="1" x14ac:dyDescent="0.3">
      <c r="A32" s="8">
        <v>37043</v>
      </c>
      <c r="B32" s="24">
        <f>+'Grafico 3'!G33/'Grafico 1'!B33*100</f>
        <v>59.300211850891301</v>
      </c>
      <c r="C32" s="24">
        <f>+'Grafico 2'!B33/'Grafico 1'!B33*100</f>
        <v>22.513797191520343</v>
      </c>
      <c r="D32" s="32"/>
    </row>
    <row r="33" spans="1:4" s="22" customFormat="1" x14ac:dyDescent="0.3">
      <c r="A33" s="8">
        <v>37073</v>
      </c>
      <c r="B33" s="24">
        <f>+'Grafico 3'!G34/'Grafico 1'!B34*100</f>
        <v>59.468334180500904</v>
      </c>
      <c r="C33" s="24">
        <f>+'Grafico 2'!B34/'Grafico 1'!B34*100</f>
        <v>22.762583719970301</v>
      </c>
      <c r="D33" s="32"/>
    </row>
    <row r="34" spans="1:4" s="22" customFormat="1" x14ac:dyDescent="0.3">
      <c r="A34" s="8">
        <v>37104</v>
      </c>
      <c r="B34" s="24">
        <f>+'Grafico 3'!G35/'Grafico 1'!B35*100</f>
        <v>59.292809215511753</v>
      </c>
      <c r="C34" s="24">
        <f>+'Grafico 2'!B35/'Grafico 1'!B35*100</f>
        <v>23.459246672019638</v>
      </c>
      <c r="D34" s="32"/>
    </row>
    <row r="35" spans="1:4" s="22" customFormat="1" x14ac:dyDescent="0.3">
      <c r="A35" s="8">
        <v>37135</v>
      </c>
      <c r="B35" s="24">
        <f>+'Grafico 3'!G36/'Grafico 1'!B36*100</f>
        <v>58.739545588066292</v>
      </c>
      <c r="C35" s="24">
        <f>+'Grafico 2'!B36/'Grafico 1'!B36*100</f>
        <v>24.123509063082054</v>
      </c>
      <c r="D35" s="32"/>
    </row>
    <row r="36" spans="1:4" s="22" customFormat="1" x14ac:dyDescent="0.3">
      <c r="A36" s="8">
        <v>37165</v>
      </c>
      <c r="B36" s="24">
        <f>+'Grafico 3'!G37/'Grafico 1'!B37*100</f>
        <v>58.356759635803321</v>
      </c>
      <c r="C36" s="24">
        <f>+'Grafico 2'!B37/'Grafico 1'!B37*100</f>
        <v>24.808782191624125</v>
      </c>
      <c r="D36" s="32"/>
    </row>
    <row r="37" spans="1:4" s="22" customFormat="1" x14ac:dyDescent="0.3">
      <c r="A37" s="8">
        <v>37196</v>
      </c>
      <c r="B37" s="24">
        <f>+'Grafico 3'!G38/'Grafico 1'!B38*100</f>
        <v>57.3959363366383</v>
      </c>
      <c r="C37" s="24">
        <f>+'Grafico 2'!B38/'Grafico 1'!B38*100</f>
        <v>25.036673031114105</v>
      </c>
      <c r="D37" s="32"/>
    </row>
    <row r="38" spans="1:4" s="22" customFormat="1" x14ac:dyDescent="0.3">
      <c r="A38" s="8">
        <v>37226</v>
      </c>
      <c r="B38" s="24">
        <f>+'Grafico 3'!G39/'Grafico 1'!B39*100</f>
        <v>56.852888816958014</v>
      </c>
      <c r="C38" s="24">
        <f>+'Grafico 2'!B39/'Grafico 1'!B39*100</f>
        <v>26.255279436648738</v>
      </c>
      <c r="D38" s="32"/>
    </row>
    <row r="39" spans="1:4" s="22" customFormat="1" x14ac:dyDescent="0.3">
      <c r="A39" s="8">
        <v>37257</v>
      </c>
      <c r="B39" s="24">
        <f>+'Grafico 3'!G40/'Grafico 1'!B40*100</f>
        <v>56.993014647255706</v>
      </c>
      <c r="C39" s="24">
        <f>+'Grafico 2'!B40/'Grafico 1'!B40*100</f>
        <v>26.490558058517681</v>
      </c>
      <c r="D39" s="32"/>
    </row>
    <row r="40" spans="1:4" s="22" customFormat="1" x14ac:dyDescent="0.3">
      <c r="A40" s="8">
        <v>37288</v>
      </c>
      <c r="B40" s="24">
        <f>+'Grafico 3'!G41/'Grafico 1'!B41*100</f>
        <v>56.771303895181582</v>
      </c>
      <c r="C40" s="24">
        <f>+'Grafico 2'!B41/'Grafico 1'!B41*100</f>
        <v>27.130253099681468</v>
      </c>
      <c r="D40" s="32"/>
    </row>
    <row r="41" spans="1:4" s="22" customFormat="1" x14ac:dyDescent="0.3">
      <c r="A41" s="8">
        <v>37316</v>
      </c>
      <c r="B41" s="24">
        <f>+'Grafico 3'!G42/'Grafico 1'!B42*100</f>
        <v>56.729048442237499</v>
      </c>
      <c r="C41" s="24">
        <f>+'Grafico 2'!B42/'Grafico 1'!B42*100</f>
        <v>27.207470329705213</v>
      </c>
      <c r="D41" s="32"/>
    </row>
    <row r="42" spans="1:4" s="22" customFormat="1" x14ac:dyDescent="0.3">
      <c r="A42" s="8">
        <v>37347</v>
      </c>
      <c r="B42" s="24">
        <f>+'Grafico 3'!G43/'Grafico 1'!B43*100</f>
        <v>56.026580438725368</v>
      </c>
      <c r="C42" s="24">
        <f>+'Grafico 2'!B43/'Grafico 1'!B43*100</f>
        <v>27.048014525434265</v>
      </c>
      <c r="D42" s="32"/>
    </row>
    <row r="43" spans="1:4" s="22" customFormat="1" x14ac:dyDescent="0.3">
      <c r="A43" s="8">
        <v>37377</v>
      </c>
      <c r="B43" s="24">
        <f>+'Grafico 3'!G44/'Grafico 1'!B44*100</f>
        <v>55.858452896420211</v>
      </c>
      <c r="C43" s="24">
        <f>+'Grafico 2'!B44/'Grafico 1'!B44*100</f>
        <v>28.448332631134477</v>
      </c>
      <c r="D43" s="32"/>
    </row>
    <row r="44" spans="1:4" s="22" customFormat="1" x14ac:dyDescent="0.3">
      <c r="A44" s="8">
        <v>37408</v>
      </c>
      <c r="B44" s="24">
        <f>+'Grafico 3'!G45/'Grafico 1'!B45*100</f>
        <v>56.076178277976787</v>
      </c>
      <c r="C44" s="24">
        <f>+'Grafico 2'!B45/'Grafico 1'!B45*100</f>
        <v>28.626256195902876</v>
      </c>
      <c r="D44" s="32"/>
    </row>
    <row r="45" spans="1:4" s="22" customFormat="1" x14ac:dyDescent="0.3">
      <c r="A45" s="8">
        <v>37438</v>
      </c>
      <c r="B45" s="24">
        <f>+'Grafico 3'!G46/'Grafico 1'!B46*100</f>
        <v>56.751208512479522</v>
      </c>
      <c r="C45" s="24">
        <f>+'Grafico 2'!B46/'Grafico 1'!B46*100</f>
        <v>27.017073061531725</v>
      </c>
      <c r="D45" s="32"/>
    </row>
    <row r="46" spans="1:4" s="22" customFormat="1" x14ac:dyDescent="0.3">
      <c r="A46" s="8">
        <v>37469</v>
      </c>
      <c r="B46" s="24">
        <f>+'Grafico 3'!G47/'Grafico 1'!B47*100</f>
        <v>56.670130063327328</v>
      </c>
      <c r="C46" s="24">
        <f>+'Grafico 2'!B47/'Grafico 1'!B47*100</f>
        <v>26.602596949337247</v>
      </c>
      <c r="D46" s="32"/>
    </row>
    <row r="47" spans="1:4" s="22" customFormat="1" x14ac:dyDescent="0.3">
      <c r="A47" s="8">
        <v>37500</v>
      </c>
      <c r="B47" s="24">
        <f>+'Grafico 3'!G48/'Grafico 1'!B48*100</f>
        <v>57.094169836525708</v>
      </c>
      <c r="C47" s="24">
        <f>+'Grafico 2'!B48/'Grafico 1'!B48*100</f>
        <v>26.360753488016258</v>
      </c>
      <c r="D47" s="32"/>
    </row>
    <row r="48" spans="1:4" s="22" customFormat="1" x14ac:dyDescent="0.3">
      <c r="A48" s="8">
        <v>37530</v>
      </c>
      <c r="B48" s="24">
        <f>+'Grafico 3'!G49/'Grafico 1'!B49*100</f>
        <v>57.614902711905557</v>
      </c>
      <c r="C48" s="24">
        <f>+'Grafico 2'!B49/'Grafico 1'!B49*100</f>
        <v>26.660043156403223</v>
      </c>
      <c r="D48" s="32"/>
    </row>
    <row r="49" spans="1:4" s="22" customFormat="1" x14ac:dyDescent="0.3">
      <c r="A49" s="8">
        <v>37561</v>
      </c>
      <c r="B49" s="24">
        <f>+'Grafico 3'!G50/'Grafico 1'!B50*100</f>
        <v>56.526022877874759</v>
      </c>
      <c r="C49" s="24">
        <f>+'Grafico 2'!B50/'Grafico 1'!B50*100</f>
        <v>27.256153890073044</v>
      </c>
      <c r="D49" s="32"/>
    </row>
    <row r="50" spans="1:4" s="22" customFormat="1" x14ac:dyDescent="0.3">
      <c r="A50" s="8">
        <v>37591</v>
      </c>
      <c r="B50" s="24">
        <f>+'Grafico 3'!G51/'Grafico 1'!B51*100</f>
        <v>56.720149116166539</v>
      </c>
      <c r="C50" s="24">
        <f>+'Grafico 2'!B51/'Grafico 1'!B51*100</f>
        <v>28.030219063398349</v>
      </c>
      <c r="D50" s="32"/>
    </row>
    <row r="51" spans="1:4" s="22" customFormat="1" x14ac:dyDescent="0.3">
      <c r="A51" s="8">
        <v>37622</v>
      </c>
      <c r="B51" s="24">
        <f>+'Grafico 3'!G52/'Grafico 1'!B52*100</f>
        <v>56.788720973750017</v>
      </c>
      <c r="C51" s="24">
        <f>+'Grafico 2'!B52/'Grafico 1'!B52*100</f>
        <v>28.053537481596592</v>
      </c>
      <c r="D51" s="32"/>
    </row>
    <row r="52" spans="1:4" s="22" customFormat="1" x14ac:dyDescent="0.3">
      <c r="A52" s="8">
        <v>37653</v>
      </c>
      <c r="B52" s="24">
        <f>+'Grafico 3'!G53/'Grafico 1'!B53*100</f>
        <v>56.510229649594322</v>
      </c>
      <c r="C52" s="24">
        <f>+'Grafico 2'!B53/'Grafico 1'!B53*100</f>
        <v>28.156638568139918</v>
      </c>
      <c r="D52" s="32"/>
    </row>
    <row r="53" spans="1:4" s="22" customFormat="1" x14ac:dyDescent="0.3">
      <c r="A53" s="8">
        <v>37681</v>
      </c>
      <c r="B53" s="24">
        <f>+'Grafico 3'!G54/'Grafico 1'!B54*100</f>
        <v>56.933484983160284</v>
      </c>
      <c r="C53" s="24">
        <f>+'Grafico 2'!B54/'Grafico 1'!B54*100</f>
        <v>27.898484069654817</v>
      </c>
      <c r="D53" s="32"/>
    </row>
    <row r="54" spans="1:4" s="22" customFormat="1" x14ac:dyDescent="0.3">
      <c r="A54" s="8">
        <v>37712</v>
      </c>
      <c r="B54" s="24">
        <f>+'Grafico 3'!G55/'Grafico 1'!B55*100</f>
        <v>57.460197404217418</v>
      </c>
      <c r="C54" s="24">
        <f>+'Grafico 2'!B55/'Grafico 1'!B55*100</f>
        <v>28.354601861943625</v>
      </c>
      <c r="D54" s="32"/>
    </row>
    <row r="55" spans="1:4" s="22" customFormat="1" x14ac:dyDescent="0.3">
      <c r="A55" s="8">
        <v>37742</v>
      </c>
      <c r="B55" s="24">
        <f>+'Grafico 3'!G56/'Grafico 1'!B56*100</f>
        <v>56.955078386778489</v>
      </c>
      <c r="C55" s="24">
        <f>+'Grafico 2'!B56/'Grafico 1'!B56*100</f>
        <v>28.109973222193862</v>
      </c>
      <c r="D55" s="32"/>
    </row>
    <row r="56" spans="1:4" s="22" customFormat="1" x14ac:dyDescent="0.3">
      <c r="A56" s="8">
        <v>37773</v>
      </c>
      <c r="B56" s="24">
        <f>+'Grafico 3'!G57/'Grafico 1'!B57*100</f>
        <v>55.992207747118528</v>
      </c>
      <c r="C56" s="24">
        <f>+'Grafico 2'!B57/'Grafico 1'!B57*100</f>
        <v>28.243674847589144</v>
      </c>
      <c r="D56" s="32"/>
    </row>
    <row r="57" spans="1:4" s="22" customFormat="1" x14ac:dyDescent="0.3">
      <c r="A57" s="8">
        <v>37803</v>
      </c>
      <c r="B57" s="24">
        <f>+'Grafico 3'!G58/'Grafico 1'!B58*100</f>
        <v>56.654088726535967</v>
      </c>
      <c r="C57" s="24">
        <f>+'Grafico 2'!B58/'Grafico 1'!B58*100</f>
        <v>28.701850939099295</v>
      </c>
      <c r="D57" s="32"/>
    </row>
    <row r="58" spans="1:4" s="22" customFormat="1" x14ac:dyDescent="0.3">
      <c r="A58" s="8">
        <v>37834</v>
      </c>
      <c r="B58" s="24">
        <f>+'Grafico 3'!G59/'Grafico 1'!B59*100</f>
        <v>56.821020193263003</v>
      </c>
      <c r="C58" s="24">
        <f>+'Grafico 2'!B59/'Grafico 1'!B59*100</f>
        <v>28.712273066193937</v>
      </c>
      <c r="D58" s="32"/>
    </row>
    <row r="59" spans="1:4" s="22" customFormat="1" x14ac:dyDescent="0.3">
      <c r="A59" s="8">
        <v>37865</v>
      </c>
      <c r="B59" s="24">
        <f>+'Grafico 3'!G60/'Grafico 1'!B60*100</f>
        <v>56.877747335029696</v>
      </c>
      <c r="C59" s="24">
        <f>+'Grafico 2'!B60/'Grafico 1'!B60*100</f>
        <v>28.286956074841441</v>
      </c>
      <c r="D59" s="32"/>
    </row>
    <row r="60" spans="1:4" s="22" customFormat="1" x14ac:dyDescent="0.3">
      <c r="A60" s="8">
        <v>37895</v>
      </c>
      <c r="B60" s="24">
        <f>+'Grafico 3'!G61/'Grafico 1'!B61*100</f>
        <v>57.164421609762861</v>
      </c>
      <c r="C60" s="24">
        <f>+'Grafico 2'!B61/'Grafico 1'!B61*100</f>
        <v>27.998335370216331</v>
      </c>
      <c r="D60" s="32"/>
    </row>
    <row r="61" spans="1:4" s="22" customFormat="1" x14ac:dyDescent="0.3">
      <c r="A61" s="8">
        <v>37926</v>
      </c>
      <c r="B61" s="24">
        <f>+'Grafico 3'!G62/'Grafico 1'!B62*100</f>
        <v>56.007364644604451</v>
      </c>
      <c r="C61" s="24">
        <f>+'Grafico 2'!B62/'Grafico 1'!B62*100</f>
        <v>29.157376927418959</v>
      </c>
      <c r="D61" s="32"/>
    </row>
    <row r="62" spans="1:4" s="22" customFormat="1" x14ac:dyDescent="0.3">
      <c r="A62" s="8">
        <v>37956</v>
      </c>
      <c r="B62" s="24">
        <f>+'Grafico 3'!G63/'Grafico 1'!B63*100</f>
        <v>55.10963083524301</v>
      </c>
      <c r="C62" s="24">
        <f>+'Grafico 2'!B63/'Grafico 1'!B63*100</f>
        <v>29.603526949470176</v>
      </c>
      <c r="D62" s="32"/>
    </row>
    <row r="63" spans="1:4" s="22" customFormat="1" x14ac:dyDescent="0.3">
      <c r="A63" s="8">
        <v>37987</v>
      </c>
      <c r="B63" s="24">
        <f>+'Grafico 3'!G64/'Grafico 1'!B64*100</f>
        <v>57.742116030324162</v>
      </c>
      <c r="C63" s="24">
        <f>+'Grafico 2'!B64/'Grafico 1'!B64*100</f>
        <v>29.818046364319017</v>
      </c>
      <c r="D63" s="32"/>
    </row>
    <row r="64" spans="1:4" s="22" customFormat="1" x14ac:dyDescent="0.3">
      <c r="A64" s="8">
        <v>38018</v>
      </c>
      <c r="B64" s="24">
        <f>+'Grafico 3'!G65/'Grafico 1'!B65*100</f>
        <v>57.856009554887208</v>
      </c>
      <c r="C64" s="24">
        <f>+'Grafico 2'!B65/'Grafico 1'!B65*100</f>
        <v>30.770516886378619</v>
      </c>
      <c r="D64" s="32"/>
    </row>
    <row r="65" spans="1:4" s="22" customFormat="1" x14ac:dyDescent="0.3">
      <c r="A65" s="8">
        <v>38047</v>
      </c>
      <c r="B65" s="24">
        <f>+'Grafico 3'!G66/'Grafico 1'!B66*100</f>
        <v>56.750857701203358</v>
      </c>
      <c r="C65" s="24">
        <f>+'Grafico 2'!B66/'Grafico 1'!B66*100</f>
        <v>31.349580505713025</v>
      </c>
      <c r="D65" s="32"/>
    </row>
    <row r="66" spans="1:4" s="22" customFormat="1" x14ac:dyDescent="0.3">
      <c r="A66" s="8">
        <v>38078</v>
      </c>
      <c r="B66" s="24">
        <f>+'Grafico 3'!G67/'Grafico 1'!B67*100</f>
        <v>57.209049811862258</v>
      </c>
      <c r="C66" s="24">
        <f>+'Grafico 2'!B67/'Grafico 1'!B67*100</f>
        <v>31.424588263233154</v>
      </c>
      <c r="D66" s="32"/>
    </row>
    <row r="67" spans="1:4" s="22" customFormat="1" x14ac:dyDescent="0.3">
      <c r="A67" s="8">
        <v>38108</v>
      </c>
      <c r="B67" s="24">
        <f>+'Grafico 3'!G68/'Grafico 1'!B68*100</f>
        <v>58.054291876720477</v>
      </c>
      <c r="C67" s="24">
        <f>+'Grafico 2'!B68/'Grafico 1'!B68*100</f>
        <v>29.911187638881646</v>
      </c>
      <c r="D67" s="32"/>
    </row>
    <row r="68" spans="1:4" s="22" customFormat="1" x14ac:dyDescent="0.3">
      <c r="A68" s="8">
        <v>38139</v>
      </c>
      <c r="B68" s="24">
        <f>+'Grafico 3'!G69/'Grafico 1'!B69*100</f>
        <v>57.550568859642425</v>
      </c>
      <c r="C68" s="24">
        <f>+'Grafico 2'!B69/'Grafico 1'!B69*100</f>
        <v>30.043410726946227</v>
      </c>
      <c r="D68" s="32"/>
    </row>
    <row r="69" spans="1:4" s="22" customFormat="1" x14ac:dyDescent="0.3">
      <c r="A69" s="8">
        <v>38169</v>
      </c>
      <c r="B69" s="24">
        <f>+'Grafico 3'!G70/'Grafico 1'!B70*100</f>
        <v>58.202351815871332</v>
      </c>
      <c r="C69" s="24">
        <f>+'Grafico 2'!B70/'Grafico 1'!B70*100</f>
        <v>30.188258742651936</v>
      </c>
      <c r="D69" s="32"/>
    </row>
    <row r="70" spans="1:4" s="22" customFormat="1" x14ac:dyDescent="0.3">
      <c r="A70" s="8">
        <v>38200</v>
      </c>
      <c r="B70" s="24">
        <f>+'Grafico 3'!G71/'Grafico 1'!B71*100</f>
        <v>57.393855542612194</v>
      </c>
      <c r="C70" s="24">
        <f>+'Grafico 2'!B71/'Grafico 1'!B71*100</f>
        <v>30.276415018497126</v>
      </c>
      <c r="D70" s="32"/>
    </row>
    <row r="71" spans="1:4" s="22" customFormat="1" x14ac:dyDescent="0.3">
      <c r="A71" s="8">
        <v>38231</v>
      </c>
      <c r="B71" s="24">
        <f>+'Grafico 3'!G72/'Grafico 1'!B72*100</f>
        <v>57.422451676887285</v>
      </c>
      <c r="C71" s="24">
        <f>+'Grafico 2'!B72/'Grafico 1'!B72*100</f>
        <v>31.434616895753752</v>
      </c>
      <c r="D71" s="32"/>
    </row>
    <row r="72" spans="1:4" s="22" customFormat="1" x14ac:dyDescent="0.3">
      <c r="A72" s="8">
        <v>38261</v>
      </c>
      <c r="B72" s="24">
        <f>+'Grafico 3'!G73/'Grafico 1'!B73*100</f>
        <v>56.819494282792441</v>
      </c>
      <c r="C72" s="24">
        <f>+'Grafico 2'!B73/'Grafico 1'!B73*100</f>
        <v>31.53353937239925</v>
      </c>
      <c r="D72" s="32"/>
    </row>
    <row r="73" spans="1:4" s="22" customFormat="1" x14ac:dyDescent="0.3">
      <c r="A73" s="8">
        <v>38292</v>
      </c>
      <c r="B73" s="24">
        <f>+'Grafico 3'!G74/'Grafico 1'!B74*100</f>
        <v>56.42843653653744</v>
      </c>
      <c r="C73" s="24">
        <f>+'Grafico 2'!B74/'Grafico 1'!B74*100</f>
        <v>31.445212315778704</v>
      </c>
      <c r="D73" s="32"/>
    </row>
    <row r="74" spans="1:4" s="22" customFormat="1" x14ac:dyDescent="0.3">
      <c r="A74" s="8">
        <v>38322</v>
      </c>
      <c r="B74" s="24">
        <f>+'Grafico 3'!G75/'Grafico 1'!B75*100</f>
        <v>55.202167893152897</v>
      </c>
      <c r="C74" s="24">
        <f>+'Grafico 2'!B75/'Grafico 1'!B75*100</f>
        <v>32.144074587169314</v>
      </c>
      <c r="D74" s="32"/>
    </row>
    <row r="75" spans="1:4" s="22" customFormat="1" x14ac:dyDescent="0.3">
      <c r="A75" s="8">
        <v>38353</v>
      </c>
      <c r="B75" s="24">
        <f>+'Grafico 3'!G76/'Grafico 1'!B76*100</f>
        <v>55.124241284799503</v>
      </c>
      <c r="C75" s="24">
        <f>+'Grafico 2'!B76/'Grafico 1'!B76*100</f>
        <v>33.006065513429526</v>
      </c>
      <c r="D75" s="32"/>
    </row>
    <row r="76" spans="1:4" s="22" customFormat="1" x14ac:dyDescent="0.3">
      <c r="A76" s="8">
        <v>38384</v>
      </c>
      <c r="B76" s="24">
        <f>+'Grafico 3'!G77/'Grafico 1'!B77*100</f>
        <v>56.023238526421984</v>
      </c>
      <c r="C76" s="24">
        <f>+'Grafico 2'!B77/'Grafico 1'!B77*100</f>
        <v>31.964985009133507</v>
      </c>
      <c r="D76" s="32"/>
    </row>
    <row r="77" spans="1:4" s="22" customFormat="1" x14ac:dyDescent="0.3">
      <c r="A77" s="8">
        <v>38412</v>
      </c>
      <c r="B77" s="24">
        <f>+'Grafico 3'!G78/'Grafico 1'!B78*100</f>
        <v>56.75032047533972</v>
      </c>
      <c r="C77" s="24">
        <f>+'Grafico 2'!B78/'Grafico 1'!B78*100</f>
        <v>30.890833445297655</v>
      </c>
      <c r="D77" s="32"/>
    </row>
    <row r="78" spans="1:4" s="22" customFormat="1" x14ac:dyDescent="0.3">
      <c r="A78" s="8">
        <v>38443</v>
      </c>
      <c r="B78" s="24">
        <f>+'Grafico 3'!G79/'Grafico 1'!B79*100</f>
        <v>56.169100691451888</v>
      </c>
      <c r="C78" s="24">
        <f>+'Grafico 2'!B79/'Grafico 1'!B79*100</f>
        <v>32.18864329477676</v>
      </c>
      <c r="D78" s="32"/>
    </row>
    <row r="79" spans="1:4" s="22" customFormat="1" x14ac:dyDescent="0.3">
      <c r="A79" s="8">
        <v>38473</v>
      </c>
      <c r="B79" s="24">
        <f>+'Grafico 3'!G80/'Grafico 1'!B80*100</f>
        <v>56.327456954972654</v>
      </c>
      <c r="C79" s="24">
        <f>+'Grafico 2'!B80/'Grafico 1'!B80*100</f>
        <v>31.650835247795513</v>
      </c>
      <c r="D79" s="32"/>
    </row>
    <row r="80" spans="1:4" s="22" customFormat="1" x14ac:dyDescent="0.3">
      <c r="A80" s="8">
        <v>38504</v>
      </c>
      <c r="B80" s="24">
        <f>+'Grafico 3'!G81/'Grafico 1'!B81*100</f>
        <v>56.311971667627802</v>
      </c>
      <c r="C80" s="24">
        <f>+'Grafico 2'!B81/'Grafico 1'!B81*100</f>
        <v>32.064560439481838</v>
      </c>
      <c r="D80" s="32"/>
    </row>
    <row r="81" spans="1:4" s="22" customFormat="1" x14ac:dyDescent="0.3">
      <c r="A81" s="8">
        <v>38534</v>
      </c>
      <c r="B81" s="24">
        <f>+'Grafico 3'!G82/'Grafico 1'!B82*100</f>
        <v>56.903863654738331</v>
      </c>
      <c r="C81" s="24">
        <f>+'Grafico 2'!B82/'Grafico 1'!B82*100</f>
        <v>31.969761823971137</v>
      </c>
      <c r="D81" s="32"/>
    </row>
    <row r="82" spans="1:4" s="22" customFormat="1" x14ac:dyDescent="0.3">
      <c r="A82" s="8">
        <v>38565</v>
      </c>
      <c r="B82" s="24">
        <f>+'Grafico 3'!G83/'Grafico 1'!B83*100</f>
        <v>56.74926743004395</v>
      </c>
      <c r="C82" s="24">
        <f>+'Grafico 2'!B83/'Grafico 1'!B83*100</f>
        <v>32.239902134822479</v>
      </c>
      <c r="D82" s="32"/>
    </row>
    <row r="83" spans="1:4" s="22" customFormat="1" x14ac:dyDescent="0.3">
      <c r="A83" s="8">
        <v>38596</v>
      </c>
      <c r="B83" s="24">
        <f>+'Grafico 3'!G84/'Grafico 1'!B84*100</f>
        <v>56.184097207833261</v>
      </c>
      <c r="C83" s="24">
        <f>+'Grafico 2'!B84/'Grafico 1'!B84*100</f>
        <v>32.287506375320824</v>
      </c>
      <c r="D83" s="32"/>
    </row>
    <row r="84" spans="1:4" s="22" customFormat="1" x14ac:dyDescent="0.3">
      <c r="A84" s="8">
        <v>38626</v>
      </c>
      <c r="B84" s="24">
        <f>+'Grafico 3'!G85/'Grafico 1'!B85*100</f>
        <v>56.109744051146748</v>
      </c>
      <c r="C84" s="24">
        <f>+'Grafico 2'!B85/'Grafico 1'!B85*100</f>
        <v>32.449986769774533</v>
      </c>
      <c r="D84" s="32"/>
    </row>
    <row r="85" spans="1:4" s="22" customFormat="1" x14ac:dyDescent="0.3">
      <c r="A85" s="8">
        <v>38657</v>
      </c>
      <c r="B85" s="24">
        <f>+'Grafico 3'!G86/'Grafico 1'!B86*100</f>
        <v>55.732710371931496</v>
      </c>
      <c r="C85" s="24">
        <f>+'Grafico 2'!B86/'Grafico 1'!B86*100</f>
        <v>32.543078328475723</v>
      </c>
      <c r="D85" s="32"/>
    </row>
    <row r="86" spans="1:4" s="22" customFormat="1" x14ac:dyDescent="0.3">
      <c r="A86" s="8">
        <v>38687</v>
      </c>
      <c r="B86" s="24">
        <f>+'Grafico 3'!G87/'Grafico 1'!B87*100</f>
        <v>55.118625277540701</v>
      </c>
      <c r="C86" s="24">
        <f>+'Grafico 2'!B87/'Grafico 1'!B87*100</f>
        <v>32.57725782168459</v>
      </c>
      <c r="D86" s="32"/>
    </row>
    <row r="87" spans="1:4" s="22" customFormat="1" x14ac:dyDescent="0.3">
      <c r="A87" s="8">
        <v>38718</v>
      </c>
      <c r="B87" s="24">
        <f>+'Grafico 3'!G88/'Grafico 1'!B88*100</f>
        <v>55.687893739140371</v>
      </c>
      <c r="C87" s="24">
        <f>+'Grafico 2'!B88/'Grafico 1'!B88*100</f>
        <v>33.082360504176656</v>
      </c>
      <c r="D87" s="32"/>
    </row>
    <row r="88" spans="1:4" s="22" customFormat="1" x14ac:dyDescent="0.3">
      <c r="A88" s="8">
        <v>38749</v>
      </c>
      <c r="B88" s="24">
        <f>+'Grafico 3'!G89/'Grafico 1'!B89*100</f>
        <v>56.440652684117495</v>
      </c>
      <c r="C88" s="24">
        <f>+'Grafico 2'!B89/'Grafico 1'!B89*100</f>
        <v>32.799994814060938</v>
      </c>
      <c r="D88" s="32"/>
    </row>
    <row r="89" spans="1:4" s="22" customFormat="1" x14ac:dyDescent="0.3">
      <c r="A89" s="8">
        <v>38777</v>
      </c>
      <c r="B89" s="24">
        <f>+'Grafico 3'!G90/'Grafico 1'!B90*100</f>
        <v>56.157888431831957</v>
      </c>
      <c r="C89" s="24">
        <f>+'Grafico 2'!B90/'Grafico 1'!B90*100</f>
        <v>32.935263602996862</v>
      </c>
      <c r="D89" s="32"/>
    </row>
    <row r="90" spans="1:4" s="22" customFormat="1" x14ac:dyDescent="0.3">
      <c r="A90" s="8">
        <v>38808</v>
      </c>
      <c r="B90" s="24">
        <f>+'Grafico 3'!G91/'Grafico 1'!B91*100</f>
        <v>57.725569266908309</v>
      </c>
      <c r="C90" s="24">
        <f>+'Grafico 2'!B91/'Grafico 1'!B91*100</f>
        <v>30.645627637811874</v>
      </c>
      <c r="D90" s="32"/>
    </row>
    <row r="91" spans="1:4" s="22" customFormat="1" x14ac:dyDescent="0.3">
      <c r="A91" s="8">
        <v>38838</v>
      </c>
      <c r="B91" s="24">
        <f>+'Grafico 3'!G92/'Grafico 1'!B92*100</f>
        <v>59.575926799191834</v>
      </c>
      <c r="C91" s="24">
        <f>+'Grafico 2'!B92/'Grafico 1'!B92*100</f>
        <v>29.600513296857361</v>
      </c>
      <c r="D91" s="32"/>
    </row>
    <row r="92" spans="1:4" s="22" customFormat="1" x14ac:dyDescent="0.3">
      <c r="A92" s="8">
        <v>38869</v>
      </c>
      <c r="B92" s="24">
        <f>+'Grafico 3'!G93/'Grafico 1'!B93*100</f>
        <v>59.772059488635144</v>
      </c>
      <c r="C92" s="24">
        <f>+'Grafico 2'!B93/'Grafico 1'!B93*100</f>
        <v>28.215040647498284</v>
      </c>
      <c r="D92" s="32"/>
    </row>
    <row r="93" spans="1:4" s="22" customFormat="1" x14ac:dyDescent="0.3">
      <c r="A93" s="8">
        <v>38899</v>
      </c>
      <c r="B93" s="24">
        <f>+'Grafico 3'!G94/'Grafico 1'!B94*100</f>
        <v>61.135022526940674</v>
      </c>
      <c r="C93" s="24">
        <f>+'Grafico 2'!B94/'Grafico 1'!B94*100</f>
        <v>26.700660706100809</v>
      </c>
      <c r="D93" s="32"/>
    </row>
    <row r="94" spans="1:4" s="22" customFormat="1" x14ac:dyDescent="0.3">
      <c r="A94" s="8">
        <v>38930</v>
      </c>
      <c r="B94" s="24">
        <f>+'Grafico 3'!G95/'Grafico 1'!B95*100</f>
        <v>61.484782787541938</v>
      </c>
      <c r="C94" s="24">
        <f>+'Grafico 2'!B95/'Grafico 1'!B95*100</f>
        <v>26.484764450504095</v>
      </c>
      <c r="D94" s="32"/>
    </row>
    <row r="95" spans="1:4" s="22" customFormat="1" x14ac:dyDescent="0.3">
      <c r="A95" s="8">
        <v>38961</v>
      </c>
      <c r="B95" s="24">
        <f>+'Grafico 3'!G96/'Grafico 1'!B96*100</f>
        <v>63.161892491028006</v>
      </c>
      <c r="C95" s="24">
        <f>+'Grafico 2'!B96/'Grafico 1'!B96*100</f>
        <v>24.738514625650478</v>
      </c>
      <c r="D95" s="32"/>
    </row>
    <row r="96" spans="1:4" s="22" customFormat="1" x14ac:dyDescent="0.3">
      <c r="A96" s="8">
        <v>38991</v>
      </c>
      <c r="B96" s="24">
        <f>+'Grafico 3'!G97/'Grafico 1'!B97*100</f>
        <v>63.179354280674147</v>
      </c>
      <c r="C96" s="24">
        <f>+'Grafico 2'!B97/'Grafico 1'!B97*100</f>
        <v>25.029217118475124</v>
      </c>
      <c r="D96" s="32"/>
    </row>
    <row r="97" spans="1:4" s="22" customFormat="1" x14ac:dyDescent="0.3">
      <c r="A97" s="8">
        <v>39022</v>
      </c>
      <c r="B97" s="24">
        <f>+'Grafico 3'!G98/'Grafico 1'!B98*100</f>
        <v>63.584804037300948</v>
      </c>
      <c r="C97" s="24">
        <f>+'Grafico 2'!B98/'Grafico 1'!B98*100</f>
        <v>24.104408465674116</v>
      </c>
      <c r="D97" s="32"/>
    </row>
    <row r="98" spans="1:4" s="22" customFormat="1" x14ac:dyDescent="0.3">
      <c r="A98" s="8">
        <v>39052</v>
      </c>
      <c r="B98" s="24">
        <f>+'Grafico 3'!G99/'Grafico 1'!B99*100</f>
        <v>63.436216198252914</v>
      </c>
      <c r="C98" s="24">
        <f>+'Grafico 2'!B99/'Grafico 1'!B99*100</f>
        <v>24.148850272892648</v>
      </c>
      <c r="D98" s="32"/>
    </row>
    <row r="99" spans="1:4" s="22" customFormat="1" x14ac:dyDescent="0.3">
      <c r="A99" s="8">
        <v>39083</v>
      </c>
      <c r="B99" s="24">
        <f>+'Grafico 3'!G100/'Grafico 1'!B100*100</f>
        <v>64.608526464558352</v>
      </c>
      <c r="C99" s="24">
        <f>+'Grafico 2'!B100/'Grafico 1'!B100*100</f>
        <v>23.090342498579432</v>
      </c>
      <c r="D99" s="32"/>
    </row>
    <row r="100" spans="1:4" s="22" customFormat="1" x14ac:dyDescent="0.3">
      <c r="A100" s="8">
        <v>39114</v>
      </c>
      <c r="B100" s="24">
        <f>+'Grafico 3'!G101/'Grafico 1'!B101*100</f>
        <v>63.92096230312012</v>
      </c>
      <c r="C100" s="24">
        <f>+'Grafico 2'!B101/'Grafico 1'!B101*100</f>
        <v>22.45073318016582</v>
      </c>
      <c r="D100" s="32"/>
    </row>
    <row r="101" spans="1:4" s="22" customFormat="1" x14ac:dyDescent="0.3">
      <c r="A101" s="8">
        <v>39142</v>
      </c>
      <c r="B101" s="24">
        <f>+'Grafico 3'!G102/'Grafico 1'!B102*100</f>
        <v>64.748017571400368</v>
      </c>
      <c r="C101" s="24">
        <f>+'Grafico 2'!B102/'Grafico 1'!B102*100</f>
        <v>21.443421345250467</v>
      </c>
      <c r="D101" s="32"/>
    </row>
    <row r="102" spans="1:4" s="22" customFormat="1" x14ac:dyDescent="0.3">
      <c r="A102" s="8">
        <v>39173</v>
      </c>
      <c r="B102" s="24">
        <f>+'Grafico 3'!G103/'Grafico 1'!B103*100</f>
        <v>64.603793139553432</v>
      </c>
      <c r="C102" s="24">
        <f>+'Grafico 2'!B103/'Grafico 1'!B103*100</f>
        <v>20.57180617713086</v>
      </c>
      <c r="D102" s="32"/>
    </row>
    <row r="103" spans="1:4" s="22" customFormat="1" x14ac:dyDescent="0.3">
      <c r="A103" s="8">
        <v>39203</v>
      </c>
      <c r="B103" s="24">
        <f>+'Grafico 3'!G104/'Grafico 1'!B104*100</f>
        <v>66.489604355380408</v>
      </c>
      <c r="C103" s="24">
        <f>+'Grafico 2'!B104/'Grafico 1'!B104*100</f>
        <v>20.818227798246593</v>
      </c>
      <c r="D103" s="32"/>
    </row>
    <row r="104" spans="1:4" s="22" customFormat="1" x14ac:dyDescent="0.3">
      <c r="A104" s="8">
        <v>39234</v>
      </c>
      <c r="B104" s="24">
        <f>+'Grafico 3'!G105/'Grafico 1'!B105*100</f>
        <v>66.46726590412618</v>
      </c>
      <c r="C104" s="24">
        <f>+'Grafico 2'!B105/'Grafico 1'!B105*100</f>
        <v>20.584721292135441</v>
      </c>
      <c r="D104" s="32"/>
    </row>
    <row r="105" spans="1:4" s="22" customFormat="1" x14ac:dyDescent="0.3">
      <c r="A105" s="8">
        <v>39264</v>
      </c>
      <c r="B105" s="24">
        <f>+'Grafico 3'!G106/'Grafico 1'!B106*100</f>
        <v>67.03501930789237</v>
      </c>
      <c r="C105" s="24">
        <f>+'Grafico 2'!B106/'Grafico 1'!B106*100</f>
        <v>20.689284704933129</v>
      </c>
      <c r="D105" s="32"/>
    </row>
    <row r="106" spans="1:4" s="22" customFormat="1" x14ac:dyDescent="0.3">
      <c r="A106" s="8">
        <v>39295</v>
      </c>
      <c r="B106" s="24">
        <f>+'Grafico 3'!G107/'Grafico 1'!B107*100</f>
        <v>67.607594997439975</v>
      </c>
      <c r="C106" s="24">
        <f>+'Grafico 2'!B107/'Grafico 1'!B107*100</f>
        <v>20.080300711660566</v>
      </c>
      <c r="D106" s="32"/>
    </row>
    <row r="107" spans="1:4" s="22" customFormat="1" x14ac:dyDescent="0.3">
      <c r="A107" s="8">
        <v>39326</v>
      </c>
      <c r="B107" s="24">
        <f>+'Grafico 3'!G108/'Grafico 1'!B108*100</f>
        <v>68.098085683604296</v>
      </c>
      <c r="C107" s="24">
        <f>+'Grafico 2'!B108/'Grafico 1'!B108*100</f>
        <v>18.908830338177221</v>
      </c>
      <c r="D107" s="32"/>
    </row>
    <row r="108" spans="1:4" s="22" customFormat="1" x14ac:dyDescent="0.3">
      <c r="A108" s="8">
        <v>39356</v>
      </c>
      <c r="B108" s="24">
        <f>+'Grafico 3'!G109/'Grafico 1'!B109*100</f>
        <v>68.456608421523924</v>
      </c>
      <c r="C108" s="24">
        <f>+'Grafico 2'!B109/'Grafico 1'!B109*100</f>
        <v>18.826333923514152</v>
      </c>
      <c r="D108" s="32"/>
    </row>
    <row r="109" spans="1:4" s="22" customFormat="1" x14ac:dyDescent="0.3">
      <c r="A109" s="8">
        <v>39387</v>
      </c>
      <c r="B109" s="24">
        <f>+'Grafico 3'!G110/'Grafico 1'!B110*100</f>
        <v>68.012246712966189</v>
      </c>
      <c r="C109" s="24">
        <f>+'Grafico 2'!B110/'Grafico 1'!B110*100</f>
        <v>18.1984679187733</v>
      </c>
      <c r="D109" s="32"/>
    </row>
    <row r="110" spans="1:4" s="22" customFormat="1" x14ac:dyDescent="0.3">
      <c r="A110" s="8">
        <v>39417</v>
      </c>
      <c r="B110" s="24">
        <f>+'Grafico 3'!G111/'Grafico 1'!B111*100</f>
        <v>67.731713706869883</v>
      </c>
      <c r="C110" s="24">
        <f>+'Grafico 2'!B111/'Grafico 1'!B111*100</f>
        <v>18.848784241026504</v>
      </c>
      <c r="D110" s="32"/>
    </row>
    <row r="111" spans="1:4" s="22" customFormat="1" x14ac:dyDescent="0.3">
      <c r="A111" s="8">
        <v>39448</v>
      </c>
      <c r="B111" s="24">
        <f>+'Grafico 3'!G112/'Grafico 1'!B112*100</f>
        <v>67.349538242441753</v>
      </c>
      <c r="C111" s="24">
        <f>+'Grafico 2'!B112/'Grafico 1'!B112*100</f>
        <v>18.704096126213777</v>
      </c>
      <c r="D111" s="32"/>
    </row>
    <row r="112" spans="1:4" s="22" customFormat="1" x14ac:dyDescent="0.3">
      <c r="A112" s="8">
        <v>39479</v>
      </c>
      <c r="B112" s="24">
        <f>+'Grafico 3'!G113/'Grafico 1'!B113*100</f>
        <v>68.146919666752865</v>
      </c>
      <c r="C112" s="24">
        <f>+'Grafico 2'!B113/'Grafico 1'!B113*100</f>
        <v>18.458440263627271</v>
      </c>
      <c r="D112" s="32"/>
    </row>
    <row r="113" spans="1:4" s="22" customFormat="1" x14ac:dyDescent="0.3">
      <c r="A113" s="8">
        <v>39508</v>
      </c>
      <c r="B113" s="24">
        <f>+'Grafico 3'!G114/'Grafico 1'!B114*100</f>
        <v>68.729267401295985</v>
      </c>
      <c r="C113" s="24">
        <f>+'Grafico 2'!B114/'Grafico 1'!B114*100</f>
        <v>18.661590231821197</v>
      </c>
      <c r="D113" s="32"/>
    </row>
    <row r="114" spans="1:4" s="22" customFormat="1" x14ac:dyDescent="0.3">
      <c r="A114" s="8">
        <v>39539</v>
      </c>
      <c r="B114" s="24">
        <f>+'Grafico 3'!G115/'Grafico 1'!B115*100</f>
        <v>67.859102086696439</v>
      </c>
      <c r="C114" s="24">
        <f>+'Grafico 2'!B115/'Grafico 1'!B115*100</f>
        <v>18.244446646497074</v>
      </c>
      <c r="D114" s="32"/>
    </row>
    <row r="115" spans="1:4" s="22" customFormat="1" x14ac:dyDescent="0.3">
      <c r="A115" s="8">
        <v>39569</v>
      </c>
      <c r="B115" s="24">
        <f>+'Grafico 3'!G116/'Grafico 1'!B116*100</f>
        <v>68.724254255198574</v>
      </c>
      <c r="C115" s="24">
        <f>+'Grafico 2'!B116/'Grafico 1'!B116*100</f>
        <v>18.528338812332215</v>
      </c>
      <c r="D115" s="32"/>
    </row>
    <row r="116" spans="1:4" s="22" customFormat="1" x14ac:dyDescent="0.3">
      <c r="A116" s="8">
        <v>39600</v>
      </c>
      <c r="B116" s="24">
        <f>+'Grafico 3'!G117/'Grafico 1'!B117*100</f>
        <v>68.666434276447646</v>
      </c>
      <c r="C116" s="24">
        <f>+'Grafico 2'!B117/'Grafico 1'!B117*100</f>
        <v>18.003476906604135</v>
      </c>
      <c r="D116" s="32"/>
    </row>
    <row r="117" spans="1:4" s="22" customFormat="1" x14ac:dyDescent="0.3">
      <c r="A117" s="8">
        <v>39630</v>
      </c>
      <c r="B117" s="24">
        <f>+'Grafico 3'!G118/'Grafico 1'!B118*100</f>
        <v>69.52734810919975</v>
      </c>
      <c r="C117" s="24">
        <f>+'Grafico 2'!B118/'Grafico 1'!B118*100</f>
        <v>17.799748570256813</v>
      </c>
      <c r="D117" s="32"/>
    </row>
    <row r="118" spans="1:4" s="22" customFormat="1" x14ac:dyDescent="0.3">
      <c r="A118" s="8">
        <v>39661</v>
      </c>
      <c r="B118" s="24">
        <f>+'Grafico 3'!G119/'Grafico 1'!B119*100</f>
        <v>69.43844622264281</v>
      </c>
      <c r="C118" s="24">
        <f>+'Grafico 2'!B119/'Grafico 1'!B119*100</f>
        <v>17.079535562918227</v>
      </c>
      <c r="D118" s="32"/>
    </row>
    <row r="119" spans="1:4" s="22" customFormat="1" x14ac:dyDescent="0.3">
      <c r="A119" s="8">
        <v>39692</v>
      </c>
      <c r="B119" s="24">
        <f>+'Grafico 3'!G120/'Grafico 1'!B120*100</f>
        <v>69.38293253594901</v>
      </c>
      <c r="C119" s="24">
        <f>+'Grafico 2'!B120/'Grafico 1'!B120*100</f>
        <v>16.815004828625728</v>
      </c>
      <c r="D119" s="32"/>
    </row>
    <row r="120" spans="1:4" s="22" customFormat="1" x14ac:dyDescent="0.3">
      <c r="A120" s="8">
        <v>39722</v>
      </c>
      <c r="B120" s="24">
        <f>+'Grafico 3'!G121/'Grafico 1'!B121*100</f>
        <v>69.973757149300411</v>
      </c>
      <c r="C120" s="24">
        <f>+'Grafico 2'!B121/'Grafico 1'!B121*100</f>
        <v>16.348080453350715</v>
      </c>
      <c r="D120" s="32"/>
    </row>
    <row r="121" spans="1:4" s="22" customFormat="1" x14ac:dyDescent="0.3">
      <c r="A121" s="8">
        <v>39753</v>
      </c>
      <c r="B121" s="24">
        <f>+'Grafico 3'!G122/'Grafico 1'!B122*100</f>
        <v>69.128675351603732</v>
      </c>
      <c r="C121" s="24">
        <f>+'Grafico 2'!B122/'Grafico 1'!B122*100</f>
        <v>16.488994705429828</v>
      </c>
      <c r="D121" s="32"/>
    </row>
    <row r="122" spans="1:4" s="22" customFormat="1" x14ac:dyDescent="0.3">
      <c r="A122" s="8">
        <v>39783</v>
      </c>
      <c r="B122" s="24">
        <f>+'Grafico 3'!G123/'Grafico 1'!B123*100</f>
        <v>68.426837337165423</v>
      </c>
      <c r="C122" s="24">
        <f>+'Grafico 2'!B123/'Grafico 1'!B123*100</f>
        <v>17.941692407805473</v>
      </c>
      <c r="D122" s="32"/>
    </row>
    <row r="123" spans="1:4" s="22" customFormat="1" x14ac:dyDescent="0.3">
      <c r="A123" s="8">
        <v>39814</v>
      </c>
      <c r="B123" s="24">
        <f>+'Grafico 3'!G124/'Grafico 1'!B124*100</f>
        <v>67.122036447441403</v>
      </c>
      <c r="C123" s="24">
        <f>+'Grafico 2'!B124/'Grafico 1'!B124*100</f>
        <v>18.591708679426151</v>
      </c>
      <c r="D123" s="32"/>
    </row>
    <row r="124" spans="1:4" s="22" customFormat="1" x14ac:dyDescent="0.3">
      <c r="A124" s="8">
        <v>39845</v>
      </c>
      <c r="B124" s="24">
        <f>+'Grafico 3'!G125/'Grafico 1'!B125*100</f>
        <v>66.49604139210048</v>
      </c>
      <c r="C124" s="24">
        <f>+'Grafico 2'!B125/'Grafico 1'!B125*100</f>
        <v>18.932758578799621</v>
      </c>
      <c r="D124" s="32"/>
    </row>
    <row r="125" spans="1:4" s="22" customFormat="1" x14ac:dyDescent="0.3">
      <c r="A125" s="8">
        <v>39873</v>
      </c>
      <c r="B125" s="24">
        <f>+'Grafico 3'!G126/'Grafico 1'!B126*100</f>
        <v>66.429779786222142</v>
      </c>
      <c r="C125" s="24">
        <f>+'Grafico 2'!B126/'Grafico 1'!B126*100</f>
        <v>19.789234003173839</v>
      </c>
      <c r="D125" s="32"/>
    </row>
    <row r="126" spans="1:4" s="22" customFormat="1" x14ac:dyDescent="0.3">
      <c r="A126" s="8">
        <v>39904</v>
      </c>
      <c r="B126" s="24">
        <f>+'Grafico 3'!G127/'Grafico 1'!B127*100</f>
        <v>66.118871160818031</v>
      </c>
      <c r="C126" s="24">
        <f>+'Grafico 2'!B127/'Grafico 1'!B127*100</f>
        <v>20.268434240610052</v>
      </c>
      <c r="D126" s="32"/>
    </row>
    <row r="127" spans="1:4" s="22" customFormat="1" x14ac:dyDescent="0.3">
      <c r="A127" s="8">
        <v>39934</v>
      </c>
      <c r="B127" s="24">
        <f>+'Grafico 3'!G128/'Grafico 1'!B128*100</f>
        <v>67.088704106226089</v>
      </c>
      <c r="C127" s="24">
        <f>+'Grafico 2'!B128/'Grafico 1'!B128*100</f>
        <v>19.936150207460965</v>
      </c>
      <c r="D127" s="32"/>
    </row>
    <row r="128" spans="1:4" s="22" customFormat="1" x14ac:dyDescent="0.3">
      <c r="A128" s="8">
        <v>39965</v>
      </c>
      <c r="B128" s="24">
        <f>+'Grafico 3'!G129/'Grafico 1'!B129*100</f>
        <v>66.135017400286131</v>
      </c>
      <c r="C128" s="24">
        <f>+'Grafico 2'!B129/'Grafico 1'!B129*100</f>
        <v>20.019084483324924</v>
      </c>
      <c r="D128" s="32"/>
    </row>
    <row r="129" spans="1:4" s="22" customFormat="1" x14ac:dyDescent="0.3">
      <c r="A129" s="8">
        <v>39995</v>
      </c>
      <c r="B129" s="24">
        <f>+'Grafico 3'!G130/'Grafico 1'!B130*100</f>
        <v>66.322809724224555</v>
      </c>
      <c r="C129" s="24">
        <f>+'Grafico 2'!B130/'Grafico 1'!B130*100</f>
        <v>19.939823488225709</v>
      </c>
      <c r="D129" s="32"/>
    </row>
    <row r="130" spans="1:4" s="22" customFormat="1" x14ac:dyDescent="0.3">
      <c r="A130" s="8">
        <v>40026</v>
      </c>
      <c r="B130" s="24">
        <f>+'Grafico 3'!G131/'Grafico 1'!B131*100</f>
        <v>65.430060210649444</v>
      </c>
      <c r="C130" s="24">
        <f>+'Grafico 2'!B131/'Grafico 1'!B131*100</f>
        <v>20.392528415716701</v>
      </c>
      <c r="D130" s="32"/>
    </row>
    <row r="131" spans="1:4" s="22" customFormat="1" x14ac:dyDescent="0.3">
      <c r="A131" s="8">
        <v>40057</v>
      </c>
      <c r="B131" s="24">
        <f>+'Grafico 3'!G132/'Grafico 1'!B132*100</f>
        <v>65.499948363743897</v>
      </c>
      <c r="C131" s="24">
        <f>+'Grafico 2'!B132/'Grafico 1'!B132*100</f>
        <v>20.873227526364513</v>
      </c>
      <c r="D131" s="32"/>
    </row>
    <row r="132" spans="1:4" s="22" customFormat="1" x14ac:dyDescent="0.3">
      <c r="A132" s="8">
        <v>40087</v>
      </c>
      <c r="B132" s="24">
        <f>+'Grafico 3'!G133/'Grafico 1'!B133*100</f>
        <v>64.618817246586758</v>
      </c>
      <c r="C132" s="24">
        <f>+'Grafico 2'!B133/'Grafico 1'!B133*100</f>
        <v>21.495295737519839</v>
      </c>
      <c r="D132" s="32"/>
    </row>
    <row r="133" spans="1:4" s="22" customFormat="1" x14ac:dyDescent="0.3">
      <c r="A133" s="8">
        <v>40118</v>
      </c>
      <c r="B133" s="24">
        <f>+'Grafico 3'!G134/'Grafico 1'!B134*100</f>
        <v>63.853181665662838</v>
      </c>
      <c r="C133" s="24">
        <f>+'Grafico 2'!B134/'Grafico 1'!B134*100</f>
        <v>21.368007793594742</v>
      </c>
      <c r="D133" s="32"/>
    </row>
    <row r="134" spans="1:4" s="22" customFormat="1" x14ac:dyDescent="0.3">
      <c r="A134" s="8">
        <v>40148</v>
      </c>
      <c r="B134" s="24">
        <f>+'Grafico 3'!G135/'Grafico 1'!B135*100</f>
        <v>64.342745413961381</v>
      </c>
      <c r="C134" s="24">
        <f>+'Grafico 2'!B135/'Grafico 1'!B135*100</f>
        <v>21.596573537831613</v>
      </c>
      <c r="D134" s="32"/>
    </row>
    <row r="135" spans="1:4" s="22" customFormat="1" x14ac:dyDescent="0.3">
      <c r="A135" s="8">
        <v>40179</v>
      </c>
      <c r="B135" s="24">
        <f>+'Grafico 3'!G136/'Grafico 1'!B136*100</f>
        <v>63.241456593043146</v>
      </c>
      <c r="C135" s="24">
        <f>+'Grafico 2'!B136/'Grafico 1'!B136*100</f>
        <v>21.62808770082162</v>
      </c>
      <c r="D135" s="32"/>
    </row>
    <row r="136" spans="1:4" s="22" customFormat="1" x14ac:dyDescent="0.3">
      <c r="A136" s="8">
        <v>40210</v>
      </c>
      <c r="B136" s="24">
        <f>+'Grafico 3'!G137/'Grafico 1'!B137*100</f>
        <v>63.399796990882294</v>
      </c>
      <c r="C136" s="24">
        <f>+'Grafico 2'!B137/'Grafico 1'!B137*100</f>
        <v>21.171816964229549</v>
      </c>
      <c r="D136" s="32"/>
    </row>
    <row r="137" spans="1:4" s="22" customFormat="1" x14ac:dyDescent="0.3">
      <c r="A137" s="8">
        <v>40238</v>
      </c>
      <c r="B137" s="24">
        <f>+'Grafico 3'!G138/'Grafico 1'!B138*100</f>
        <v>63.789752635149441</v>
      </c>
      <c r="C137" s="24">
        <f>+'Grafico 2'!B138/'Grafico 1'!B138*100</f>
        <v>22.174259881511468</v>
      </c>
      <c r="D137" s="32"/>
    </row>
    <row r="138" spans="1:4" s="22" customFormat="1" x14ac:dyDescent="0.3">
      <c r="A138" s="8">
        <v>40269</v>
      </c>
      <c r="B138" s="24">
        <f>+'Grafico 3'!G139/'Grafico 1'!B139*100</f>
        <v>63.440361570240256</v>
      </c>
      <c r="C138" s="24">
        <f>+'Grafico 2'!B139/'Grafico 1'!B139*100</f>
        <v>22.940198622541089</v>
      </c>
      <c r="D138" s="32"/>
    </row>
    <row r="139" spans="1:4" s="22" customFormat="1" x14ac:dyDescent="0.3">
      <c r="A139" s="8">
        <v>40299</v>
      </c>
      <c r="B139" s="24">
        <f>+'Grafico 3'!G140/'Grafico 1'!B140*100</f>
        <v>65.050645526431452</v>
      </c>
      <c r="C139" s="24">
        <f>+'Grafico 2'!B140/'Grafico 1'!B140*100</f>
        <v>22.32842560747326</v>
      </c>
      <c r="D139" s="32"/>
    </row>
    <row r="140" spans="1:4" s="22" customFormat="1" x14ac:dyDescent="0.3">
      <c r="A140" s="8">
        <v>40330</v>
      </c>
      <c r="B140" s="24">
        <f>+'Grafico 3'!G141/'Grafico 1'!B141*100</f>
        <v>64.119141590704047</v>
      </c>
      <c r="C140" s="24">
        <f>+'Grafico 2'!B141/'Grafico 1'!B141*100</f>
        <v>21.969621405424991</v>
      </c>
      <c r="D140" s="32"/>
    </row>
    <row r="141" spans="1:4" s="22" customFormat="1" x14ac:dyDescent="0.3">
      <c r="A141" s="8">
        <v>40360</v>
      </c>
      <c r="B141" s="24">
        <f>+'Grafico 3'!G142/'Grafico 1'!B142*100</f>
        <v>63.866820574858437</v>
      </c>
      <c r="C141" s="24">
        <f>+'Grafico 2'!B142/'Grafico 1'!B142*100</f>
        <v>22.677209315759487</v>
      </c>
      <c r="D141" s="32"/>
    </row>
    <row r="142" spans="1:4" s="22" customFormat="1" x14ac:dyDescent="0.3">
      <c r="A142" s="8">
        <v>40391</v>
      </c>
      <c r="B142" s="24">
        <f>+'Grafico 3'!G143/'Grafico 1'!B143*100</f>
        <v>64.086124374608261</v>
      </c>
      <c r="C142" s="24">
        <f>+'Grafico 2'!B143/'Grafico 1'!B143*100</f>
        <v>22.686018092625019</v>
      </c>
      <c r="D142" s="32"/>
    </row>
    <row r="143" spans="1:4" s="22" customFormat="1" x14ac:dyDescent="0.3">
      <c r="A143" s="8">
        <v>40422</v>
      </c>
      <c r="B143" s="24">
        <f>+'Grafico 3'!G144/'Grafico 1'!B144*100</f>
        <v>64.725214495574789</v>
      </c>
      <c r="C143" s="24">
        <f>+'Grafico 2'!B144/'Grafico 1'!B144*100</f>
        <v>21.628498826132496</v>
      </c>
      <c r="D143" s="32"/>
    </row>
    <row r="144" spans="1:4" s="22" customFormat="1" x14ac:dyDescent="0.3">
      <c r="A144" s="8">
        <v>40452</v>
      </c>
      <c r="B144" s="24">
        <f>+'Grafico 3'!G145/'Grafico 1'!B145*100</f>
        <v>64.598936135918962</v>
      </c>
      <c r="C144" s="24">
        <f>+'Grafico 2'!B145/'Grafico 1'!B145*100</f>
        <v>21.728590355028153</v>
      </c>
      <c r="D144" s="32"/>
    </row>
    <row r="145" spans="1:4" s="22" customFormat="1" x14ac:dyDescent="0.3">
      <c r="A145" s="8">
        <v>40483</v>
      </c>
      <c r="B145" s="24">
        <f>+'Grafico 3'!G146/'Grafico 1'!B146*100</f>
        <v>65.667079456812303</v>
      </c>
      <c r="C145" s="24">
        <f>+'Grafico 2'!B146/'Grafico 1'!B146*100</f>
        <v>21.032035909727735</v>
      </c>
      <c r="D145" s="32"/>
    </row>
    <row r="146" spans="1:4" s="22" customFormat="1" x14ac:dyDescent="0.3">
      <c r="A146" s="8">
        <v>40513</v>
      </c>
      <c r="B146" s="24">
        <f>+'Grafico 3'!G147/'Grafico 1'!B147*100</f>
        <v>65.253625608399872</v>
      </c>
      <c r="C146" s="24">
        <f>+'Grafico 2'!B147/'Grafico 1'!B147*100</f>
        <v>22.303898927888397</v>
      </c>
      <c r="D146" s="32"/>
    </row>
    <row r="147" spans="1:4" s="22" customFormat="1" x14ac:dyDescent="0.3">
      <c r="A147" s="8">
        <v>40544</v>
      </c>
      <c r="B147" s="24">
        <f>+'Grafico 3'!G148/'Grafico 1'!B148*100</f>
        <v>64.222987864568964</v>
      </c>
      <c r="C147" s="24">
        <f>+'Grafico 2'!B148/'Grafico 1'!B148*100</f>
        <v>22.37203130483271</v>
      </c>
      <c r="D147" s="32"/>
    </row>
    <row r="148" spans="1:4" s="22" customFormat="1" x14ac:dyDescent="0.3">
      <c r="A148" s="8">
        <v>40575</v>
      </c>
      <c r="B148" s="24">
        <f>+'Grafico 3'!G149/'Grafico 1'!B149*100</f>
        <v>64.532088347588612</v>
      </c>
      <c r="C148" s="24">
        <f>+'Grafico 2'!B149/'Grafico 1'!B149*100</f>
        <v>22.755227339405081</v>
      </c>
      <c r="D148" s="32"/>
    </row>
    <row r="149" spans="1:4" s="22" customFormat="1" x14ac:dyDescent="0.3">
      <c r="A149" s="8">
        <v>40603</v>
      </c>
      <c r="B149" s="24">
        <f>+'Grafico 3'!G150/'Grafico 1'!B150*100</f>
        <v>64.31214185621657</v>
      </c>
      <c r="C149" s="24">
        <f>+'Grafico 2'!B150/'Grafico 1'!B150*100</f>
        <v>22.54439355329189</v>
      </c>
      <c r="D149" s="32"/>
    </row>
    <row r="150" spans="1:4" s="22" customFormat="1" x14ac:dyDescent="0.3">
      <c r="A150" s="8">
        <v>40634</v>
      </c>
      <c r="B150" s="24">
        <f>+'Grafico 3'!G151/'Grafico 1'!B151*100</f>
        <v>64.988217622160647</v>
      </c>
      <c r="C150" s="24">
        <f>+'Grafico 2'!B151/'Grafico 1'!B151*100</f>
        <v>22.49524152721326</v>
      </c>
      <c r="D150" s="32"/>
    </row>
    <row r="151" spans="1:4" s="22" customFormat="1" x14ac:dyDescent="0.3">
      <c r="A151" s="8">
        <v>40664</v>
      </c>
      <c r="B151" s="24">
        <f>+'Grafico 3'!G152/'Grafico 1'!B152*100</f>
        <v>66.259180148940317</v>
      </c>
      <c r="C151" s="24">
        <f>+'Grafico 2'!B152/'Grafico 1'!B152*100</f>
        <v>20.826811913820951</v>
      </c>
      <c r="D151" s="32"/>
    </row>
    <row r="152" spans="1:4" s="22" customFormat="1" x14ac:dyDescent="0.3">
      <c r="A152" s="8">
        <v>40695</v>
      </c>
      <c r="B152" s="24">
        <f>+'Grafico 3'!G153/'Grafico 1'!B153*100</f>
        <v>65.746246887980249</v>
      </c>
      <c r="C152" s="24">
        <f>+'Grafico 2'!B153/'Grafico 1'!B153*100</f>
        <v>21.006886757410349</v>
      </c>
      <c r="D152" s="32"/>
    </row>
    <row r="153" spans="1:4" s="22" customFormat="1" x14ac:dyDescent="0.3">
      <c r="A153" s="8">
        <v>40725</v>
      </c>
      <c r="B153" s="24">
        <f>+'Grafico 3'!G154/'Grafico 1'!B154*100</f>
        <v>66.479345153790348</v>
      </c>
      <c r="C153" s="24">
        <f>+'Grafico 2'!B154/'Grafico 1'!B154*100</f>
        <v>20.599701507167577</v>
      </c>
      <c r="D153" s="32"/>
    </row>
    <row r="154" spans="1:4" s="22" customFormat="1" x14ac:dyDescent="0.3">
      <c r="A154" s="8">
        <v>40756</v>
      </c>
      <c r="B154" s="24">
        <f>+'Grafico 3'!G155/'Grafico 1'!B155*100</f>
        <v>65.967028752808417</v>
      </c>
      <c r="C154" s="24">
        <f>+'Grafico 2'!B155/'Grafico 1'!B155*100</f>
        <v>21.032731398563971</v>
      </c>
      <c r="D154" s="32"/>
    </row>
    <row r="155" spans="1:4" s="22" customFormat="1" x14ac:dyDescent="0.3">
      <c r="A155" s="8">
        <v>40787</v>
      </c>
      <c r="B155" s="24">
        <f>+'Grafico 3'!G156/'Grafico 1'!B156*100</f>
        <v>66.119954301892491</v>
      </c>
      <c r="C155" s="24">
        <f>+'Grafico 2'!B156/'Grafico 1'!B156*100</f>
        <v>20.640110222202761</v>
      </c>
      <c r="D155" s="32"/>
    </row>
    <row r="156" spans="1:4" s="22" customFormat="1" x14ac:dyDescent="0.3">
      <c r="A156" s="8">
        <v>40817</v>
      </c>
      <c r="B156" s="24">
        <f>+'Grafico 3'!G157/'Grafico 1'!B157*100</f>
        <v>66.49372854776604</v>
      </c>
      <c r="C156" s="24">
        <f>+'Grafico 2'!B157/'Grafico 1'!B157*100</f>
        <v>20.318179560805181</v>
      </c>
      <c r="D156" s="32"/>
    </row>
    <row r="157" spans="1:4" s="22" customFormat="1" x14ac:dyDescent="0.3">
      <c r="A157" s="8">
        <v>40848</v>
      </c>
      <c r="B157" s="24">
        <f>+'Grafico 3'!G158/'Grafico 1'!B158*100</f>
        <v>66.271891365728223</v>
      </c>
      <c r="C157" s="24">
        <f>+'Grafico 2'!B158/'Grafico 1'!B158*100</f>
        <v>19.9906022234665</v>
      </c>
      <c r="D157" s="32"/>
    </row>
    <row r="158" spans="1:4" s="22" customFormat="1" x14ac:dyDescent="0.3">
      <c r="A158" s="8">
        <v>40878</v>
      </c>
      <c r="B158" s="24">
        <f>+'Grafico 3'!G159/'Grafico 1'!B159*100</f>
        <v>66.314547990303709</v>
      </c>
      <c r="C158" s="24">
        <f>+'Grafico 2'!B159/'Grafico 1'!B159*100</f>
        <v>19.646955453125436</v>
      </c>
      <c r="D158" s="32"/>
    </row>
    <row r="159" spans="1:4" s="22" customFormat="1" x14ac:dyDescent="0.3">
      <c r="A159" s="8">
        <v>40909</v>
      </c>
      <c r="B159" s="24">
        <f>+'Grafico 3'!G160/'Grafico 1'!B160*100</f>
        <v>66.450577130799331</v>
      </c>
      <c r="C159" s="24">
        <f>+'Grafico 2'!B160/'Grafico 1'!B160*100</f>
        <v>20.00438871342142</v>
      </c>
      <c r="D159" s="32"/>
    </row>
    <row r="160" spans="1:4" s="22" customFormat="1" x14ac:dyDescent="0.3">
      <c r="A160" s="8">
        <v>40940</v>
      </c>
      <c r="B160" s="24">
        <f>+'Grafico 3'!G161/'Grafico 1'!B161*100</f>
        <v>66.107976992954548</v>
      </c>
      <c r="C160" s="24">
        <f>+'Grafico 2'!B161/'Grafico 1'!B161*100</f>
        <v>19.67258675477607</v>
      </c>
      <c r="D160" s="32"/>
    </row>
    <row r="161" spans="1:4" s="22" customFormat="1" x14ac:dyDescent="0.3">
      <c r="A161" s="8">
        <v>40969</v>
      </c>
      <c r="B161" s="24">
        <f>+'Grafico 3'!G162/'Grafico 1'!B162*100</f>
        <v>66.208140021082357</v>
      </c>
      <c r="C161" s="24">
        <f>+'Grafico 2'!B162/'Grafico 1'!B162*100</f>
        <v>19.758784871057667</v>
      </c>
      <c r="D161" s="32"/>
    </row>
    <row r="162" spans="1:4" s="22" customFormat="1" x14ac:dyDescent="0.3">
      <c r="A162" s="8">
        <v>41000</v>
      </c>
      <c r="B162" s="24">
        <f>+'Grafico 3'!G163/'Grafico 1'!B163*100</f>
        <v>66.677338777860555</v>
      </c>
      <c r="C162" s="24">
        <f>+'Grafico 2'!B163/'Grafico 1'!B163*100</f>
        <v>19.594440483949437</v>
      </c>
      <c r="D162" s="32"/>
    </row>
    <row r="163" spans="1:4" s="22" customFormat="1" x14ac:dyDescent="0.3">
      <c r="A163" s="8">
        <v>41030</v>
      </c>
      <c r="B163" s="24">
        <f>+'Grafico 3'!G164/'Grafico 1'!B164*100</f>
        <v>67.279007246699024</v>
      </c>
      <c r="C163" s="24">
        <f>+'Grafico 2'!B164/'Grafico 1'!B164*100</f>
        <v>19.715825713862777</v>
      </c>
      <c r="D163" s="32"/>
    </row>
    <row r="164" spans="1:4" s="22" customFormat="1" x14ac:dyDescent="0.3">
      <c r="A164" s="8">
        <v>41061</v>
      </c>
      <c r="B164" s="24">
        <f>+'Grafico 3'!G165/'Grafico 1'!B165*100</f>
        <v>66.438493311595565</v>
      </c>
      <c r="C164" s="24">
        <f>+'Grafico 2'!B165/'Grafico 1'!B165*100</f>
        <v>19.568810991129489</v>
      </c>
      <c r="D164" s="32"/>
    </row>
    <row r="165" spans="1:4" s="22" customFormat="1" x14ac:dyDescent="0.3">
      <c r="A165" s="8">
        <v>41091</v>
      </c>
      <c r="B165" s="24">
        <f>+'Grafico 3'!G166/'Grafico 1'!B166*100</f>
        <v>66.960081094036667</v>
      </c>
      <c r="C165" s="24">
        <f>+'Grafico 2'!B166/'Grafico 1'!B166*100</f>
        <v>19.779999998030476</v>
      </c>
      <c r="D165" s="32"/>
    </row>
    <row r="166" spans="1:4" s="22" customFormat="1" x14ac:dyDescent="0.3">
      <c r="A166" s="8">
        <v>41122</v>
      </c>
      <c r="B166" s="24">
        <f>+'Grafico 3'!G167/'Grafico 1'!B167*100</f>
        <v>66.868170917916274</v>
      </c>
      <c r="C166" s="24">
        <f>+'Grafico 2'!B167/'Grafico 1'!B167*100</f>
        <v>19.433968068282034</v>
      </c>
      <c r="D166" s="32"/>
    </row>
    <row r="167" spans="1:4" s="22" customFormat="1" x14ac:dyDescent="0.3">
      <c r="A167" s="8">
        <v>41153</v>
      </c>
      <c r="B167" s="24">
        <f>+'Grafico 3'!G168/'Grafico 1'!B168*100</f>
        <v>65.764304805276367</v>
      </c>
      <c r="C167" s="24">
        <f>+'Grafico 2'!B168/'Grafico 1'!B168*100</f>
        <v>19.327810896099081</v>
      </c>
      <c r="D167" s="32"/>
    </row>
    <row r="168" spans="1:4" s="22" customFormat="1" x14ac:dyDescent="0.3">
      <c r="A168" s="8">
        <v>41183</v>
      </c>
      <c r="B168" s="24">
        <f>+'Grafico 3'!G169/'Grafico 1'!B169*100</f>
        <v>66.116279853820345</v>
      </c>
      <c r="C168" s="24">
        <f>+'Grafico 2'!B169/'Grafico 1'!B169*100</f>
        <v>19.134776919451898</v>
      </c>
      <c r="D168" s="32"/>
    </row>
    <row r="169" spans="1:4" s="22" customFormat="1" x14ac:dyDescent="0.3">
      <c r="A169" s="8">
        <v>41214</v>
      </c>
      <c r="B169" s="24">
        <f>+'Grafico 3'!G170/'Grafico 1'!B170*100</f>
        <v>67.219845856093158</v>
      </c>
      <c r="C169" s="24">
        <f>+'Grafico 2'!B170/'Grafico 1'!B170*100</f>
        <v>19.453929444724434</v>
      </c>
      <c r="D169" s="32"/>
    </row>
    <row r="170" spans="1:4" s="22" customFormat="1" x14ac:dyDescent="0.3">
      <c r="A170" s="8">
        <v>41244</v>
      </c>
      <c r="B170" s="24">
        <f>+'Grafico 3'!G171/'Grafico 1'!B171*100</f>
        <v>66.756001726397358</v>
      </c>
      <c r="C170" s="24">
        <f>+'Grafico 2'!B171/'Grafico 1'!B171*100</f>
        <v>19.462232756310769</v>
      </c>
      <c r="D170" s="32"/>
    </row>
    <row r="171" spans="1:4" s="22" customFormat="1" x14ac:dyDescent="0.3">
      <c r="A171" s="8">
        <v>41275</v>
      </c>
      <c r="B171" s="24">
        <f>+'Grafico 3'!G172/'Grafico 1'!B172*100</f>
        <v>66.689791163250248</v>
      </c>
      <c r="C171" s="24">
        <f>+'Grafico 2'!B172/'Grafico 1'!B172*100</f>
        <v>20.006666085873555</v>
      </c>
      <c r="D171" s="32"/>
    </row>
    <row r="172" spans="1:4" s="22" customFormat="1" x14ac:dyDescent="0.3">
      <c r="A172" s="8">
        <v>41306</v>
      </c>
      <c r="B172" s="24">
        <f>+'Grafico 3'!G173/'Grafico 1'!B173*100</f>
        <v>66.475163886085156</v>
      </c>
      <c r="C172" s="24">
        <f>+'Grafico 2'!B173/'Grafico 1'!B173*100</f>
        <v>20.316967283109154</v>
      </c>
      <c r="D172" s="32"/>
    </row>
    <row r="173" spans="1:4" s="22" customFormat="1" x14ac:dyDescent="0.3">
      <c r="A173" s="8">
        <v>41334</v>
      </c>
      <c r="B173" s="24">
        <f>+'Grafico 3'!G174/'Grafico 1'!B174*100</f>
        <v>65.921472664826581</v>
      </c>
      <c r="C173" s="24">
        <f>+'Grafico 2'!B174/'Grafico 1'!B174*100</f>
        <v>19.847494752344115</v>
      </c>
      <c r="D173" s="32"/>
    </row>
    <row r="174" spans="1:4" s="22" customFormat="1" x14ac:dyDescent="0.3">
      <c r="A174" s="8">
        <v>41365</v>
      </c>
      <c r="B174" s="24">
        <f>+'Grafico 3'!G175/'Grafico 1'!B175*100</f>
        <v>65.843248604201406</v>
      </c>
      <c r="C174" s="24">
        <f>+'Grafico 2'!B175/'Grafico 1'!B175*100</f>
        <v>20.433178339753265</v>
      </c>
      <c r="D174" s="32"/>
    </row>
    <row r="175" spans="1:4" s="22" customFormat="1" x14ac:dyDescent="0.3">
      <c r="A175" s="8">
        <v>41395</v>
      </c>
      <c r="B175" s="24">
        <f>+'Grafico 3'!G176/'Grafico 1'!B176*100</f>
        <v>65.711424503036625</v>
      </c>
      <c r="C175" s="24">
        <f>+'Grafico 2'!B176/'Grafico 1'!B176*100</f>
        <v>20.127490529919676</v>
      </c>
      <c r="D175" s="32"/>
    </row>
    <row r="176" spans="1:4" s="22" customFormat="1" x14ac:dyDescent="0.3">
      <c r="A176" s="8">
        <v>41426</v>
      </c>
      <c r="B176" s="24">
        <f>+'Grafico 3'!G177/'Grafico 1'!B177*100</f>
        <v>66.158960952286151</v>
      </c>
      <c r="C176" s="24">
        <f>+'Grafico 2'!B177/'Grafico 1'!B177*100</f>
        <v>19.373069047660994</v>
      </c>
      <c r="D176" s="32"/>
    </row>
    <row r="177" spans="1:4" s="22" customFormat="1" x14ac:dyDescent="0.3">
      <c r="A177" s="8">
        <v>41456</v>
      </c>
      <c r="B177" s="24">
        <f>+'Grafico 3'!G178/'Grafico 1'!B178*100</f>
        <v>66.158878935459839</v>
      </c>
      <c r="C177" s="24">
        <f>+'Grafico 2'!B178/'Grafico 1'!B178*100</f>
        <v>19.68570519515832</v>
      </c>
      <c r="D177" s="32"/>
    </row>
    <row r="178" spans="1:4" s="22" customFormat="1" x14ac:dyDescent="0.3">
      <c r="A178" s="8">
        <v>41487</v>
      </c>
      <c r="B178" s="24">
        <f>+'Grafico 3'!G179/'Grafico 1'!B179*100</f>
        <v>65.915078721152369</v>
      </c>
      <c r="C178" s="24">
        <f>+'Grafico 2'!B179/'Grafico 1'!B179*100</f>
        <v>19.926833195856123</v>
      </c>
      <c r="D178" s="32"/>
    </row>
    <row r="179" spans="1:4" s="22" customFormat="1" x14ac:dyDescent="0.3">
      <c r="A179" s="8">
        <v>41518</v>
      </c>
      <c r="B179" s="24">
        <f>+'Grafico 3'!G180/'Grafico 1'!B180*100</f>
        <v>66.274092595990453</v>
      </c>
      <c r="C179" s="24">
        <f>+'Grafico 2'!B180/'Grafico 1'!B180*100</f>
        <v>20.025199557666788</v>
      </c>
      <c r="D179" s="32"/>
    </row>
    <row r="180" spans="1:4" s="22" customFormat="1" x14ac:dyDescent="0.3">
      <c r="A180" s="8">
        <v>41548</v>
      </c>
      <c r="B180" s="24">
        <f>+'Grafico 3'!G181/'Grafico 1'!B181*100</f>
        <v>65.798832837255063</v>
      </c>
      <c r="C180" s="24">
        <f>+'Grafico 2'!B181/'Grafico 1'!B181*100</f>
        <v>19.237555312587848</v>
      </c>
      <c r="D180" s="32"/>
    </row>
    <row r="181" spans="1:4" s="22" customFormat="1" x14ac:dyDescent="0.3">
      <c r="A181" s="8">
        <v>41579</v>
      </c>
      <c r="B181" s="24">
        <f>+'Grafico 3'!G182/'Grafico 1'!B182*100</f>
        <v>65.802860821635818</v>
      </c>
      <c r="C181" s="24">
        <f>+'Grafico 2'!B182/'Grafico 1'!B182*100</f>
        <v>18.908796807525746</v>
      </c>
      <c r="D181" s="32"/>
    </row>
    <row r="182" spans="1:4" s="22" customFormat="1" x14ac:dyDescent="0.3">
      <c r="A182" s="8">
        <v>41609</v>
      </c>
      <c r="B182" s="24">
        <f>+'Grafico 3'!G183/'Grafico 1'!B183*100</f>
        <v>66.060024830715847</v>
      </c>
      <c r="C182" s="24">
        <f>+'Grafico 2'!B183/'Grafico 1'!B183*100</f>
        <v>19.582986126743304</v>
      </c>
      <c r="D182" s="32"/>
    </row>
    <row r="183" spans="1:4" s="22" customFormat="1" x14ac:dyDescent="0.3">
      <c r="A183" s="8">
        <v>41640</v>
      </c>
      <c r="B183" s="24">
        <f>+'Grafico 3'!G184/'Grafico 1'!B184*100</f>
        <v>66.405395614289247</v>
      </c>
      <c r="C183" s="24">
        <f>+'Grafico 2'!B184/'Grafico 1'!B184*100</f>
        <v>20.030531600853219</v>
      </c>
      <c r="D183" s="32"/>
    </row>
    <row r="184" spans="1:4" s="22" customFormat="1" x14ac:dyDescent="0.3">
      <c r="A184" s="8">
        <v>41671</v>
      </c>
      <c r="B184" s="24">
        <f>+'Grafico 3'!G185/'Grafico 1'!B185*100</f>
        <v>65.52240599448929</v>
      </c>
      <c r="C184" s="24">
        <f>+'Grafico 2'!B185/'Grafico 1'!B185*100</f>
        <v>20.014509417348407</v>
      </c>
      <c r="D184" s="32"/>
    </row>
    <row r="185" spans="1:4" s="22" customFormat="1" x14ac:dyDescent="0.3">
      <c r="A185" s="8">
        <v>41699</v>
      </c>
      <c r="B185" s="24">
        <f>+'Grafico 3'!G186/'Grafico 1'!B186*100</f>
        <v>65.569396860493995</v>
      </c>
      <c r="C185" s="24">
        <f>+'Grafico 2'!B186/'Grafico 1'!B186*100</f>
        <v>20.327216089872437</v>
      </c>
      <c r="D185" s="32"/>
    </row>
    <row r="186" spans="1:4" s="22" customFormat="1" x14ac:dyDescent="0.3">
      <c r="A186" s="8">
        <v>41730</v>
      </c>
      <c r="B186" s="24">
        <f>+'Grafico 3'!G187/'Grafico 1'!B187*100</f>
        <v>65.93105283261113</v>
      </c>
      <c r="C186" s="24">
        <f>+'Grafico 2'!B187/'Grafico 1'!B187*100</f>
        <v>20.023726738747996</v>
      </c>
      <c r="D186" s="32"/>
    </row>
    <row r="187" spans="1:4" s="22" customFormat="1" x14ac:dyDescent="0.3">
      <c r="A187" s="8">
        <v>41760</v>
      </c>
      <c r="B187" s="24">
        <f>+'Grafico 3'!G188/'Grafico 1'!B188*100</f>
        <v>67.015775611032353</v>
      </c>
      <c r="C187" s="24">
        <f>+'Grafico 2'!B188/'Grafico 1'!B188*100</f>
        <v>18.459150736274673</v>
      </c>
      <c r="D187" s="32"/>
    </row>
    <row r="188" spans="1:4" s="22" customFormat="1" x14ac:dyDescent="0.3">
      <c r="A188" s="8">
        <v>41791</v>
      </c>
      <c r="B188" s="24">
        <f>+'Grafico 3'!G189/'Grafico 1'!B189*100</f>
        <v>67.740234587019827</v>
      </c>
      <c r="C188" s="24">
        <f>+'Grafico 2'!B189/'Grafico 1'!B189*100</f>
        <v>17.928807898723488</v>
      </c>
      <c r="D188" s="32"/>
    </row>
    <row r="189" spans="1:4" s="22" customFormat="1" x14ac:dyDescent="0.3">
      <c r="A189" s="8">
        <v>41821</v>
      </c>
      <c r="B189" s="24">
        <f>+'Grafico 3'!G190/'Grafico 1'!B190*100</f>
        <v>67.903781025539729</v>
      </c>
      <c r="C189" s="24">
        <f>+'Grafico 2'!B190/'Grafico 1'!B190*100</f>
        <v>17.14370637908797</v>
      </c>
      <c r="D189" s="32"/>
    </row>
    <row r="190" spans="1:4" s="22" customFormat="1" x14ac:dyDescent="0.3">
      <c r="A190" s="8">
        <v>41852</v>
      </c>
      <c r="B190" s="24">
        <f>+'Grafico 3'!G191/'Grafico 1'!B191*100</f>
        <v>67.410484228517689</v>
      </c>
      <c r="C190" s="24">
        <f>+'Grafico 2'!B191/'Grafico 1'!B191*100</f>
        <v>17.572205244492086</v>
      </c>
      <c r="D190" s="32"/>
    </row>
    <row r="191" spans="1:4" s="22" customFormat="1" x14ac:dyDescent="0.3">
      <c r="A191" s="8">
        <v>41883</v>
      </c>
      <c r="B191" s="24">
        <f>+'Grafico 3'!G192/'Grafico 1'!B192*100</f>
        <v>67.733070228064292</v>
      </c>
      <c r="C191" s="24">
        <f>+'Grafico 2'!B192/'Grafico 1'!B192*100</f>
        <v>17.407904713950366</v>
      </c>
      <c r="D191" s="32"/>
    </row>
    <row r="192" spans="1:4" s="22" customFormat="1" x14ac:dyDescent="0.3">
      <c r="A192" s="8">
        <v>41913</v>
      </c>
      <c r="B192" s="24">
        <f>+'Grafico 3'!G193/'Grafico 1'!B193*100</f>
        <v>67.519464395343221</v>
      </c>
      <c r="C192" s="24">
        <f>+'Grafico 2'!B193/'Grafico 1'!B193*100</f>
        <v>17.89290672640502</v>
      </c>
      <c r="D192" s="32"/>
    </row>
    <row r="193" spans="1:4" s="22" customFormat="1" x14ac:dyDescent="0.3">
      <c r="A193" s="8">
        <v>41944</v>
      </c>
      <c r="B193" s="24">
        <f>+'Grafico 3'!G194/'Grafico 1'!B194*100</f>
        <v>66.964353749764712</v>
      </c>
      <c r="C193" s="24">
        <f>+'Grafico 2'!B194/'Grafico 1'!B194*100</f>
        <v>18.114050875652406</v>
      </c>
      <c r="D193" s="32"/>
    </row>
    <row r="194" spans="1:4" s="22" customFormat="1" x14ac:dyDescent="0.3">
      <c r="A194" s="8">
        <v>41974</v>
      </c>
      <c r="B194" s="24">
        <f>+'Grafico 3'!G195/'Grafico 1'!B195*100</f>
        <v>67.706087398122804</v>
      </c>
      <c r="C194" s="24">
        <f>+'Grafico 2'!B195/'Grafico 1'!B195*100</f>
        <v>18.076789720030256</v>
      </c>
      <c r="D194" s="32"/>
    </row>
    <row r="195" spans="1:4" s="22" customFormat="1" x14ac:dyDescent="0.3">
      <c r="A195" s="8">
        <v>42005</v>
      </c>
      <c r="B195" s="24">
        <f>+'Grafico 3'!G196/'Grafico 1'!B196*100</f>
        <v>67.710067896707244</v>
      </c>
      <c r="C195" s="24">
        <f>+'Grafico 2'!B196/'Grafico 1'!B196*100</f>
        <v>20.05299247978159</v>
      </c>
      <c r="D195" s="32"/>
    </row>
    <row r="196" spans="1:4" s="22" customFormat="1" x14ac:dyDescent="0.3">
      <c r="A196" s="8">
        <v>42036</v>
      </c>
      <c r="B196" s="24">
        <f>+'Grafico 3'!G197/'Grafico 1'!B197*100</f>
        <v>67.488602366373485</v>
      </c>
      <c r="C196" s="24">
        <f>+'Grafico 2'!B197/'Grafico 1'!B197*100</f>
        <v>19.691754745800512</v>
      </c>
      <c r="D196" s="32"/>
    </row>
    <row r="197" spans="1:4" s="22" customFormat="1" x14ac:dyDescent="0.3">
      <c r="A197" s="8">
        <v>42064</v>
      </c>
      <c r="B197" s="24">
        <f>+'Grafico 3'!G198/'Grafico 1'!B198*100</f>
        <v>67.546634368215948</v>
      </c>
      <c r="C197" s="24">
        <f>+'Grafico 2'!B198/'Grafico 1'!B198*100</f>
        <v>20.024886743652964</v>
      </c>
      <c r="D197" s="32"/>
    </row>
    <row r="198" spans="1:4" s="22" customFormat="1" x14ac:dyDescent="0.3">
      <c r="A198" s="8">
        <v>42095</v>
      </c>
      <c r="B198" s="24">
        <f>+'Grafico 3'!G199/'Grafico 1'!B199*100</f>
        <v>67.487449308573972</v>
      </c>
      <c r="C198" s="24">
        <f>+'Grafico 2'!B199/'Grafico 1'!B199*100</f>
        <v>20.197049395408659</v>
      </c>
      <c r="D198" s="32"/>
    </row>
    <row r="199" spans="1:4" s="22" customFormat="1" x14ac:dyDescent="0.3">
      <c r="A199" s="8">
        <v>42125</v>
      </c>
      <c r="B199" s="24">
        <f>+'Grafico 3'!G200/'Grafico 1'!B200*100</f>
        <v>68.381123115949578</v>
      </c>
      <c r="C199" s="24">
        <f>+'Grafico 2'!B200/'Grafico 1'!B200*100</f>
        <v>19.742143568466471</v>
      </c>
      <c r="D199" s="32"/>
    </row>
    <row r="200" spans="1:4" s="22" customFormat="1" x14ac:dyDescent="0.3">
      <c r="A200" s="8">
        <v>42156</v>
      </c>
      <c r="B200" s="24">
        <f>+'Grafico 3'!G201/'Grafico 1'!B201*100</f>
        <v>68.878230050411844</v>
      </c>
      <c r="C200" s="24">
        <f>+'Grafico 2'!B201/'Grafico 1'!B201*100</f>
        <v>19.897175348557798</v>
      </c>
      <c r="D200" s="32"/>
    </row>
    <row r="201" spans="1:4" s="22" customFormat="1" x14ac:dyDescent="0.3">
      <c r="A201" s="8">
        <v>42186</v>
      </c>
      <c r="B201" s="24">
        <f>+'Grafico 3'!G202/'Grafico 1'!B202*100</f>
        <v>68.475451948998995</v>
      </c>
      <c r="C201" s="24">
        <f>+'Grafico 2'!B202/'Grafico 1'!B202*100</f>
        <v>19.466924823283687</v>
      </c>
      <c r="D201" s="32"/>
    </row>
    <row r="202" spans="1:4" s="22" customFormat="1" x14ac:dyDescent="0.3">
      <c r="A202" s="8">
        <v>42217</v>
      </c>
      <c r="B202" s="24">
        <f>+'Grafico 3'!G203/'Grafico 1'!B203*100</f>
        <v>68.252951312646246</v>
      </c>
      <c r="C202" s="24">
        <f>+'Grafico 2'!B203/'Grafico 1'!B203*100</f>
        <v>19.461176240105665</v>
      </c>
      <c r="D202" s="32"/>
    </row>
    <row r="203" spans="1:4" s="22" customFormat="1" x14ac:dyDescent="0.3">
      <c r="A203" s="8">
        <v>42248</v>
      </c>
      <c r="B203" s="24">
        <f>+'Grafico 3'!G204/'Grafico 1'!B204*100</f>
        <v>68.590772124989769</v>
      </c>
      <c r="C203" s="24">
        <f>+'Grafico 2'!B204/'Grafico 1'!B204*100</f>
        <v>19.29416371509728</v>
      </c>
      <c r="D203" s="32"/>
    </row>
    <row r="204" spans="1:4" s="22" customFormat="1" x14ac:dyDescent="0.3">
      <c r="A204" s="8">
        <v>42278</v>
      </c>
      <c r="B204" s="24">
        <f>+'Grafico 3'!G205/'Grafico 1'!B205*100</f>
        <v>68.589171489272871</v>
      </c>
      <c r="C204" s="24">
        <f>+'Grafico 2'!B205/'Grafico 1'!B205*100</f>
        <v>18.642973457193797</v>
      </c>
      <c r="D204" s="32"/>
    </row>
    <row r="205" spans="1:4" s="22" customFormat="1" x14ac:dyDescent="0.3">
      <c r="A205" s="8">
        <v>42309</v>
      </c>
      <c r="B205" s="24">
        <f>+'Grafico 3'!G206/'Grafico 1'!B206*100</f>
        <v>68.702798031663178</v>
      </c>
      <c r="C205" s="24">
        <f>+'Grafico 2'!B206/'Grafico 1'!B206*100</f>
        <v>18.547839683835964</v>
      </c>
      <c r="D205" s="32"/>
    </row>
    <row r="206" spans="1:4" s="22" customFormat="1" x14ac:dyDescent="0.3">
      <c r="A206" s="8">
        <v>42339</v>
      </c>
      <c r="B206" s="24">
        <f>+'Grafico 3'!G207/'Grafico 1'!B207*100</f>
        <v>68.627442863592364</v>
      </c>
      <c r="C206" s="24">
        <f>+'Grafico 2'!B207/'Grafico 1'!B207*100</f>
        <v>18.625116417791382</v>
      </c>
      <c r="D206" s="32"/>
    </row>
    <row r="207" spans="1:4" s="22" customFormat="1" x14ac:dyDescent="0.3">
      <c r="A207" s="8">
        <v>42370</v>
      </c>
      <c r="B207" s="24">
        <f>+'Grafico 3'!G208/'Grafico 1'!B208*100</f>
        <v>68.673227830423002</v>
      </c>
      <c r="C207" s="24">
        <f>+'Grafico 2'!B208/'Grafico 1'!B208*100</f>
        <v>18.808583691273348</v>
      </c>
      <c r="D207" s="32"/>
    </row>
    <row r="208" spans="1:4" s="22" customFormat="1" x14ac:dyDescent="0.3">
      <c r="A208" s="8">
        <v>42401</v>
      </c>
      <c r="B208" s="24">
        <f>+'Grafico 3'!G209/'Grafico 1'!B209*100</f>
        <v>68.162450323383155</v>
      </c>
      <c r="C208" s="24">
        <f>+'Grafico 2'!B209/'Grafico 1'!B209*100</f>
        <v>18.938918169786046</v>
      </c>
      <c r="D208" s="32"/>
    </row>
    <row r="209" spans="1:4" s="22" customFormat="1" x14ac:dyDescent="0.3">
      <c r="A209" s="8">
        <v>42430</v>
      </c>
      <c r="B209" s="24">
        <f>+'Grafico 3'!G210/'Grafico 1'!B210*100</f>
        <v>68.074724261858478</v>
      </c>
      <c r="C209" s="24">
        <f>+'Grafico 2'!B210/'Grafico 1'!B210*100</f>
        <v>19.145296314676717</v>
      </c>
      <c r="D209" s="32"/>
    </row>
    <row r="210" spans="1:4" s="22" customFormat="1" x14ac:dyDescent="0.3">
      <c r="A210" s="8">
        <v>42461</v>
      </c>
      <c r="B210" s="24">
        <f>+'Grafico 3'!G211/'Grafico 1'!B211*100</f>
        <v>67.994259177049059</v>
      </c>
      <c r="C210" s="24">
        <f>+'Grafico 2'!B211/'Grafico 1'!B211*100</f>
        <v>18.823000841381017</v>
      </c>
      <c r="D210" s="32"/>
    </row>
    <row r="211" spans="1:4" s="22" customFormat="1" x14ac:dyDescent="0.3">
      <c r="A211" s="8">
        <v>42491</v>
      </c>
      <c r="B211" s="24">
        <f>+'Grafico 3'!G212/'Grafico 1'!B212*100</f>
        <v>68.59696509035858</v>
      </c>
      <c r="C211" s="24">
        <f>+'Grafico 2'!B212/'Grafico 1'!B212*100</f>
        <v>18.31655769281932</v>
      </c>
      <c r="D211" s="32"/>
    </row>
    <row r="212" spans="1:4" s="22" customFormat="1" x14ac:dyDescent="0.3">
      <c r="A212" s="8">
        <v>42522</v>
      </c>
      <c r="B212" s="24">
        <f>+'Grafico 3'!G213/'Grafico 1'!B213*100</f>
        <v>69.509122947666768</v>
      </c>
      <c r="C212" s="24">
        <f>+'Grafico 2'!B213/'Grafico 1'!B213*100</f>
        <v>18.043597236539235</v>
      </c>
      <c r="D212" s="32"/>
    </row>
    <row r="213" spans="1:4" s="22" customFormat="1" x14ac:dyDescent="0.3">
      <c r="A213" s="8">
        <v>42552</v>
      </c>
      <c r="B213" s="24">
        <f>+'Grafico 3'!G214/'Grafico 1'!B214*100</f>
        <v>69.962000778082839</v>
      </c>
      <c r="C213" s="24">
        <f>+'Grafico 2'!B214/'Grafico 1'!B214*100</f>
        <v>17.726581161934476</v>
      </c>
      <c r="D213" s="32"/>
    </row>
    <row r="214" spans="1:4" s="22" customFormat="1" x14ac:dyDescent="0.3">
      <c r="A214" s="8">
        <v>42583</v>
      </c>
      <c r="B214" s="24">
        <f>+'Grafico 3'!G215/'Grafico 1'!B215*100</f>
        <v>69.892595554547327</v>
      </c>
      <c r="C214" s="24">
        <f>+'Grafico 2'!B215/'Grafico 1'!B215*100</f>
        <v>17.824847880761503</v>
      </c>
      <c r="D214" s="32"/>
    </row>
    <row r="215" spans="1:4" s="22" customFormat="1" x14ac:dyDescent="0.3">
      <c r="A215" s="8">
        <v>42614</v>
      </c>
      <c r="B215" s="24">
        <f>+'Grafico 3'!G216/'Grafico 1'!B216*100</f>
        <v>70.070425468216882</v>
      </c>
      <c r="C215" s="24">
        <f>+'Grafico 2'!B216/'Grafico 1'!B216*100</f>
        <v>17.952281945304641</v>
      </c>
      <c r="D215" s="32"/>
    </row>
    <row r="216" spans="1:4" s="22" customFormat="1" x14ac:dyDescent="0.3">
      <c r="A216" s="8">
        <v>42644</v>
      </c>
      <c r="B216" s="24">
        <f>+'Grafico 3'!G217/'Grafico 1'!B217*100</f>
        <v>70.961241952440702</v>
      </c>
      <c r="C216" s="24">
        <f>+'Grafico 2'!B217/'Grafico 1'!B217*100</f>
        <v>17.369082304376906</v>
      </c>
      <c r="D216" s="32"/>
    </row>
    <row r="217" spans="1:4" s="22" customFormat="1" x14ac:dyDescent="0.3">
      <c r="A217" s="8">
        <v>42675</v>
      </c>
      <c r="B217" s="24">
        <f>+'Grafico 3'!G218/'Grafico 1'!B218*100</f>
        <v>70.204962790261121</v>
      </c>
      <c r="C217" s="24">
        <f>+'Grafico 2'!B218/'Grafico 1'!B218*100</f>
        <v>17.406145850711884</v>
      </c>
      <c r="D217" s="32"/>
    </row>
    <row r="218" spans="1:4" s="22" customFormat="1" x14ac:dyDescent="0.3">
      <c r="A218" s="8">
        <v>42705</v>
      </c>
      <c r="B218" s="24">
        <f>+'Grafico 3'!G219/'Grafico 1'!B219*100</f>
        <v>70.783599073870661</v>
      </c>
      <c r="C218" s="24">
        <f>+'Grafico 2'!B219/'Grafico 1'!B219*100</f>
        <v>17.385781792978484</v>
      </c>
      <c r="D218" s="32"/>
    </row>
    <row r="219" spans="1:4" s="22" customFormat="1" x14ac:dyDescent="0.3">
      <c r="A219" s="8">
        <v>42736</v>
      </c>
      <c r="B219" s="24">
        <f>+'Grafico 3'!G220/'Grafico 1'!B220*100</f>
        <v>70.353106656082247</v>
      </c>
      <c r="C219" s="24">
        <f>+'Grafico 2'!B220/'Grafico 1'!B220*100</f>
        <v>17.800130402855206</v>
      </c>
      <c r="D219" s="32"/>
    </row>
    <row r="220" spans="1:4" s="22" customFormat="1" x14ac:dyDescent="0.3">
      <c r="A220" s="8">
        <v>42767</v>
      </c>
      <c r="B220" s="24">
        <f>+'Grafico 3'!G221/'Grafico 1'!B221*100</f>
        <v>70.677839297022516</v>
      </c>
      <c r="C220" s="24">
        <f>+'Grafico 2'!B221/'Grafico 1'!B221*100</f>
        <v>17.913025491609424</v>
      </c>
      <c r="D220" s="32"/>
    </row>
    <row r="221" spans="1:4" s="22" customFormat="1" x14ac:dyDescent="0.3">
      <c r="A221" s="8">
        <v>42795</v>
      </c>
      <c r="B221" s="24">
        <f>+'Grafico 3'!G222/'Grafico 1'!B222*100</f>
        <v>70.36774212058188</v>
      </c>
      <c r="C221" s="24">
        <f>+'Grafico 2'!B222/'Grafico 1'!B222*100</f>
        <v>17.750535596648483</v>
      </c>
      <c r="D221" s="32"/>
    </row>
    <row r="222" spans="1:4" s="22" customFormat="1" x14ac:dyDescent="0.3">
      <c r="A222" s="8">
        <v>42826</v>
      </c>
      <c r="B222" s="24">
        <f>+'Grafico 3'!G223/'Grafico 1'!B223*100</f>
        <v>70.484584385182046</v>
      </c>
      <c r="C222" s="24">
        <f>+'Grafico 2'!B223/'Grafico 1'!B223*100</f>
        <v>17.708816235620461</v>
      </c>
      <c r="D222" s="32"/>
    </row>
    <row r="223" spans="1:4" s="22" customFormat="1" x14ac:dyDescent="0.3">
      <c r="A223" s="8">
        <v>42856</v>
      </c>
      <c r="B223" s="24">
        <f>+'Grafico 3'!G224/'Grafico 1'!B224*100</f>
        <v>70.58742828470686</v>
      </c>
      <c r="C223" s="24">
        <f>+'Grafico 2'!B224/'Grafico 1'!B224*100</f>
        <v>17.371991448266876</v>
      </c>
      <c r="D223" s="32"/>
    </row>
    <row r="224" spans="1:4" s="22" customFormat="1" x14ac:dyDescent="0.3">
      <c r="A224" s="8">
        <v>42887</v>
      </c>
      <c r="B224" s="24">
        <f>+'Grafico 3'!G225/'Grafico 1'!B225*100</f>
        <v>70.637053112798242</v>
      </c>
      <c r="C224" s="24">
        <f>+'Grafico 2'!B225/'Grafico 1'!B225*100</f>
        <v>17.28119601537189</v>
      </c>
      <c r="D224" s="32"/>
    </row>
    <row r="225" spans="1:4" s="22" customFormat="1" x14ac:dyDescent="0.3">
      <c r="A225" s="8">
        <v>42917</v>
      </c>
      <c r="B225" s="24">
        <f>+'Grafico 3'!G226/'Grafico 1'!B226*100</f>
        <v>70.552682262060898</v>
      </c>
      <c r="C225" s="24">
        <f>+'Grafico 2'!B226/'Grafico 1'!B226*100</f>
        <v>17.644415176643459</v>
      </c>
      <c r="D225" s="32"/>
    </row>
    <row r="226" spans="1:4" s="22" customFormat="1" x14ac:dyDescent="0.3">
      <c r="A226" s="8">
        <v>42948</v>
      </c>
      <c r="B226" s="24">
        <f>+'Grafico 3'!G227/'Grafico 1'!B227*100</f>
        <v>70.660307350805667</v>
      </c>
      <c r="C226" s="24">
        <f>+'Grafico 2'!B227/'Grafico 1'!B227*100</f>
        <v>17.816582505210338</v>
      </c>
      <c r="D226" s="32"/>
    </row>
    <row r="227" spans="1:4" s="22" customFormat="1" x14ac:dyDescent="0.3">
      <c r="A227" s="8">
        <v>42979</v>
      </c>
      <c r="B227" s="24">
        <f>+'Grafico 3'!G228/'Grafico 1'!B228*100</f>
        <v>71.282346092761699</v>
      </c>
      <c r="C227" s="24">
        <f>+'Grafico 2'!B228/'Grafico 1'!B228*100</f>
        <v>17.359219641228254</v>
      </c>
      <c r="D227" s="32"/>
    </row>
    <row r="228" spans="1:4" s="22" customFormat="1" x14ac:dyDescent="0.3">
      <c r="A228" s="8">
        <v>43009</v>
      </c>
      <c r="B228" s="24">
        <f>+'Grafico 3'!G229/'Grafico 1'!B229*100</f>
        <v>71.118943938654283</v>
      </c>
      <c r="C228" s="24">
        <f>+'Grafico 2'!B229/'Grafico 1'!B229*100</f>
        <v>17.996805054548634</v>
      </c>
      <c r="D228" s="32"/>
    </row>
    <row r="229" spans="1:4" s="22" customFormat="1" x14ac:dyDescent="0.3">
      <c r="A229" s="8">
        <v>43040</v>
      </c>
      <c r="B229" s="24">
        <f>+'Grafico 3'!G230/'Grafico 1'!B230*100</f>
        <v>70.723444381572421</v>
      </c>
      <c r="C229" s="24">
        <f>+'Grafico 2'!B230/'Grafico 1'!B230*100</f>
        <v>18.12839118228511</v>
      </c>
      <c r="D229" s="32"/>
    </row>
    <row r="230" spans="1:4" s="22" customFormat="1" x14ac:dyDescent="0.3">
      <c r="A230" s="8">
        <v>43070</v>
      </c>
      <c r="B230" s="24">
        <f>+'Grafico 3'!G231/'Grafico 1'!B231*100</f>
        <v>70.992149679447053</v>
      </c>
      <c r="C230" s="24">
        <f>+'Grafico 2'!B231/'Grafico 1'!B231*100</f>
        <v>18.17444353032565</v>
      </c>
      <c r="D230" s="32"/>
    </row>
    <row r="231" spans="1:4" s="22" customFormat="1" x14ac:dyDescent="0.3">
      <c r="A231" s="8">
        <v>43101</v>
      </c>
      <c r="B231" s="24">
        <f>+'Grafico 3'!G232/'Grafico 1'!B232*100</f>
        <v>70.832925058545499</v>
      </c>
      <c r="C231" s="24">
        <f>+'Grafico 2'!B232/'Grafico 1'!B232*100</f>
        <v>18.63698988411808</v>
      </c>
      <c r="D231" s="32"/>
    </row>
    <row r="232" spans="1:4" s="22" customFormat="1" x14ac:dyDescent="0.3">
      <c r="A232" s="8">
        <v>43132</v>
      </c>
      <c r="B232" s="24">
        <f>+'Grafico 3'!G233/'Grafico 1'!B233*100</f>
        <v>71.046798453802623</v>
      </c>
      <c r="C232" s="24">
        <f>+'Grafico 2'!B233/'Grafico 1'!B233*100</f>
        <v>18.54402998519436</v>
      </c>
      <c r="D232" s="32"/>
    </row>
    <row r="233" spans="1:4" s="22" customFormat="1" x14ac:dyDescent="0.3">
      <c r="A233" s="8">
        <v>43160</v>
      </c>
      <c r="B233" s="24">
        <f>+'Grafico 3'!G234/'Grafico 1'!B234*100</f>
        <v>71.399811062923931</v>
      </c>
      <c r="C233" s="24">
        <f>+'Grafico 2'!B234/'Grafico 1'!B234*100</f>
        <v>18.318283386448535</v>
      </c>
      <c r="D233" s="32"/>
    </row>
    <row r="234" spans="1:4" s="22" customFormat="1" x14ac:dyDescent="0.3">
      <c r="A234" s="8">
        <v>43191</v>
      </c>
      <c r="B234" s="24">
        <f>+'Grafico 3'!G235/'Grafico 1'!B235*100</f>
        <v>71.462541483543134</v>
      </c>
      <c r="C234" s="24">
        <f>+'Grafico 2'!B235/'Grafico 1'!B235*100</f>
        <v>18.3491423698832</v>
      </c>
      <c r="D234" s="32"/>
    </row>
    <row r="235" spans="1:4" s="22" customFormat="1" x14ac:dyDescent="0.3">
      <c r="A235" s="8">
        <v>43221</v>
      </c>
      <c r="B235" s="24">
        <f>+'Grafico 3'!G236/'Grafico 1'!B236*100</f>
        <v>71.654027011802484</v>
      </c>
      <c r="C235" s="24">
        <f>+'Grafico 2'!B236/'Grafico 1'!B236*100</f>
        <v>18.449314479608436</v>
      </c>
      <c r="D235" s="32"/>
    </row>
    <row r="236" spans="1:4" s="22" customFormat="1" x14ac:dyDescent="0.3">
      <c r="A236" s="8">
        <v>43252</v>
      </c>
      <c r="B236" s="24">
        <f>+'Grafico 3'!G237/'Grafico 1'!B237*100</f>
        <v>71.836666840238678</v>
      </c>
      <c r="C236" s="24">
        <f>+'Grafico 2'!B237/'Grafico 1'!B237*100</f>
        <v>18.490163997273637</v>
      </c>
      <c r="D236" s="32"/>
    </row>
    <row r="237" spans="1:4" s="22" customFormat="1" x14ac:dyDescent="0.3">
      <c r="A237" s="8">
        <v>43282</v>
      </c>
      <c r="B237" s="24">
        <f>+'Grafico 3'!G238/'Grafico 1'!B238*100</f>
        <v>70.980826272885906</v>
      </c>
      <c r="C237" s="24">
        <f>+'Grafico 2'!B238/'Grafico 1'!B238*100</f>
        <v>18.873269841961225</v>
      </c>
      <c r="D237" s="32"/>
    </row>
    <row r="238" spans="1:4" s="22" customFormat="1" x14ac:dyDescent="0.3">
      <c r="A238" s="8">
        <v>43313</v>
      </c>
      <c r="B238" s="24">
        <f>+'Grafico 3'!G239/'Grafico 1'!B239*100</f>
        <v>70.105136972715883</v>
      </c>
      <c r="C238" s="24">
        <f>+'Grafico 2'!B239/'Grafico 1'!B239*100</f>
        <v>19.046275773759888</v>
      </c>
      <c r="D238" s="32"/>
    </row>
    <row r="239" spans="1:4" s="22" customFormat="1" x14ac:dyDescent="0.3">
      <c r="A239" s="8">
        <v>43344</v>
      </c>
      <c r="B239" s="24">
        <f>+'Grafico 3'!G240/'Grafico 1'!B240*100</f>
        <v>70.861292021940045</v>
      </c>
      <c r="C239" s="24">
        <f>+'Grafico 2'!B240/'Grafico 1'!B240*100</f>
        <v>18.872587163750236</v>
      </c>
      <c r="D239" s="32"/>
    </row>
    <row r="240" spans="1:4" s="22" customFormat="1" x14ac:dyDescent="0.3">
      <c r="A240" s="8">
        <v>43374</v>
      </c>
      <c r="B240" s="24">
        <f>+'Grafico 3'!G241/'Grafico 1'!B241*100</f>
        <v>70.301685669530954</v>
      </c>
      <c r="C240" s="24">
        <f>+'Grafico 2'!B241/'Grafico 1'!B241*100</f>
        <v>19.272841595266126</v>
      </c>
      <c r="D240" s="32"/>
    </row>
    <row r="241" spans="1:4" s="22" customFormat="1" x14ac:dyDescent="0.3">
      <c r="A241" s="8">
        <v>43405</v>
      </c>
      <c r="B241" s="24">
        <f>+'Grafico 3'!G242/'Grafico 1'!B242*100</f>
        <v>69.921734646364428</v>
      </c>
      <c r="C241" s="24">
        <f>+'Grafico 2'!B242/'Grafico 1'!B242*100</f>
        <v>19.108394971058516</v>
      </c>
      <c r="D241" s="32"/>
    </row>
    <row r="242" spans="1:4" s="22" customFormat="1" x14ac:dyDescent="0.3">
      <c r="A242" s="8">
        <v>43435</v>
      </c>
      <c r="B242" s="24">
        <f>+'Grafico 3'!G243/'Grafico 1'!B243*100</f>
        <v>69.532146389594345</v>
      </c>
      <c r="C242" s="24">
        <f>+'Grafico 2'!B243/'Grafico 1'!B243*100</f>
        <v>18.931930393663297</v>
      </c>
      <c r="D242" s="32"/>
    </row>
    <row r="243" spans="1:4" s="22" customFormat="1" x14ac:dyDescent="0.3">
      <c r="A243" s="8">
        <v>43466</v>
      </c>
      <c r="B243" s="24">
        <f>+'Grafico 3'!G244/'Grafico 1'!B244*100</f>
        <v>69.29055243587932</v>
      </c>
      <c r="C243" s="24">
        <f>+'Grafico 2'!B244/'Grafico 1'!B244*100</f>
        <v>19.548692266627651</v>
      </c>
      <c r="D243" s="32"/>
    </row>
    <row r="244" spans="1:4" s="22" customFormat="1" x14ac:dyDescent="0.3">
      <c r="A244" s="8">
        <v>43497</v>
      </c>
      <c r="B244" s="24">
        <f>+'Grafico 3'!G245/'Grafico 1'!B245*100</f>
        <v>69.424606709255869</v>
      </c>
      <c r="C244" s="24">
        <f>+'Grafico 2'!B245/'Grafico 1'!B245*100</f>
        <v>19.339539445335667</v>
      </c>
      <c r="D244" s="32"/>
    </row>
    <row r="245" spans="1:4" s="22" customFormat="1" x14ac:dyDescent="0.3">
      <c r="A245" s="8">
        <v>43525</v>
      </c>
      <c r="B245" s="24">
        <f>+'Grafico 3'!G246/'Grafico 1'!B246*100</f>
        <v>69.564028618798133</v>
      </c>
      <c r="C245" s="24">
        <f>+'Grafico 2'!B246/'Grafico 1'!B246*100</f>
        <v>19.309268908736637</v>
      </c>
      <c r="D245" s="32"/>
    </row>
    <row r="246" spans="1:4" s="22" customFormat="1" x14ac:dyDescent="0.3">
      <c r="A246" s="8">
        <v>43556</v>
      </c>
      <c r="B246" s="24">
        <f>+'Grafico 3'!G247/'Grafico 1'!B247*100</f>
        <v>69.77332996691004</v>
      </c>
      <c r="C246" s="24">
        <f>+'Grafico 2'!B247/'Grafico 1'!B247*100</f>
        <v>19.105521056553211</v>
      </c>
      <c r="D246" s="32"/>
    </row>
    <row r="247" spans="1:4" s="22" customFormat="1" x14ac:dyDescent="0.3">
      <c r="A247" s="8">
        <v>43586</v>
      </c>
      <c r="B247" s="24">
        <f>+'Grafico 3'!G248/'Grafico 1'!B248*100</f>
        <v>68.679395394226219</v>
      </c>
      <c r="C247" s="24">
        <f>+'Grafico 2'!B248/'Grafico 1'!B248*100</f>
        <v>19.552566328015839</v>
      </c>
      <c r="D247" s="32"/>
    </row>
    <row r="248" spans="1:4" s="22" customFormat="1" x14ac:dyDescent="0.3">
      <c r="A248" s="8">
        <v>43617</v>
      </c>
      <c r="B248" s="24">
        <f>+'Grafico 3'!G249/'Grafico 1'!B249*100</f>
        <v>68.723909875855924</v>
      </c>
      <c r="C248" s="24">
        <f>+'Grafico 2'!B249/'Grafico 1'!B249*100</f>
        <v>19.445953119582544</v>
      </c>
      <c r="D248" s="32"/>
    </row>
    <row r="249" spans="1:4" s="22" customFormat="1" x14ac:dyDescent="0.3">
      <c r="A249" s="8">
        <v>43647</v>
      </c>
      <c r="B249" s="24">
        <f>+'Grafico 3'!G250/'Grafico 1'!B250*100</f>
        <v>69.009835654740584</v>
      </c>
      <c r="C249" s="24">
        <f>+'Grafico 2'!B250/'Grafico 1'!B250*100</f>
        <v>19.672842437003084</v>
      </c>
      <c r="D249" s="32"/>
    </row>
    <row r="250" spans="1:4" s="22" customFormat="1" x14ac:dyDescent="0.3">
      <c r="A250" s="8">
        <v>43678</v>
      </c>
      <c r="B250" s="24">
        <f>+'Grafico 3'!G251/'Grafico 1'!B251*100</f>
        <v>68.592965221698549</v>
      </c>
      <c r="C250" s="24">
        <f>+'Grafico 2'!B251/'Grafico 1'!B251*100</f>
        <v>20.02487856304689</v>
      </c>
      <c r="D250" s="32"/>
    </row>
    <row r="251" spans="1:4" s="22" customFormat="1" x14ac:dyDescent="0.3">
      <c r="A251" s="8">
        <v>43709</v>
      </c>
      <c r="B251" s="24">
        <f>+'Grafico 3'!G252/'Grafico 1'!B252*100</f>
        <v>69.295966011759305</v>
      </c>
      <c r="C251" s="24">
        <f>+'Grafico 2'!B252/'Grafico 1'!B252*100</f>
        <v>19.475289593484465</v>
      </c>
      <c r="D251" s="32"/>
    </row>
    <row r="252" spans="1:4" s="22" customFormat="1" x14ac:dyDescent="0.3">
      <c r="A252" s="8">
        <v>43739</v>
      </c>
      <c r="B252" s="24">
        <f>+'Grafico 3'!G253/'Grafico 1'!B253*100</f>
        <v>69.112829537341995</v>
      </c>
      <c r="C252" s="24">
        <f>+'Grafico 2'!B253/'Grafico 1'!B253*100</f>
        <v>19.381577335250995</v>
      </c>
      <c r="D252" s="32"/>
    </row>
    <row r="253" spans="1:4" s="22" customFormat="1" x14ac:dyDescent="0.3">
      <c r="A253" s="8">
        <v>43770</v>
      </c>
      <c r="B253" s="24">
        <f>+'Grafico 3'!G254/'Grafico 1'!B254*100</f>
        <v>68.758344763358423</v>
      </c>
      <c r="C253" s="24">
        <f>+'Grafico 2'!B254/'Grafico 1'!B254*100</f>
        <v>19.086674973832917</v>
      </c>
      <c r="D253" s="32"/>
    </row>
    <row r="254" spans="1:4" s="22" customFormat="1" x14ac:dyDescent="0.3">
      <c r="A254" s="8">
        <v>43800</v>
      </c>
      <c r="B254" s="24">
        <f>+'Grafico 3'!G255/'Grafico 1'!B255*100</f>
        <v>69.478806941323796</v>
      </c>
      <c r="C254" s="24">
        <f>+'Grafico 2'!B255/'Grafico 1'!B255*100</f>
        <v>19.214917097331881</v>
      </c>
      <c r="D254" s="32"/>
    </row>
    <row r="255" spans="1:4" s="22" customFormat="1" x14ac:dyDescent="0.3">
      <c r="A255" s="8">
        <v>43831</v>
      </c>
      <c r="B255" s="24">
        <f>+'Grafico 3'!G256/'Grafico 1'!B256*100</f>
        <v>69.496368083489074</v>
      </c>
      <c r="C255" s="24">
        <f>+'Grafico 2'!B256/'Grafico 1'!B256*100</f>
        <v>19.908363531574739</v>
      </c>
      <c r="D255" s="32"/>
    </row>
    <row r="256" spans="1:4" s="22" customFormat="1" x14ac:dyDescent="0.3">
      <c r="A256" s="8">
        <v>43862</v>
      </c>
      <c r="B256" s="24">
        <f>+'Grafico 3'!G257/'Grafico 1'!B257*100</f>
        <v>68.780869893017581</v>
      </c>
      <c r="C256" s="24">
        <f>+'Grafico 2'!B257/'Grafico 1'!B257*100</f>
        <v>19.590393192881482</v>
      </c>
      <c r="D256" s="32"/>
    </row>
    <row r="257" spans="1:6" s="22" customFormat="1" x14ac:dyDescent="0.3">
      <c r="A257" s="3"/>
      <c r="B257" s="3"/>
      <c r="C257" s="3"/>
      <c r="D257" s="32"/>
    </row>
    <row r="258" spans="1:6" s="22" customFormat="1" x14ac:dyDescent="0.3">
      <c r="A258" s="3"/>
      <c r="B258" s="3"/>
      <c r="C258" s="3"/>
      <c r="D258" s="32"/>
    </row>
    <row r="259" spans="1:6" s="22" customFormat="1" x14ac:dyDescent="0.3">
      <c r="A259" s="3"/>
      <c r="B259" s="3"/>
      <c r="C259" s="3"/>
      <c r="D259" s="32"/>
    </row>
    <row r="260" spans="1:6" s="22" customFormat="1" x14ac:dyDescent="0.3">
      <c r="A260" s="3"/>
      <c r="B260" s="3"/>
      <c r="C260" s="3"/>
      <c r="D260" s="32"/>
    </row>
    <row r="261" spans="1:6" s="22" customFormat="1" x14ac:dyDescent="0.3">
      <c r="A261" s="3"/>
      <c r="B261" s="3"/>
      <c r="C261" s="3"/>
      <c r="D261" s="32"/>
    </row>
    <row r="262" spans="1:6" s="22" customFormat="1" x14ac:dyDescent="0.3">
      <c r="A262" s="3"/>
      <c r="B262" s="3"/>
      <c r="C262" s="3"/>
      <c r="D262" s="32"/>
    </row>
    <row r="263" spans="1:6" s="22" customFormat="1" x14ac:dyDescent="0.3">
      <c r="A263" s="3"/>
      <c r="B263" s="3"/>
      <c r="C263" s="3"/>
      <c r="D263" s="32"/>
    </row>
    <row r="264" spans="1:6" s="22" customFormat="1" x14ac:dyDescent="0.3">
      <c r="A264" s="3"/>
      <c r="B264" s="3"/>
      <c r="C264" s="3"/>
      <c r="D264" s="32"/>
    </row>
    <row r="265" spans="1:6" s="22" customFormat="1" x14ac:dyDescent="0.3">
      <c r="A265" s="3"/>
      <c r="B265" s="3"/>
      <c r="C265" s="3"/>
      <c r="D265" s="32"/>
      <c r="E265" s="34"/>
    </row>
    <row r="266" spans="1:6" s="22" customFormat="1" x14ac:dyDescent="0.3">
      <c r="A266" s="3"/>
      <c r="B266" s="3"/>
      <c r="C266" s="3"/>
      <c r="D266" s="32"/>
      <c r="E266" s="34"/>
    </row>
    <row r="267" spans="1:6" s="22" customFormat="1" x14ac:dyDescent="0.3">
      <c r="A267" s="3"/>
      <c r="B267" s="3"/>
      <c r="C267" s="3"/>
      <c r="D267" s="32"/>
      <c r="E267" s="34"/>
    </row>
    <row r="268" spans="1:6" s="22" customFormat="1" x14ac:dyDescent="0.3">
      <c r="A268" s="3"/>
      <c r="B268" s="3"/>
      <c r="C268" s="3"/>
      <c r="D268" s="32"/>
      <c r="E268" s="35"/>
      <c r="F268" s="35"/>
    </row>
    <row r="269" spans="1:6" s="22" customFormat="1" x14ac:dyDescent="0.3">
      <c r="A269" s="3"/>
      <c r="B269" s="3"/>
      <c r="C269" s="3"/>
      <c r="D269" s="32"/>
    </row>
    <row r="270" spans="1:6" s="22" customFormat="1" x14ac:dyDescent="0.3">
      <c r="A270" s="3"/>
      <c r="B270" s="3"/>
      <c r="C270" s="3"/>
      <c r="D270" s="32"/>
    </row>
    <row r="271" spans="1:6" s="22" customFormat="1" x14ac:dyDescent="0.3">
      <c r="A271" s="3"/>
      <c r="B271" s="3"/>
      <c r="C271" s="3"/>
      <c r="D271" s="32"/>
    </row>
    <row r="272" spans="1:6" s="22" customFormat="1" x14ac:dyDescent="0.3">
      <c r="A272" s="3"/>
      <c r="B272" s="3"/>
      <c r="C272" s="3"/>
      <c r="D272" s="32"/>
    </row>
    <row r="273" spans="1:4" s="22" customFormat="1" x14ac:dyDescent="0.3">
      <c r="A273" s="3"/>
      <c r="B273" s="3"/>
      <c r="C273" s="3"/>
      <c r="D273" s="32"/>
    </row>
    <row r="274" spans="1:4" s="22" customFormat="1" x14ac:dyDescent="0.3">
      <c r="A274" s="3"/>
      <c r="B274" s="3"/>
      <c r="C274" s="3"/>
      <c r="D274" s="32"/>
    </row>
    <row r="275" spans="1:4" s="22" customFormat="1" x14ac:dyDescent="0.3">
      <c r="A275" s="3"/>
      <c r="B275" s="3"/>
      <c r="C275" s="3"/>
      <c r="D275" s="32"/>
    </row>
    <row r="276" spans="1:4" s="22" customFormat="1" x14ac:dyDescent="0.3">
      <c r="A276" s="3"/>
      <c r="B276" s="3"/>
      <c r="C276" s="3"/>
      <c r="D276" s="32"/>
    </row>
    <row r="277" spans="1:4" s="22" customFormat="1" x14ac:dyDescent="0.3">
      <c r="A277" s="3"/>
      <c r="B277" s="3"/>
      <c r="C277" s="3"/>
      <c r="D277" s="32"/>
    </row>
    <row r="278" spans="1:4" s="22" customFormat="1" x14ac:dyDescent="0.3">
      <c r="A278" s="3"/>
      <c r="B278" s="3"/>
      <c r="C278" s="3"/>
      <c r="D278" s="32"/>
    </row>
    <row r="279" spans="1:4" s="22" customFormat="1" x14ac:dyDescent="0.3">
      <c r="A279" s="3"/>
      <c r="B279" s="3"/>
      <c r="C279" s="3"/>
      <c r="D279" s="32"/>
    </row>
    <row r="280" spans="1:4" s="22" customFormat="1" x14ac:dyDescent="0.3">
      <c r="A280" s="3"/>
      <c r="B280" s="3"/>
      <c r="C280" s="3"/>
      <c r="D280" s="32"/>
    </row>
    <row r="281" spans="1:4" s="22" customFormat="1" x14ac:dyDescent="0.3">
      <c r="A281" s="3"/>
      <c r="B281" s="3"/>
      <c r="C281" s="3"/>
      <c r="D281" s="32"/>
    </row>
    <row r="282" spans="1:4" s="22" customFormat="1" x14ac:dyDescent="0.3">
      <c r="A282" s="3"/>
      <c r="B282" s="3"/>
      <c r="C282" s="3"/>
      <c r="D282" s="32"/>
    </row>
    <row r="283" spans="1:4" s="22" customFormat="1" x14ac:dyDescent="0.3">
      <c r="A283" s="3"/>
      <c r="B283" s="3"/>
      <c r="C283" s="3"/>
      <c r="D283" s="32"/>
    </row>
    <row r="284" spans="1:4" s="22" customFormat="1" x14ac:dyDescent="0.3">
      <c r="A284" s="3"/>
      <c r="B284" s="3"/>
      <c r="C284" s="3"/>
      <c r="D284" s="32"/>
    </row>
    <row r="285" spans="1:4" s="22" customFormat="1" x14ac:dyDescent="0.3">
      <c r="A285" s="3"/>
      <c r="B285" s="3"/>
      <c r="C285" s="3"/>
      <c r="D285" s="32"/>
    </row>
    <row r="286" spans="1:4" s="22" customFormat="1" x14ac:dyDescent="0.3">
      <c r="A286" s="3"/>
      <c r="B286" s="3"/>
      <c r="C286" s="3"/>
      <c r="D286" s="32"/>
    </row>
    <row r="287" spans="1:4" s="22" customFormat="1" x14ac:dyDescent="0.3">
      <c r="A287" s="3"/>
      <c r="B287" s="3"/>
      <c r="C287" s="3"/>
      <c r="D287" s="32"/>
    </row>
    <row r="288" spans="1:4" s="22" customFormat="1" x14ac:dyDescent="0.3">
      <c r="A288" s="3"/>
      <c r="B288" s="3"/>
      <c r="C288" s="3"/>
      <c r="D288" s="32"/>
    </row>
    <row r="289" spans="1:4" s="22" customFormat="1" x14ac:dyDescent="0.3">
      <c r="A289" s="3"/>
      <c r="B289" s="3"/>
      <c r="C289" s="3"/>
      <c r="D289" s="32"/>
    </row>
    <row r="290" spans="1:4" s="22" customFormat="1" x14ac:dyDescent="0.3">
      <c r="A290" s="3"/>
      <c r="B290" s="3"/>
      <c r="C290" s="3"/>
      <c r="D290" s="32"/>
    </row>
    <row r="291" spans="1:4" s="22" customFormat="1" x14ac:dyDescent="0.3">
      <c r="A291" s="3"/>
      <c r="B291" s="3"/>
      <c r="C291" s="3"/>
      <c r="D291" s="32"/>
    </row>
    <row r="292" spans="1:4" s="22" customFormat="1" x14ac:dyDescent="0.3">
      <c r="A292" s="3"/>
      <c r="B292" s="3"/>
      <c r="C292" s="3"/>
      <c r="D292" s="32"/>
    </row>
    <row r="293" spans="1:4" s="22" customFormat="1" x14ac:dyDescent="0.3">
      <c r="A293" s="3"/>
      <c r="B293" s="3"/>
      <c r="C293" s="3"/>
      <c r="D293" s="32"/>
    </row>
    <row r="294" spans="1:4" s="22" customFormat="1" x14ac:dyDescent="0.3">
      <c r="A294" s="3"/>
      <c r="B294" s="3"/>
      <c r="C294" s="3"/>
      <c r="D294" s="32"/>
    </row>
    <row r="295" spans="1:4" s="22" customFormat="1" x14ac:dyDescent="0.3">
      <c r="A295" s="3"/>
      <c r="B295" s="3"/>
      <c r="C295" s="3"/>
      <c r="D295" s="32"/>
    </row>
    <row r="296" spans="1:4" s="22" customFormat="1" x14ac:dyDescent="0.3">
      <c r="A296" s="3"/>
      <c r="B296" s="3"/>
      <c r="C296" s="3"/>
      <c r="D296" s="32"/>
    </row>
    <row r="297" spans="1:4" s="22" customFormat="1" x14ac:dyDescent="0.3">
      <c r="A297" s="3"/>
      <c r="B297" s="3"/>
      <c r="C297" s="3"/>
      <c r="D297" s="32"/>
    </row>
    <row r="298" spans="1:4" x14ac:dyDescent="0.3">
      <c r="D298" s="32"/>
    </row>
    <row r="299" spans="1:4" x14ac:dyDescent="0.3">
      <c r="D299" s="32"/>
    </row>
    <row r="300" spans="1:4" x14ac:dyDescent="0.3">
      <c r="D300" s="32"/>
    </row>
    <row r="301" spans="1:4" x14ac:dyDescent="0.3">
      <c r="D301" s="32"/>
    </row>
    <row r="302" spans="1:4" x14ac:dyDescent="0.3">
      <c r="D302" s="32"/>
    </row>
    <row r="308" spans="4:4" x14ac:dyDescent="0.3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theme="3" tint="0.79998168889431442"/>
  </sheetPr>
  <dimension ref="A1:AC257"/>
  <sheetViews>
    <sheetView showGridLines="0" view="pageBreakPreview" zoomScale="85" zoomScaleNormal="85" zoomScaleSheetLayoutView="85" workbookViewId="0">
      <pane xSplit="1" ySplit="2" topLeftCell="G3" activePane="bottomRight" state="frozen"/>
      <selection pane="topRight" activeCell="B1" sqref="B1"/>
      <selection pane="bottomLeft" activeCell="A3" sqref="A3"/>
      <selection pane="bottomRight" activeCell="W3" sqref="W3"/>
    </sheetView>
  </sheetViews>
  <sheetFormatPr baseColWidth="10" defaultRowHeight="15" x14ac:dyDescent="0.25"/>
  <cols>
    <col min="1" max="1" width="15" style="26" customWidth="1"/>
    <col min="2" max="10" width="13.7109375" style="26" customWidth="1"/>
    <col min="11" max="11" width="18" style="26" customWidth="1"/>
    <col min="12" max="18" width="11.42578125" style="26"/>
    <col min="19" max="19" width="4.85546875" style="26" customWidth="1"/>
    <col min="20" max="16384" width="11.42578125" style="26"/>
  </cols>
  <sheetData>
    <row r="1" spans="1:29" s="11" customFormat="1" ht="25.5" customHeight="1" thickBot="1" x14ac:dyDescent="0.3">
      <c r="A1" s="295" t="s">
        <v>5</v>
      </c>
      <c r="B1" s="297" t="s">
        <v>77</v>
      </c>
      <c r="C1" s="298"/>
      <c r="D1" s="298"/>
      <c r="E1" s="298"/>
      <c r="F1" s="298"/>
      <c r="G1" s="299"/>
      <c r="H1" s="300"/>
      <c r="I1" s="270"/>
      <c r="J1" s="270"/>
      <c r="K1" s="122"/>
    </row>
    <row r="2" spans="1:29" s="126" customFormat="1" ht="30" customHeight="1" thickBot="1" x14ac:dyDescent="0.3">
      <c r="A2" s="296"/>
      <c r="B2" s="123" t="s">
        <v>12</v>
      </c>
      <c r="C2" s="123" t="s">
        <v>13</v>
      </c>
      <c r="D2" s="123" t="s">
        <v>14</v>
      </c>
      <c r="E2" s="124" t="s">
        <v>42</v>
      </c>
      <c r="F2" s="123" t="s">
        <v>43</v>
      </c>
      <c r="G2" s="124" t="s">
        <v>71</v>
      </c>
      <c r="H2" s="123" t="s">
        <v>44</v>
      </c>
      <c r="I2" s="301" t="s">
        <v>138</v>
      </c>
      <c r="J2" s="302"/>
      <c r="K2" s="125"/>
      <c r="M2" s="129" t="s">
        <v>78</v>
      </c>
    </row>
    <row r="3" spans="1:29" x14ac:dyDescent="0.25">
      <c r="A3" s="127">
        <v>36130</v>
      </c>
      <c r="B3" s="268">
        <v>-8.1263422098013294</v>
      </c>
      <c r="C3" s="269">
        <v>-5.1589405884292505</v>
      </c>
      <c r="D3" s="266">
        <v>0.47755438598755529</v>
      </c>
      <c r="E3" s="266">
        <v>0.47755438598755529</v>
      </c>
      <c r="F3" s="266"/>
      <c r="G3" s="266"/>
      <c r="H3" s="267">
        <v>-5.1955992461171991</v>
      </c>
      <c r="I3" s="272">
        <v>0</v>
      </c>
      <c r="J3" s="273">
        <v>0</v>
      </c>
      <c r="K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</row>
    <row r="4" spans="1:29" x14ac:dyDescent="0.25">
      <c r="A4" s="127">
        <v>36161</v>
      </c>
      <c r="B4" s="268">
        <v>-9.9227624104831431</v>
      </c>
      <c r="C4" s="269">
        <v>-6.9074399859519691</v>
      </c>
      <c r="D4" s="266">
        <v>-2.2970389876895925</v>
      </c>
      <c r="E4" s="266">
        <v>-2.2970389876895925</v>
      </c>
      <c r="F4" s="266"/>
      <c r="G4" s="266"/>
      <c r="H4" s="267">
        <v>-7.2405301515432674</v>
      </c>
      <c r="I4" s="272">
        <v>0</v>
      </c>
      <c r="J4" s="273">
        <v>0</v>
      </c>
      <c r="K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9" x14ac:dyDescent="0.25">
      <c r="A5" s="127">
        <v>36192</v>
      </c>
      <c r="B5" s="268">
        <v>-11.53805756160936</v>
      </c>
      <c r="C5" s="269">
        <v>-9.0972488849975885</v>
      </c>
      <c r="D5" s="266">
        <v>-1.9665586249590805</v>
      </c>
      <c r="E5" s="266">
        <v>-1.9665586249590805</v>
      </c>
      <c r="F5" s="266"/>
      <c r="G5" s="266"/>
      <c r="H5" s="267">
        <v>-8.3986419221731889</v>
      </c>
      <c r="I5" s="272">
        <v>0</v>
      </c>
      <c r="J5" s="273">
        <v>0</v>
      </c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9" x14ac:dyDescent="0.25">
      <c r="A6" s="127">
        <v>36220</v>
      </c>
      <c r="B6" s="268">
        <v>-10.751038824659776</v>
      </c>
      <c r="C6" s="269">
        <v>-10.821825986695121</v>
      </c>
      <c r="D6" s="266">
        <v>-1.8931765632237529</v>
      </c>
      <c r="E6" s="266">
        <v>-1.8931765632237529</v>
      </c>
      <c r="F6" s="266"/>
      <c r="G6" s="266"/>
      <c r="H6" s="267">
        <v>-8.2586508959143536</v>
      </c>
      <c r="I6" s="272">
        <v>0</v>
      </c>
      <c r="J6" s="273">
        <v>0</v>
      </c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9" x14ac:dyDescent="0.25">
      <c r="A7" s="127">
        <v>36251</v>
      </c>
      <c r="B7" s="268">
        <v>-10.320029507074135</v>
      </c>
      <c r="C7" s="269">
        <v>-11.34315782355656</v>
      </c>
      <c r="D7" s="266">
        <v>-1.9062335602008873</v>
      </c>
      <c r="E7" s="266">
        <v>-1.9062335602008873</v>
      </c>
      <c r="F7" s="266"/>
      <c r="G7" s="266"/>
      <c r="H7" s="267">
        <v>-8.1199346039051541</v>
      </c>
      <c r="I7" s="272">
        <v>0</v>
      </c>
      <c r="J7" s="273">
        <v>0</v>
      </c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9" x14ac:dyDescent="0.25">
      <c r="A8" s="127">
        <v>36281</v>
      </c>
      <c r="B8" s="268">
        <v>-10.966338608850656</v>
      </c>
      <c r="C8" s="269">
        <v>-14.57033598926315</v>
      </c>
      <c r="D8" s="266">
        <v>-2.4644268099916378</v>
      </c>
      <c r="E8" s="266">
        <v>-2.4644268099916378</v>
      </c>
      <c r="F8" s="266"/>
      <c r="G8" s="266"/>
      <c r="H8" s="267">
        <v>-9.2219007023530253</v>
      </c>
      <c r="I8" s="272">
        <v>0</v>
      </c>
      <c r="J8" s="273">
        <v>0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9" x14ac:dyDescent="0.25">
      <c r="A9" s="127">
        <v>36312</v>
      </c>
      <c r="B9" s="268">
        <v>-9.9839712771996219</v>
      </c>
      <c r="C9" s="269">
        <v>-19.158701517398157</v>
      </c>
      <c r="D9" s="266">
        <v>-2.5505174079241799</v>
      </c>
      <c r="E9" s="266">
        <v>-2.5505174079241799</v>
      </c>
      <c r="F9" s="266"/>
      <c r="G9" s="266"/>
      <c r="H9" s="267">
        <v>-9.5544381977707751</v>
      </c>
      <c r="I9" s="272">
        <v>0</v>
      </c>
      <c r="J9" s="273">
        <v>0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30"/>
      <c r="Y9" s="130"/>
      <c r="Z9" s="13"/>
      <c r="AA9" s="13"/>
      <c r="AB9" s="13"/>
      <c r="AC9" s="13"/>
    </row>
    <row r="10" spans="1:29" x14ac:dyDescent="0.25">
      <c r="A10" s="127">
        <v>36342</v>
      </c>
      <c r="B10" s="268">
        <v>-8.7761359166482418</v>
      </c>
      <c r="C10" s="269">
        <v>-23.187016312228572</v>
      </c>
      <c r="D10" s="266">
        <v>-4.4648270488606308</v>
      </c>
      <c r="E10" s="266">
        <v>-4.4648270488606308</v>
      </c>
      <c r="F10" s="266"/>
      <c r="G10" s="266"/>
      <c r="H10" s="267">
        <v>-10.195822119192389</v>
      </c>
      <c r="I10" s="272">
        <v>0</v>
      </c>
      <c r="J10" s="273">
        <v>0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30"/>
      <c r="Y10" s="130"/>
      <c r="Z10" s="13"/>
      <c r="AA10" s="13"/>
      <c r="AB10" s="13"/>
      <c r="AC10" s="13"/>
    </row>
    <row r="11" spans="1:29" x14ac:dyDescent="0.25">
      <c r="A11" s="127">
        <v>36373</v>
      </c>
      <c r="B11" s="268">
        <v>-10.370037984094294</v>
      </c>
      <c r="C11" s="269">
        <v>-26.943617741008985</v>
      </c>
      <c r="D11" s="266">
        <v>-7.0768109496399667</v>
      </c>
      <c r="E11" s="266">
        <v>-7.0768109496399667</v>
      </c>
      <c r="F11" s="266"/>
      <c r="G11" s="266"/>
      <c r="H11" s="267">
        <v>-12.476806735196144</v>
      </c>
      <c r="I11" s="272">
        <v>0</v>
      </c>
      <c r="J11" s="273">
        <v>0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9" x14ac:dyDescent="0.25">
      <c r="A12" s="127">
        <v>36404</v>
      </c>
      <c r="B12" s="268">
        <v>-9.853079769185447</v>
      </c>
      <c r="C12" s="269">
        <v>-28.191946830049787</v>
      </c>
      <c r="D12" s="266">
        <v>-7.2180900232109657</v>
      </c>
      <c r="E12" s="266">
        <v>-7.2180900232109657</v>
      </c>
      <c r="F12" s="266"/>
      <c r="G12" s="266"/>
      <c r="H12" s="267">
        <v>-12.415586056757855</v>
      </c>
      <c r="I12" s="272">
        <v>0</v>
      </c>
      <c r="J12" s="273">
        <v>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9" x14ac:dyDescent="0.25">
      <c r="A13" s="127">
        <v>36434</v>
      </c>
      <c r="B13" s="268">
        <v>-10.945887806491971</v>
      </c>
      <c r="C13" s="269">
        <v>-30.118715776932703</v>
      </c>
      <c r="D13" s="266">
        <v>-4.6151795777472415</v>
      </c>
      <c r="E13" s="266">
        <v>-4.6151795777472415</v>
      </c>
      <c r="F13" s="266"/>
      <c r="G13" s="266"/>
      <c r="H13" s="267">
        <v>-12.695730885223211</v>
      </c>
      <c r="I13" s="272">
        <v>0</v>
      </c>
      <c r="J13" s="273">
        <v>0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9" x14ac:dyDescent="0.25">
      <c r="A14" s="127">
        <v>36465</v>
      </c>
      <c r="B14" s="268">
        <v>-9.7541447102814196</v>
      </c>
      <c r="C14" s="269">
        <v>-30.055819766259305</v>
      </c>
      <c r="D14" s="266">
        <v>-5.4909719827205379</v>
      </c>
      <c r="E14" s="266">
        <v>-5.4909719827205379</v>
      </c>
      <c r="F14" s="266"/>
      <c r="G14" s="266"/>
      <c r="H14" s="267">
        <v>-12.245177711626987</v>
      </c>
      <c r="I14" s="272">
        <v>0</v>
      </c>
      <c r="J14" s="273">
        <v>0</v>
      </c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9" x14ac:dyDescent="0.25">
      <c r="A15" s="127">
        <v>36495</v>
      </c>
      <c r="B15" s="131">
        <f>'[8]Activos '!AN18</f>
        <v>-9.4153219839563036</v>
      </c>
      <c r="C15" s="132">
        <f>'[8]Activos '!AO18</f>
        <v>-33.535319306316936</v>
      </c>
      <c r="D15" s="132">
        <f>'[8]Activos '!AP18</f>
        <v>-6.1706565975343857</v>
      </c>
      <c r="E15" s="132">
        <f>'[8]Activos '!AS18</f>
        <v>-6.1706565975343857</v>
      </c>
      <c r="F15" s="269"/>
      <c r="G15" s="132">
        <f>'[8]Activos '!AM18</f>
        <v>-12.811181450250398</v>
      </c>
      <c r="H15" s="267">
        <f>'[8]Activos '!AT18</f>
        <v>-12.811181450250398</v>
      </c>
      <c r="I15" s="272">
        <v>0</v>
      </c>
      <c r="J15" s="273">
        <v>0</v>
      </c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9" x14ac:dyDescent="0.25">
      <c r="A16" s="127">
        <v>36526</v>
      </c>
      <c r="B16" s="131">
        <f>'[8]Activos '!AN19</f>
        <v>-9.9083681371132428</v>
      </c>
      <c r="C16" s="132">
        <f>'[8]Activos '!AO19</f>
        <v>-34.852141929736746</v>
      </c>
      <c r="D16" s="132">
        <f>'[8]Activos '!AP19</f>
        <v>-9.4036375097870781</v>
      </c>
      <c r="E16" s="132">
        <f>'[8]Activos '!AS19</f>
        <v>-9.4036375097870781</v>
      </c>
      <c r="F16" s="269"/>
      <c r="G16" s="132">
        <f>'[8]Activos '!AM19</f>
        <v>-14.376485066392897</v>
      </c>
      <c r="H16" s="267">
        <f>'[8]Activos '!AT19</f>
        <v>-14.376485066392897</v>
      </c>
      <c r="I16" s="272">
        <v>0</v>
      </c>
      <c r="J16" s="273">
        <v>0</v>
      </c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</row>
    <row r="17" spans="1:25" x14ac:dyDescent="0.25">
      <c r="A17" s="127">
        <v>36557</v>
      </c>
      <c r="B17" s="131">
        <f>'[8]Activos '!AN20</f>
        <v>-10.935895624168879</v>
      </c>
      <c r="C17" s="132">
        <f>'[8]Activos '!AO20</f>
        <v>-36.213307909809025</v>
      </c>
      <c r="D17" s="132">
        <f>'[8]Activos '!AP20</f>
        <v>-14.530999101204555</v>
      </c>
      <c r="E17" s="132">
        <f>'[8]Activos '!AS20</f>
        <v>-14.530999101204555</v>
      </c>
      <c r="F17" s="269"/>
      <c r="G17" s="132">
        <f>'[8]Activos '!AM20</f>
        <v>-16.671609181780024</v>
      </c>
      <c r="H17" s="267">
        <f>'[8]Activos '!AT20</f>
        <v>-16.671609181780024</v>
      </c>
      <c r="I17" s="272">
        <v>0</v>
      </c>
      <c r="J17" s="273">
        <v>0</v>
      </c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</row>
    <row r="18" spans="1:25" x14ac:dyDescent="0.25">
      <c r="A18" s="127">
        <v>36586</v>
      </c>
      <c r="B18" s="131">
        <f>'[8]Activos '!AN21</f>
        <v>-11.775309078759644</v>
      </c>
      <c r="C18" s="132">
        <f>'[8]Activos '!AO21</f>
        <v>-36.212912450696045</v>
      </c>
      <c r="D18" s="132">
        <f>'[8]Activos '!AP21</f>
        <v>-17.5204983252648</v>
      </c>
      <c r="E18" s="132">
        <f>'[8]Activos '!AS21</f>
        <v>-17.5204983252648</v>
      </c>
      <c r="F18" s="269"/>
      <c r="G18" s="132">
        <f>'[8]Activos '!AM21</f>
        <v>-17.923529791759783</v>
      </c>
      <c r="H18" s="267">
        <f>'[8]Activos '!AT21</f>
        <v>-17.923529791759783</v>
      </c>
      <c r="I18" s="272">
        <v>0</v>
      </c>
      <c r="J18" s="273">
        <v>0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</row>
    <row r="19" spans="1:25" x14ac:dyDescent="0.25">
      <c r="A19" s="127">
        <v>36617</v>
      </c>
      <c r="B19" s="131">
        <f>'[8]Activos '!AN22</f>
        <v>-11.409797754277628</v>
      </c>
      <c r="C19" s="132">
        <f>'[8]Activos '!AO22</f>
        <v>-35.466749755427493</v>
      </c>
      <c r="D19" s="132">
        <f>'[8]Activos '!AP22</f>
        <v>-16.905794740345048</v>
      </c>
      <c r="E19" s="132">
        <f>'[8]Activos '!AS22</f>
        <v>-16.905794740345048</v>
      </c>
      <c r="F19" s="269"/>
      <c r="G19" s="132">
        <f>'[8]Activos '!AM22</f>
        <v>-17.392955114335628</v>
      </c>
      <c r="H19" s="267">
        <f>'[8]Activos '!AT22</f>
        <v>-17.392955114335628</v>
      </c>
      <c r="I19" s="272">
        <v>0</v>
      </c>
      <c r="J19" s="273">
        <v>0</v>
      </c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</row>
    <row r="20" spans="1:25" x14ac:dyDescent="0.25">
      <c r="A20" s="127">
        <v>36647</v>
      </c>
      <c r="B20" s="131">
        <f>'[8]Activos '!AN23</f>
        <v>-10.956752350946708</v>
      </c>
      <c r="C20" s="132">
        <f>'[8]Activos '!AO23</f>
        <v>-33.363978945663362</v>
      </c>
      <c r="D20" s="132">
        <f>'[8]Activos '!AP23</f>
        <v>-17.112593412388378</v>
      </c>
      <c r="E20" s="132">
        <f>'[8]Activos '!AS23</f>
        <v>-17.112593412388378</v>
      </c>
      <c r="F20" s="269"/>
      <c r="G20" s="132">
        <f>'[8]Activos '!AM23</f>
        <v>-16.763192180840282</v>
      </c>
      <c r="H20" s="267">
        <f>'[8]Activos '!AT23</f>
        <v>-16.763192180840282</v>
      </c>
      <c r="I20" s="272">
        <v>0</v>
      </c>
      <c r="J20" s="273">
        <v>0</v>
      </c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</row>
    <row r="21" spans="1:25" x14ac:dyDescent="0.25">
      <c r="A21" s="127">
        <v>36678</v>
      </c>
      <c r="B21" s="131">
        <f>'[8]Activos '!AN24</f>
        <v>-10.426062331898311</v>
      </c>
      <c r="C21" s="132">
        <f>'[8]Activos '!AO24</f>
        <v>-27.934953125460627</v>
      </c>
      <c r="D21" s="132">
        <f>'[8]Activos '!AP24</f>
        <v>-17.52748060948468</v>
      </c>
      <c r="E21" s="132">
        <f>'[8]Activos '!AS24</f>
        <v>-17.52748060948468</v>
      </c>
      <c r="F21" s="269"/>
      <c r="G21" s="132">
        <f>'[8]Activos '!AM24</f>
        <v>-15.538970287567878</v>
      </c>
      <c r="H21" s="267">
        <f>'[8]Activos '!AT24</f>
        <v>-15.538970287567878</v>
      </c>
      <c r="I21" s="272">
        <v>0</v>
      </c>
      <c r="J21" s="273">
        <v>0</v>
      </c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</row>
    <row r="22" spans="1:25" x14ac:dyDescent="0.25">
      <c r="A22" s="127">
        <v>36708</v>
      </c>
      <c r="B22" s="131">
        <f>'[8]Activos '!AN25</f>
        <v>-12.061217731379459</v>
      </c>
      <c r="C22" s="132">
        <f>'[8]Activos '!AO25</f>
        <v>-23.391552204365716</v>
      </c>
      <c r="D22" s="132">
        <f>'[8]Activos '!AP25</f>
        <v>-17.652769048611539</v>
      </c>
      <c r="E22" s="132">
        <f>'[8]Activos '!AS25</f>
        <v>-17.652769048611539</v>
      </c>
      <c r="F22" s="269"/>
      <c r="G22" s="132">
        <f>'[8]Activos '!AM25</f>
        <v>-15.586229334686497</v>
      </c>
      <c r="H22" s="267">
        <f>'[8]Activos '!AT25</f>
        <v>-15.586229334686497</v>
      </c>
      <c r="I22" s="272">
        <v>0</v>
      </c>
      <c r="J22" s="273">
        <v>0</v>
      </c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1:25" x14ac:dyDescent="0.25">
      <c r="A23" s="127">
        <v>36739</v>
      </c>
      <c r="B23" s="131">
        <f>'[8]Activos '!AN26</f>
        <v>-9.9852873496231069</v>
      </c>
      <c r="C23" s="132">
        <f>'[8]Activos '!AO26</f>
        <v>-19.735861275956868</v>
      </c>
      <c r="D23" s="132">
        <f>'[8]Activos '!AP26</f>
        <v>-22.816478722774779</v>
      </c>
      <c r="E23" s="132">
        <f>'[8]Activos '!AS26</f>
        <v>-22.816478722774779</v>
      </c>
      <c r="F23" s="269"/>
      <c r="G23" s="132">
        <f>'[8]Activos '!AM26</f>
        <v>-15.493474592930312</v>
      </c>
      <c r="H23" s="267">
        <f>'[8]Activos '!AT26</f>
        <v>-15.493474592930312</v>
      </c>
      <c r="I23" s="272">
        <v>0</v>
      </c>
      <c r="J23" s="273">
        <v>0</v>
      </c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</row>
    <row r="24" spans="1:25" x14ac:dyDescent="0.25">
      <c r="A24" s="127">
        <v>36770</v>
      </c>
      <c r="B24" s="131">
        <f>'[8]Activos '!AN27</f>
        <v>-11.809135661398473</v>
      </c>
      <c r="C24" s="132">
        <f>'[8]Activos '!AO27</f>
        <v>-18.459998021791925</v>
      </c>
      <c r="D24" s="132">
        <f>'[8]Activos '!AP27</f>
        <v>-23.342356455923706</v>
      </c>
      <c r="E24" s="132">
        <f>'[8]Activos '!AS27</f>
        <v>-23.342356455923706</v>
      </c>
      <c r="F24" s="269"/>
      <c r="G24" s="132">
        <f>'[8]Activos '!AM27</f>
        <v>-16.388167902472961</v>
      </c>
      <c r="H24" s="267">
        <f>'[8]Activos '!AT27</f>
        <v>-16.388167902472961</v>
      </c>
      <c r="I24" s="272">
        <v>0</v>
      </c>
      <c r="J24" s="273">
        <v>0</v>
      </c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</row>
    <row r="25" spans="1:25" x14ac:dyDescent="0.25">
      <c r="A25" s="127">
        <v>36800</v>
      </c>
      <c r="B25" s="131">
        <f>'[8]Activos '!AN28</f>
        <v>-11.593379491591293</v>
      </c>
      <c r="C25" s="132">
        <f>'[8]Activos '!AO28</f>
        <v>-18.116293395643158</v>
      </c>
      <c r="D25" s="132">
        <f>'[8]Activos '!AP28</f>
        <v>-24.194166368476544</v>
      </c>
      <c r="E25" s="132">
        <f>'[8]Activos '!AS28</f>
        <v>-24.194166368476544</v>
      </c>
      <c r="F25" s="269"/>
      <c r="G25" s="132">
        <f>'[8]Activos '!AM28</f>
        <v>-16.487069166158609</v>
      </c>
      <c r="H25" s="267">
        <f>'[8]Activos '!AT28</f>
        <v>-16.487069166158609</v>
      </c>
      <c r="I25" s="272">
        <v>0</v>
      </c>
      <c r="J25" s="273">
        <v>0</v>
      </c>
      <c r="K25" s="128"/>
      <c r="L25" s="133" t="s">
        <v>4</v>
      </c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</row>
    <row r="26" spans="1:25" x14ac:dyDescent="0.25">
      <c r="A26" s="127">
        <v>36831</v>
      </c>
      <c r="B26" s="131">
        <f>'[8]Activos '!AN29</f>
        <v>-12.233871562556365</v>
      </c>
      <c r="C26" s="132">
        <f>'[8]Activos '!AO29</f>
        <v>-17.37218898858567</v>
      </c>
      <c r="D26" s="132">
        <f>'[8]Activos '!AP29</f>
        <v>-25.215662568692142</v>
      </c>
      <c r="E26" s="132">
        <f>'[8]Activos '!AS29</f>
        <v>-25.215662568692142</v>
      </c>
      <c r="F26" s="269"/>
      <c r="G26" s="132">
        <f>'[8]Activos '!AM29</f>
        <v>-17.035226913439082</v>
      </c>
      <c r="H26" s="267">
        <f>'[8]Activos '!AT29</f>
        <v>-17.035226913439082</v>
      </c>
      <c r="I26" s="272">
        <v>0</v>
      </c>
      <c r="J26" s="273">
        <v>0</v>
      </c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</row>
    <row r="27" spans="1:25" x14ac:dyDescent="0.25">
      <c r="A27" s="127">
        <v>36861</v>
      </c>
      <c r="B27" s="131">
        <f>'[8]Activos '!AN30</f>
        <v>-10.253037479832539</v>
      </c>
      <c r="C27" s="132">
        <f>'[8]Activos '!AO30</f>
        <v>-12.157424455560694</v>
      </c>
      <c r="D27" s="132">
        <f>'[8]Activos '!AP30</f>
        <v>-26.263357381803466</v>
      </c>
      <c r="E27" s="132">
        <f>'[8]Activos '!AS30</f>
        <v>-26.263357381803466</v>
      </c>
      <c r="F27" s="269"/>
      <c r="G27" s="132">
        <f>'[8]Activos '!AM30</f>
        <v>-15.598966540780934</v>
      </c>
      <c r="H27" s="267">
        <f>'[8]Activos '!AT30</f>
        <v>-15.598966540780934</v>
      </c>
      <c r="I27" s="272">
        <v>0</v>
      </c>
      <c r="J27" s="273">
        <v>0</v>
      </c>
    </row>
    <row r="28" spans="1:25" x14ac:dyDescent="0.25">
      <c r="A28" s="127">
        <v>36892</v>
      </c>
      <c r="B28" s="131">
        <f>'[8]Activos '!AN31</f>
        <v>-9.9445199908670077</v>
      </c>
      <c r="C28" s="132">
        <f>'[8]Activos '!AO31</f>
        <v>-11.85828270931253</v>
      </c>
      <c r="D28" s="132">
        <f>'[8]Activos '!AP31</f>
        <v>-23.320053491295777</v>
      </c>
      <c r="E28" s="132">
        <f>'[8]Activos '!AS31</f>
        <v>-23.320053491295777</v>
      </c>
      <c r="F28" s="269"/>
      <c r="G28" s="132">
        <f>'[8]Activos '!AM31</f>
        <v>-14.370217163915001</v>
      </c>
      <c r="H28" s="267">
        <f>'[8]Activos '!AT31</f>
        <v>-14.370217163915001</v>
      </c>
      <c r="I28" s="272">
        <v>0</v>
      </c>
      <c r="J28" s="273">
        <v>0</v>
      </c>
    </row>
    <row r="29" spans="1:25" x14ac:dyDescent="0.25">
      <c r="A29" s="127">
        <v>36923</v>
      </c>
      <c r="B29" s="131">
        <f>'[8]Activos '!AN32</f>
        <v>-6.1812315775592763</v>
      </c>
      <c r="C29" s="132">
        <f>'[8]Activos '!AO32</f>
        <v>-7.2329875846268488</v>
      </c>
      <c r="D29" s="132">
        <f>'[8]Activos '!AP32</f>
        <v>-19.568523661178649</v>
      </c>
      <c r="E29" s="132">
        <f>'[8]Activos '!AS32</f>
        <v>-19.568523661178649</v>
      </c>
      <c r="F29" s="269"/>
      <c r="G29" s="132">
        <f>'[8]Activos '!AM32</f>
        <v>-10.454007185984693</v>
      </c>
      <c r="H29" s="267">
        <f>'[8]Activos '!AT32</f>
        <v>-10.454007185984693</v>
      </c>
      <c r="I29" s="272">
        <v>0</v>
      </c>
      <c r="J29" s="273">
        <v>0</v>
      </c>
    </row>
    <row r="30" spans="1:25" x14ac:dyDescent="0.25">
      <c r="A30" s="127">
        <v>36951</v>
      </c>
      <c r="B30" s="131">
        <f>'[8]Activos '!AN33</f>
        <v>-5.2217853946459281</v>
      </c>
      <c r="C30" s="132">
        <f>'[8]Activos '!AO33</f>
        <v>-6.3913126703542655</v>
      </c>
      <c r="D30" s="132">
        <f>'[8]Activos '!AP33</f>
        <v>-16.825363213208288</v>
      </c>
      <c r="E30" s="132">
        <f>'[8]Activos '!AS33</f>
        <v>-16.825363213208288</v>
      </c>
      <c r="F30" s="269"/>
      <c r="G30" s="132">
        <f>'[8]Activos '!AM33</f>
        <v>-8.9129741619273233</v>
      </c>
      <c r="H30" s="267">
        <f>'[8]Activos '!AT33</f>
        <v>-8.9129741619273233</v>
      </c>
      <c r="I30" s="272">
        <v>0</v>
      </c>
      <c r="J30" s="273">
        <v>0</v>
      </c>
      <c r="L30" s="26" t="s">
        <v>79</v>
      </c>
    </row>
    <row r="31" spans="1:25" x14ac:dyDescent="0.25">
      <c r="A31" s="127">
        <v>36982</v>
      </c>
      <c r="B31" s="131">
        <f>'[8]Activos '!AN34</f>
        <v>-6.0622045393120327</v>
      </c>
      <c r="C31" s="132">
        <f>'[8]Activos '!AO34</f>
        <v>-6.9616646173601415</v>
      </c>
      <c r="D31" s="132">
        <f>'[8]Activos '!AP34</f>
        <v>-17.815945841872427</v>
      </c>
      <c r="E31" s="132">
        <f>'[8]Activos '!AS34</f>
        <v>-17.815945841872427</v>
      </c>
      <c r="F31" s="269"/>
      <c r="G31" s="132">
        <f>'[8]Activos '!AM34</f>
        <v>-9.7743223188633372</v>
      </c>
      <c r="H31" s="267">
        <f>'[8]Activos '!AT34</f>
        <v>-9.7743223188633372</v>
      </c>
      <c r="I31" s="272">
        <v>0</v>
      </c>
      <c r="J31" s="273">
        <v>0</v>
      </c>
      <c r="L31" s="26" t="s">
        <v>80</v>
      </c>
    </row>
    <row r="32" spans="1:25" x14ac:dyDescent="0.25">
      <c r="A32" s="127">
        <v>37012</v>
      </c>
      <c r="B32" s="131">
        <f>'[8]Activos '!AN35</f>
        <v>-6.2376082223217892</v>
      </c>
      <c r="C32" s="132">
        <f>'[8]Activos '!AO35</f>
        <v>-6.0762809465024104</v>
      </c>
      <c r="D32" s="132">
        <f>'[8]Activos '!AP35</f>
        <v>-16.932625551192835</v>
      </c>
      <c r="E32" s="132">
        <f>'[8]Activos '!AS35</f>
        <v>-16.932625551192835</v>
      </c>
      <c r="F32" s="269"/>
      <c r="G32" s="132">
        <f>'[8]Activos '!AM35</f>
        <v>-9.4662309378679588</v>
      </c>
      <c r="H32" s="267">
        <f>'[8]Activos '!AT35</f>
        <v>-9.4662309378679588</v>
      </c>
      <c r="I32" s="272">
        <v>0</v>
      </c>
      <c r="J32" s="273">
        <v>0</v>
      </c>
      <c r="L32" s="26" t="s">
        <v>81</v>
      </c>
    </row>
    <row r="33" spans="1:10" x14ac:dyDescent="0.25">
      <c r="A33" s="127">
        <v>37043</v>
      </c>
      <c r="B33" s="131">
        <f>'[8]Activos '!AN36</f>
        <v>-4.7209185101185209</v>
      </c>
      <c r="C33" s="132">
        <f>'[8]Activos '!AO36</f>
        <v>-6.881778254427684</v>
      </c>
      <c r="D33" s="132">
        <f>'[8]Activos '!AP36</f>
        <v>-16.496293339354871</v>
      </c>
      <c r="E33" s="132">
        <f>'[8]Activos '!AS36</f>
        <v>-16.496293339354871</v>
      </c>
      <c r="F33" s="269"/>
      <c r="G33" s="132">
        <f>'[8]Activos '!AM36</f>
        <v>-8.5896454971156615</v>
      </c>
      <c r="H33" s="267">
        <f>'[8]Activos '!AT36</f>
        <v>-8.5896454971156615</v>
      </c>
      <c r="I33" s="272">
        <v>0</v>
      </c>
      <c r="J33" s="273">
        <v>0</v>
      </c>
    </row>
    <row r="34" spans="1:10" x14ac:dyDescent="0.25">
      <c r="A34" s="127">
        <v>37073</v>
      </c>
      <c r="B34" s="131">
        <f>'[8]Activos '!AN37</f>
        <v>-4.6813972580377889</v>
      </c>
      <c r="C34" s="132">
        <f>'[8]Activos '!AO37</f>
        <v>-6.5133609638452938</v>
      </c>
      <c r="D34" s="132">
        <f>'[8]Activos '!AP37</f>
        <v>-15.95619454954873</v>
      </c>
      <c r="E34" s="132">
        <f>'[8]Activos '!AS37</f>
        <v>-15.95619454954873</v>
      </c>
      <c r="F34" s="269"/>
      <c r="G34" s="132">
        <f>'[8]Activos '!AM37</f>
        <v>-8.344146508492079</v>
      </c>
      <c r="H34" s="267">
        <f>'[8]Activos '!AT37</f>
        <v>-8.344146508492079</v>
      </c>
      <c r="I34" s="272">
        <v>0</v>
      </c>
      <c r="J34" s="273">
        <v>0</v>
      </c>
    </row>
    <row r="35" spans="1:10" x14ac:dyDescent="0.25">
      <c r="A35" s="127">
        <v>37104</v>
      </c>
      <c r="B35" s="131">
        <f>'[8]Activos '!AN38</f>
        <v>-5.5742846877300911</v>
      </c>
      <c r="C35" s="132">
        <f>'[8]Activos '!AO38</f>
        <v>-6.7717072366421434</v>
      </c>
      <c r="D35" s="132">
        <f>'[8]Activos '!AP38</f>
        <v>-10.460447699607279</v>
      </c>
      <c r="E35" s="132">
        <f>'[8]Activos '!AS38</f>
        <v>-10.460447699607279</v>
      </c>
      <c r="F35" s="269"/>
      <c r="G35" s="132">
        <f>'[8]Activos '!AM38</f>
        <v>-7.1411594411749713</v>
      </c>
      <c r="H35" s="267">
        <f>'[8]Activos '!AT38</f>
        <v>-7.1411594411749713</v>
      </c>
      <c r="I35" s="272">
        <v>0</v>
      </c>
      <c r="J35" s="273">
        <v>0</v>
      </c>
    </row>
    <row r="36" spans="1:10" x14ac:dyDescent="0.25">
      <c r="A36" s="127">
        <v>37135</v>
      </c>
      <c r="B36" s="131">
        <f>'[8]Activos '!AN39</f>
        <v>-5.7939701046244352</v>
      </c>
      <c r="C36" s="132">
        <f>'[8]Activos '!AO39</f>
        <v>-4.9204904050468183</v>
      </c>
      <c r="D36" s="132">
        <f>'[8]Activos '!AP39</f>
        <v>-11.393611074848064</v>
      </c>
      <c r="E36" s="132">
        <f>'[8]Activos '!AS39</f>
        <v>-11.393611074848064</v>
      </c>
      <c r="F36" s="269"/>
      <c r="G36" s="132">
        <f>'[8]Activos '!AM39</f>
        <v>-7.2636713751565445</v>
      </c>
      <c r="H36" s="267">
        <f>'[8]Activos '!AT39</f>
        <v>-7.2636713751565445</v>
      </c>
      <c r="I36" s="272">
        <v>0</v>
      </c>
      <c r="J36" s="273">
        <v>0</v>
      </c>
    </row>
    <row r="37" spans="1:10" x14ac:dyDescent="0.25">
      <c r="A37" s="127">
        <v>37165</v>
      </c>
      <c r="B37" s="131">
        <f>'[8]Activos '!AN40</f>
        <v>-4.1516014596082895</v>
      </c>
      <c r="C37" s="132">
        <f>'[8]Activos '!AO40</f>
        <v>-1.2811364721196705</v>
      </c>
      <c r="D37" s="132">
        <f>'[8]Activos '!AP40</f>
        <v>-9.6201288213166869</v>
      </c>
      <c r="E37" s="132">
        <f>'[8]Activos '!AS40</f>
        <v>-9.6201288213166869</v>
      </c>
      <c r="F37" s="269"/>
      <c r="G37" s="132">
        <f>'[8]Activos '!AM40</f>
        <v>-5.2803073499354198</v>
      </c>
      <c r="H37" s="267">
        <f>'[8]Activos '!AT40</f>
        <v>-5.2803073499354198</v>
      </c>
      <c r="I37" s="272">
        <v>0</v>
      </c>
      <c r="J37" s="273">
        <v>0</v>
      </c>
    </row>
    <row r="38" spans="1:10" x14ac:dyDescent="0.25">
      <c r="A38" s="127">
        <v>37196</v>
      </c>
      <c r="B38" s="131">
        <f>'[8]Activos '!AN41</f>
        <v>-3.8939407711486296</v>
      </c>
      <c r="C38" s="132">
        <f>'[8]Activos '!AO41</f>
        <v>2.483374743386535</v>
      </c>
      <c r="D38" s="132">
        <f>'[8]Activos '!AP41</f>
        <v>-9.5038811225694904</v>
      </c>
      <c r="E38" s="132">
        <f>'[8]Activos '!AS41</f>
        <v>-9.5038811225694904</v>
      </c>
      <c r="F38" s="269"/>
      <c r="G38" s="132">
        <f>'[8]Activos '!AM41</f>
        <v>-4.5423553532725762</v>
      </c>
      <c r="H38" s="267">
        <f>'[8]Activos '!AT41</f>
        <v>-4.5423553532725762</v>
      </c>
      <c r="I38" s="272">
        <v>0</v>
      </c>
      <c r="J38" s="273">
        <v>0</v>
      </c>
    </row>
    <row r="39" spans="1:10" x14ac:dyDescent="0.25">
      <c r="A39" s="127">
        <v>37226</v>
      </c>
      <c r="B39" s="131">
        <f>'[8]Activos '!AN42</f>
        <v>-5.9027181949757086</v>
      </c>
      <c r="C39" s="132">
        <f>'[8]Activos '!AO42</f>
        <v>4.5767566025467943</v>
      </c>
      <c r="D39" s="132">
        <f>'[8]Activos '!AP42</f>
        <v>-9.2314218089697206</v>
      </c>
      <c r="E39" s="132">
        <f>'[8]Activos '!AS42</f>
        <v>-9.2314218089697206</v>
      </c>
      <c r="F39" s="269"/>
      <c r="G39" s="132">
        <f>'[8]Activos '!AM42</f>
        <v>-5.3255638328123522</v>
      </c>
      <c r="H39" s="267">
        <f>'[8]Activos '!AT42</f>
        <v>-5.3255638328123522</v>
      </c>
      <c r="I39" s="272">
        <v>0</v>
      </c>
      <c r="J39" s="273">
        <v>0</v>
      </c>
    </row>
    <row r="40" spans="1:10" x14ac:dyDescent="0.25">
      <c r="A40" s="127">
        <v>37257</v>
      </c>
      <c r="B40" s="131">
        <f>'[8]Activos '!AN43</f>
        <v>-3.4130002480412425</v>
      </c>
      <c r="C40" s="132">
        <f>'[8]Activos '!AO43</f>
        <v>-6.3321346812760808</v>
      </c>
      <c r="D40" s="132">
        <f>'[8]Activos '!AP43</f>
        <v>-10.383900652216216</v>
      </c>
      <c r="E40" s="132">
        <f>'[8]Activos '!AS43</f>
        <v>-10.383900652216216</v>
      </c>
      <c r="F40" s="269"/>
      <c r="G40" s="132">
        <f>'[8]Activos '!AM43</f>
        <v>-5.563567340477837</v>
      </c>
      <c r="H40" s="267">
        <f>'[8]Activos '!AT43</f>
        <v>-5.563567340477837</v>
      </c>
      <c r="I40" s="272">
        <v>0</v>
      </c>
      <c r="J40" s="273">
        <v>0</v>
      </c>
    </row>
    <row r="41" spans="1:10" x14ac:dyDescent="0.25">
      <c r="A41" s="127">
        <v>37288</v>
      </c>
      <c r="B41" s="131">
        <f>'[8]Activos '!AN44</f>
        <v>-2.6461139814543788</v>
      </c>
      <c r="C41" s="132">
        <f>'[8]Activos '!AO44</f>
        <v>-6.0991687324301269</v>
      </c>
      <c r="D41" s="132">
        <f>'[8]Activos '!AP44</f>
        <v>-10.12731950645872</v>
      </c>
      <c r="E41" s="132">
        <f>'[8]Activos '!AS44</f>
        <v>-10.12731950645872</v>
      </c>
      <c r="F41" s="269"/>
      <c r="G41" s="132">
        <f>'[8]Activos '!AM44</f>
        <v>-5.0090559199200912</v>
      </c>
      <c r="H41" s="267">
        <f>'[8]Activos '!AT44</f>
        <v>-5.0090559199200912</v>
      </c>
      <c r="I41" s="272">
        <v>0</v>
      </c>
      <c r="J41" s="273">
        <v>0</v>
      </c>
    </row>
    <row r="42" spans="1:10" x14ac:dyDescent="0.25">
      <c r="A42" s="127">
        <v>37316</v>
      </c>
      <c r="B42" s="131">
        <f>'[8]Activos '!AN45</f>
        <v>-2.1599568748371989</v>
      </c>
      <c r="C42" s="132">
        <f>'[8]Activos '!AO45</f>
        <v>-6.5984149964327221</v>
      </c>
      <c r="D42" s="132">
        <f>'[8]Activos '!AP45</f>
        <v>-10.15857271521684</v>
      </c>
      <c r="E42" s="132">
        <f>'[8]Activos '!AS45</f>
        <v>-10.15857271521684</v>
      </c>
      <c r="F42" s="269"/>
      <c r="G42" s="132">
        <f>'[8]Activos '!AM45</f>
        <v>-4.750309934083818</v>
      </c>
      <c r="H42" s="267">
        <f>'[8]Activos '!AT45</f>
        <v>-4.750309934083818</v>
      </c>
      <c r="I42" s="272">
        <v>0</v>
      </c>
      <c r="J42" s="273">
        <v>0</v>
      </c>
    </row>
    <row r="43" spans="1:10" x14ac:dyDescent="0.25">
      <c r="A43" s="127">
        <v>37347</v>
      </c>
      <c r="B43" s="131">
        <f>'[8]Activos '!AN46</f>
        <v>-1.2444759206362788</v>
      </c>
      <c r="C43" s="132">
        <f>'[8]Activos '!AO46</f>
        <v>-4.4328676030742979</v>
      </c>
      <c r="D43" s="132">
        <f>'[8]Activos '!AP46</f>
        <v>-9.5691619037777116</v>
      </c>
      <c r="E43" s="132">
        <f>'[8]Activos '!AS46</f>
        <v>-9.5691619037777116</v>
      </c>
      <c r="F43" s="269"/>
      <c r="G43" s="132">
        <f>'[8]Activos '!AM46</f>
        <v>-3.7431598464734206</v>
      </c>
      <c r="H43" s="267">
        <f>'[8]Activos '!AT46</f>
        <v>-3.7431598464734206</v>
      </c>
      <c r="I43" s="272">
        <v>0</v>
      </c>
      <c r="J43" s="273">
        <v>0</v>
      </c>
    </row>
    <row r="44" spans="1:10" x14ac:dyDescent="0.25">
      <c r="A44" s="127">
        <v>37377</v>
      </c>
      <c r="B44" s="131">
        <f>'[8]Activos '!AN47</f>
        <v>-1.6918143066069313</v>
      </c>
      <c r="C44" s="132">
        <f>'[8]Activos '!AO47</f>
        <v>-2.3761848244125083</v>
      </c>
      <c r="D44" s="132">
        <f>'[8]Activos '!AP47</f>
        <v>-12.413829712272706</v>
      </c>
      <c r="E44" s="132">
        <f>'[8]Activos '!AS47</f>
        <v>-8.9751084064347388</v>
      </c>
      <c r="F44" s="269"/>
      <c r="G44" s="132">
        <f>'[8]Activos '!AM47</f>
        <v>-4.5062367525842255</v>
      </c>
      <c r="H44" s="267">
        <f>'[8]Activos '!AT47</f>
        <v>-3.5470860067193466</v>
      </c>
      <c r="I44" s="272">
        <v>0</v>
      </c>
      <c r="J44" s="273">
        <v>0</v>
      </c>
    </row>
    <row r="45" spans="1:10" x14ac:dyDescent="0.25">
      <c r="A45" s="127">
        <v>37408</v>
      </c>
      <c r="B45" s="131">
        <f>'[8]Activos '!AN48</f>
        <v>-1.4950856155474312</v>
      </c>
      <c r="C45" s="132">
        <f>'[8]Activos '!AO48</f>
        <v>-2.3088953347873975</v>
      </c>
      <c r="D45" s="132">
        <f>'[8]Activos '!AP48</f>
        <v>-12.712466129843936</v>
      </c>
      <c r="E45" s="132">
        <f>'[8]Activos '!AS48</f>
        <v>-9.3033978049383848</v>
      </c>
      <c r="F45" s="269"/>
      <c r="G45" s="132">
        <f>'[8]Activos '!AM48</f>
        <v>-4.4419196065200506</v>
      </c>
      <c r="H45" s="267">
        <f>'[8]Activos '!AT48</f>
        <v>-3.4998924128079367</v>
      </c>
      <c r="I45" s="272">
        <v>0</v>
      </c>
      <c r="J45" s="273">
        <v>0</v>
      </c>
    </row>
    <row r="46" spans="1:10" x14ac:dyDescent="0.25">
      <c r="A46" s="127">
        <v>37438</v>
      </c>
      <c r="B46" s="131">
        <f>'[8]Activos '!AN49</f>
        <v>1.3752250151922274</v>
      </c>
      <c r="C46" s="132">
        <f>'[8]Activos '!AO49</f>
        <v>-0.88714729615257948</v>
      </c>
      <c r="D46" s="132">
        <f>'[8]Activos '!AP49</f>
        <v>-13.048455553699757</v>
      </c>
      <c r="E46" s="132">
        <f>'[8]Activos '!AS49</f>
        <v>-9.6837610877839495</v>
      </c>
      <c r="F46" s="269"/>
      <c r="G46" s="132">
        <f>'[8]Activos '!AM49</f>
        <v>-2.6711173591196791</v>
      </c>
      <c r="H46" s="267">
        <f>'[8]Activos '!AT49</f>
        <v>-1.7409913187476866</v>
      </c>
      <c r="I46" s="272">
        <v>0</v>
      </c>
      <c r="J46" s="273">
        <v>0</v>
      </c>
    </row>
    <row r="47" spans="1:10" x14ac:dyDescent="0.25">
      <c r="A47" s="127">
        <v>37469</v>
      </c>
      <c r="B47" s="131">
        <f>'[8]Activos '!AN50</f>
        <v>0.92474118702998709</v>
      </c>
      <c r="C47" s="132">
        <f>'[8]Activos '!AO50</f>
        <v>1.2012038828768334</v>
      </c>
      <c r="D47" s="132">
        <f>'[8]Activos '!AP50</f>
        <v>-12.957273139893189</v>
      </c>
      <c r="E47" s="132">
        <f>'[8]Activos '!AS50</f>
        <v>-9.6189880304428428</v>
      </c>
      <c r="F47" s="269"/>
      <c r="G47" s="132">
        <f>'[8]Activos '!AM50</f>
        <v>-2.2031450311556511</v>
      </c>
      <c r="H47" s="267">
        <f>'[8]Activos '!AT50</f>
        <v>-1.2868807130763771</v>
      </c>
      <c r="I47" s="272">
        <v>0</v>
      </c>
      <c r="J47" s="273">
        <v>0</v>
      </c>
    </row>
    <row r="48" spans="1:10" x14ac:dyDescent="0.25">
      <c r="A48" s="127">
        <v>37500</v>
      </c>
      <c r="B48" s="131">
        <f>'[8]Activos '!AN51</f>
        <v>2.9800659489625403</v>
      </c>
      <c r="C48" s="132">
        <f>'[8]Activos '!AO51</f>
        <v>1.8319126748953751</v>
      </c>
      <c r="D48" s="132">
        <f>'[8]Activos '!AP51</f>
        <v>-12.948352621339875</v>
      </c>
      <c r="E48" s="132">
        <f>'[8]Activos '!AS51</f>
        <v>-9.6542517210567276</v>
      </c>
      <c r="F48" s="269"/>
      <c r="G48" s="132">
        <f>'[8]Activos '!AM51</f>
        <v>-0.87103615855154137</v>
      </c>
      <c r="H48" s="267">
        <f>'[8]Activos '!AT51</f>
        <v>2.6452551265099267E-2</v>
      </c>
      <c r="I48" s="272">
        <v>0</v>
      </c>
      <c r="J48" s="273">
        <v>0</v>
      </c>
    </row>
    <row r="49" spans="1:10" x14ac:dyDescent="0.25">
      <c r="A49" s="127">
        <v>37530</v>
      </c>
      <c r="B49" s="131">
        <f>'[8]Activos '!AN52</f>
        <v>3.0574536012471398</v>
      </c>
      <c r="C49" s="132">
        <f>'[8]Activos '!AO52</f>
        <v>1.8385917376375849</v>
      </c>
      <c r="D49" s="132">
        <f>'[8]Activos '!AP52</f>
        <v>-12.948172315636164</v>
      </c>
      <c r="E49" s="132">
        <f>'[8]Activos '!AS52</f>
        <v>-9.6873012021471805</v>
      </c>
      <c r="F49" s="269"/>
      <c r="G49" s="132">
        <f>'[8]Activos '!AM52</f>
        <v>-0.75078869184791452</v>
      </c>
      <c r="H49" s="267">
        <f>'[8]Activos '!AT52</f>
        <v>0.12908648926137634</v>
      </c>
      <c r="I49" s="272">
        <v>0</v>
      </c>
      <c r="J49" s="273">
        <v>0</v>
      </c>
    </row>
    <row r="50" spans="1:10" x14ac:dyDescent="0.25">
      <c r="A50" s="127">
        <v>37561</v>
      </c>
      <c r="B50" s="131">
        <f>'[8]Activos '!AN53</f>
        <v>4.4488698799531434</v>
      </c>
      <c r="C50" s="132">
        <f>'[8]Activos '!AO53</f>
        <v>-0.19453967769319513</v>
      </c>
      <c r="D50" s="132">
        <f>'[8]Activos '!AP53</f>
        <v>-17.263212176421316</v>
      </c>
      <c r="E50" s="132">
        <f>'[8]Activos '!AS53</f>
        <v>-9.8761424728972536</v>
      </c>
      <c r="F50" s="269"/>
      <c r="G50" s="132">
        <f>'[8]Activos '!AM53</f>
        <v>-1.3625403272745529</v>
      </c>
      <c r="H50" s="267">
        <f>'[8]Activos '!AT53</f>
        <v>0.60670491078982369</v>
      </c>
      <c r="I50" s="272">
        <v>0</v>
      </c>
      <c r="J50" s="273">
        <v>0</v>
      </c>
    </row>
    <row r="51" spans="1:10" x14ac:dyDescent="0.25">
      <c r="A51" s="127">
        <v>37591</v>
      </c>
      <c r="B51" s="131">
        <f>'[8]Activos '!AN54</f>
        <v>6.3717348351581826</v>
      </c>
      <c r="C51" s="132">
        <f>'[8]Activos '!AO54</f>
        <v>0.55308842595520602</v>
      </c>
      <c r="D51" s="132">
        <f>'[8]Activos '!AP54</f>
        <v>-16.019326442818883</v>
      </c>
      <c r="E51" s="132">
        <f>'[8]Activos '!AS54</f>
        <v>-8.6895729637631263</v>
      </c>
      <c r="F51" s="269"/>
      <c r="G51" s="132">
        <f>'[8]Activos '!AM54</f>
        <v>0.27143587132341107</v>
      </c>
      <c r="H51" s="267">
        <f>'[8]Activos '!AT54</f>
        <v>2.2209490483257488</v>
      </c>
      <c r="I51" s="272">
        <v>0</v>
      </c>
      <c r="J51" s="273">
        <v>0</v>
      </c>
    </row>
    <row r="52" spans="1:10" x14ac:dyDescent="0.25">
      <c r="A52" s="127">
        <v>37622</v>
      </c>
      <c r="B52" s="131">
        <f>'[8]Activos '!AN55</f>
        <v>4.5209742139830089</v>
      </c>
      <c r="C52" s="132">
        <f>'[8]Activos '!AO55</f>
        <v>13.495031172406936</v>
      </c>
      <c r="D52" s="132">
        <f>'[8]Activos '!AP55</f>
        <v>-15.114836124829589</v>
      </c>
      <c r="E52" s="132">
        <f>'[8]Activos '!AS55</f>
        <v>-7.795610834857003</v>
      </c>
      <c r="F52" s="132">
        <f>'[8]Activos '!AQ55</f>
        <v>261.54970360992189</v>
      </c>
      <c r="G52" s="132">
        <f>'[8]Activos '!AM55</f>
        <v>1.2038806723939421</v>
      </c>
      <c r="H52" s="267">
        <f>'[8]Activos '!AT55</f>
        <v>3.1365402026439559</v>
      </c>
      <c r="I52" s="272">
        <v>0</v>
      </c>
      <c r="J52" s="273">
        <v>0</v>
      </c>
    </row>
    <row r="53" spans="1:10" x14ac:dyDescent="0.25">
      <c r="A53" s="127">
        <v>37653</v>
      </c>
      <c r="B53" s="131">
        <f>'[8]Activos '!AN56</f>
        <v>4.5667260940357446</v>
      </c>
      <c r="C53" s="132">
        <f>'[8]Activos '!AO56</f>
        <v>12.840843173557669</v>
      </c>
      <c r="D53" s="132">
        <f>'[8]Activos '!AP56</f>
        <v>-15.332379769208016</v>
      </c>
      <c r="E53" s="132">
        <f>'[8]Activos '!AS56</f>
        <v>-8.0843350149574889</v>
      </c>
      <c r="F53" s="132">
        <f>'[8]Activos '!AQ56</f>
        <v>271.12677004990655</v>
      </c>
      <c r="G53" s="132">
        <f>'[8]Activos '!AM56</f>
        <v>1.1455401781843788</v>
      </c>
      <c r="H53" s="267">
        <f>'[8]Activos '!AT56</f>
        <v>3.0432206541705753</v>
      </c>
      <c r="I53" s="272">
        <v>0</v>
      </c>
      <c r="J53" s="273">
        <v>0</v>
      </c>
    </row>
    <row r="54" spans="1:10" x14ac:dyDescent="0.25">
      <c r="A54" s="127">
        <v>37681</v>
      </c>
      <c r="B54" s="131">
        <f>'[8]Activos '!AN57</f>
        <v>4.9286851581291202</v>
      </c>
      <c r="C54" s="132">
        <f>'[8]Activos '!AO57</f>
        <v>15.357312687690916</v>
      </c>
      <c r="D54" s="132">
        <f>'[8]Activos '!AP57</f>
        <v>-15.156680818140543</v>
      </c>
      <c r="E54" s="132">
        <f>'[8]Activos '!AS57</f>
        <v>-7.9839929194321151</v>
      </c>
      <c r="F54" s="132">
        <f>'[8]Activos '!AQ57</f>
        <v>197.99708672665827</v>
      </c>
      <c r="G54" s="132">
        <f>'[8]Activos '!AM57</f>
        <v>1.6906493807558931</v>
      </c>
      <c r="H54" s="267">
        <f>'[8]Activos '!AT57</f>
        <v>3.5685024522362108</v>
      </c>
      <c r="I54" s="272">
        <v>0</v>
      </c>
      <c r="J54" s="273">
        <v>0</v>
      </c>
    </row>
    <row r="55" spans="1:10" x14ac:dyDescent="0.25">
      <c r="A55" s="127">
        <v>37712</v>
      </c>
      <c r="B55" s="131">
        <f>'[8]Activos '!AN58</f>
        <v>6.3829319531939266</v>
      </c>
      <c r="C55" s="132">
        <f>'[8]Activos '!AO58</f>
        <v>16.188002035696435</v>
      </c>
      <c r="D55" s="132">
        <f>'[8]Activos '!AP58</f>
        <v>-14.967743495261809</v>
      </c>
      <c r="E55" s="132">
        <f>'[8]Activos '!AS58</f>
        <v>-7.8307396653838008</v>
      </c>
      <c r="F55" s="132">
        <f>'[8]Activos '!AQ58</f>
        <v>175.38332367214196</v>
      </c>
      <c r="G55" s="132">
        <f>'[8]Activos '!AM58</f>
        <v>2.6994447028502844</v>
      </c>
      <c r="H55" s="267">
        <f>'[8]Activos '!AT58</f>
        <v>4.5628118689043262</v>
      </c>
      <c r="I55" s="272">
        <v>0</v>
      </c>
      <c r="J55" s="273">
        <v>0</v>
      </c>
    </row>
    <row r="56" spans="1:10" x14ac:dyDescent="0.25">
      <c r="A56" s="127">
        <v>37742</v>
      </c>
      <c r="B56" s="131">
        <f>'[8]Activos '!AN59</f>
        <v>7.4130200479682884</v>
      </c>
      <c r="C56" s="132">
        <f>'[8]Activos '!AO59</f>
        <v>13.981375975838993</v>
      </c>
      <c r="D56" s="132">
        <f>'[8]Activos '!AP59</f>
        <v>-13.180738073600418</v>
      </c>
      <c r="E56" s="132">
        <f>'[8]Activos '!AS59</f>
        <v>-9.4999784795691262</v>
      </c>
      <c r="F56" s="132">
        <f>'[8]Activos '!AQ59</f>
        <v>183.91849339295106</v>
      </c>
      <c r="G56" s="132">
        <f>'[8]Activos '!AM59</f>
        <v>3.6318403203799976</v>
      </c>
      <c r="H56" s="267">
        <f>'[8]Activos '!AT59</f>
        <v>4.4335368749155668</v>
      </c>
      <c r="I56" s="272">
        <v>0</v>
      </c>
      <c r="J56" s="273">
        <v>0</v>
      </c>
    </row>
    <row r="57" spans="1:10" x14ac:dyDescent="0.25">
      <c r="A57" s="127">
        <v>37773</v>
      </c>
      <c r="B57" s="131">
        <f>'[8]Activos '!AN60</f>
        <v>4.1616696868717939</v>
      </c>
      <c r="C57" s="132">
        <f>'[8]Activos '!AO60</f>
        <v>15.558217027871258</v>
      </c>
      <c r="D57" s="132">
        <f>'[8]Activos '!AP60</f>
        <v>-16.901478000015992</v>
      </c>
      <c r="E57" s="132">
        <f>'[8]Activos '!AS60</f>
        <v>-9.7707001133828015</v>
      </c>
      <c r="F57" s="132">
        <f>'[8]Activos '!AQ60</f>
        <v>197.15886454046401</v>
      </c>
      <c r="G57" s="132">
        <f>'[8]Activos '!AM60</f>
        <v>1.076254115405173</v>
      </c>
      <c r="H57" s="267">
        <f>'[8]Activos '!AT60</f>
        <v>2.7527008269289777</v>
      </c>
      <c r="I57" s="272">
        <v>0</v>
      </c>
      <c r="J57" s="273">
        <v>0</v>
      </c>
    </row>
    <row r="58" spans="1:10" x14ac:dyDescent="0.25">
      <c r="A58" s="127">
        <v>37803</v>
      </c>
      <c r="B58" s="131">
        <f>'[8]Activos '!AN61</f>
        <v>2.026513333627955</v>
      </c>
      <c r="C58" s="132">
        <f>'[8]Activos '!AO61</f>
        <v>15.29592497344443</v>
      </c>
      <c r="D58" s="132">
        <f>'[8]Activos '!AP61</f>
        <v>-16.875343285388389</v>
      </c>
      <c r="E58" s="132">
        <f>'[8]Activos '!AS61</f>
        <v>-9.8162794244013298</v>
      </c>
      <c r="F58" s="132">
        <f>'[8]Activos '!AQ61</f>
        <v>217.41529655127513</v>
      </c>
      <c r="G58" s="132">
        <f>'[8]Activos '!AM61</f>
        <v>-5.3516132129594052E-2</v>
      </c>
      <c r="H58" s="267">
        <f>'[8]Activos '!AT61</f>
        <v>1.5808934307647959</v>
      </c>
      <c r="I58" s="272">
        <v>0</v>
      </c>
      <c r="J58" s="273">
        <v>0</v>
      </c>
    </row>
    <row r="59" spans="1:10" x14ac:dyDescent="0.25">
      <c r="A59" s="127">
        <v>37834</v>
      </c>
      <c r="B59" s="131">
        <f>'[8]Activos '!AN62</f>
        <v>2.8614970116604965</v>
      </c>
      <c r="C59" s="132">
        <f>'[8]Activos '!AO62</f>
        <v>14.667196368677216</v>
      </c>
      <c r="D59" s="132">
        <f>'[8]Activos '!AP62</f>
        <v>-16.469645259478185</v>
      </c>
      <c r="E59" s="132">
        <f>'[8]Activos '!AS62</f>
        <v>-9.54403756006813</v>
      </c>
      <c r="F59" s="132">
        <f>'[8]Activos '!AQ62</f>
        <v>40.235452854654156</v>
      </c>
      <c r="G59" s="132">
        <f>'[8]Activos '!AM62</f>
        <v>0.18751446387004211</v>
      </c>
      <c r="H59" s="267">
        <f>'[8]Activos '!AT62</f>
        <v>1.7733351704807943</v>
      </c>
      <c r="I59" s="272">
        <v>0</v>
      </c>
      <c r="J59" s="273">
        <v>0</v>
      </c>
    </row>
    <row r="60" spans="1:10" x14ac:dyDescent="0.25">
      <c r="A60" s="127">
        <v>37865</v>
      </c>
      <c r="B60" s="131">
        <f>'[8]Activos '!AN63</f>
        <v>1.6717921004047787</v>
      </c>
      <c r="C60" s="132">
        <f>'[8]Activos '!AO63</f>
        <v>14.102265709481255</v>
      </c>
      <c r="D60" s="132">
        <f>'[8]Activos '!AP63</f>
        <v>-16.614063087893726</v>
      </c>
      <c r="E60" s="132">
        <f>'[8]Activos '!AS63</f>
        <v>-9.7657100372090859</v>
      </c>
      <c r="F60" s="132">
        <f>'[8]Activos '!AQ63</f>
        <v>45.252876041955339</v>
      </c>
      <c r="G60" s="132">
        <f>'[8]Activos '!AM63</f>
        <v>-0.50889180284160451</v>
      </c>
      <c r="H60" s="267">
        <f>'[8]Activos '!AT63</f>
        <v>1.0318805373746409</v>
      </c>
      <c r="I60" s="272">
        <v>0</v>
      </c>
      <c r="J60" s="273">
        <v>0</v>
      </c>
    </row>
    <row r="61" spans="1:10" x14ac:dyDescent="0.25">
      <c r="A61" s="127">
        <v>37895</v>
      </c>
      <c r="B61" s="131">
        <f>'[8]Activos '!AN64</f>
        <v>3.3062542916724169</v>
      </c>
      <c r="C61" s="132">
        <f>'[8]Activos '!AO64</f>
        <v>14.417020267495651</v>
      </c>
      <c r="D61" s="132">
        <f>'[8]Activos '!AP64</f>
        <v>-16.074195792661804</v>
      </c>
      <c r="E61" s="132">
        <f>'[8]Activos '!AS64</f>
        <v>-9.2815500961661694</v>
      </c>
      <c r="F61" s="132">
        <f>'[8]Activos '!AQ64</f>
        <v>43.744447690638879</v>
      </c>
      <c r="G61" s="132">
        <f>'[8]Activos '!AM64</f>
        <v>0.73193209679598414</v>
      </c>
      <c r="H61" s="267">
        <f>'[8]Activos '!AT64</f>
        <v>2.2374100696945787</v>
      </c>
      <c r="I61" s="272">
        <v>0</v>
      </c>
      <c r="J61" s="273">
        <v>0</v>
      </c>
    </row>
    <row r="62" spans="1:10" x14ac:dyDescent="0.25">
      <c r="A62" s="127">
        <v>37926</v>
      </c>
      <c r="B62" s="131">
        <f>'[8]Activos '!AN65</f>
        <v>2.0351665416134868</v>
      </c>
      <c r="C62" s="132">
        <f>'[8]Activos '!AO65</f>
        <v>14.864239956926916</v>
      </c>
      <c r="D62" s="132">
        <f>'[8]Activos '!AP65</f>
        <v>-14.532021191032085</v>
      </c>
      <c r="E62" s="132">
        <f>'[8]Activos '!AS65</f>
        <v>-9.3522358734309581</v>
      </c>
      <c r="F62" s="132">
        <f>'[8]Activos '!AQ65</f>
        <v>46.963406694504407</v>
      </c>
      <c r="G62" s="132">
        <f>'[8]Activos '!AM65</f>
        <v>0.68109520049675076</v>
      </c>
      <c r="H62" s="267">
        <f>'[8]Activos '!AT65</f>
        <v>1.6202684556677394</v>
      </c>
      <c r="I62" s="272">
        <v>0</v>
      </c>
      <c r="J62" s="273">
        <v>0</v>
      </c>
    </row>
    <row r="63" spans="1:10" x14ac:dyDescent="0.25">
      <c r="A63" s="127">
        <v>37956</v>
      </c>
      <c r="B63" s="131">
        <f>'[8]Activos '!AN66</f>
        <v>0.57038889353322464</v>
      </c>
      <c r="C63" s="132">
        <f>'[8]Activos '!AO66</f>
        <v>15.686726886107394</v>
      </c>
      <c r="D63" s="132">
        <f>'[8]Activos '!AP66</f>
        <v>-17.006531500115575</v>
      </c>
      <c r="E63" s="132">
        <f>'[8]Activos '!AS66</f>
        <v>-11.788402030150834</v>
      </c>
      <c r="F63" s="132">
        <f>'[8]Activos '!AQ66</f>
        <v>36.519868456433116</v>
      </c>
      <c r="G63" s="132">
        <f>'[8]Activos '!AM66</f>
        <v>-0.66936580822052338</v>
      </c>
      <c r="H63" s="267">
        <f>'[8]Activos '!AT66</f>
        <v>0.25880322765110542</v>
      </c>
      <c r="I63" s="272">
        <v>0</v>
      </c>
      <c r="J63" s="273">
        <v>0</v>
      </c>
    </row>
    <row r="64" spans="1:10" x14ac:dyDescent="0.25">
      <c r="A64" s="127">
        <v>37987</v>
      </c>
      <c r="B64" s="131">
        <f>'[8]Activos '!AN67</f>
        <v>8.172320655712074</v>
      </c>
      <c r="C64" s="132">
        <f>'[8]Activos '!AO67</f>
        <v>17.654259202154886</v>
      </c>
      <c r="D64" s="132">
        <f>'[8]Activos '!AP67</f>
        <v>-16.382138970662986</v>
      </c>
      <c r="E64" s="132">
        <f>'[8]Activos '!AS67</f>
        <v>-11.188082861979233</v>
      </c>
      <c r="F64" s="132">
        <f>'[8]Activos '!AQ67</f>
        <v>34.186225589738541</v>
      </c>
      <c r="G64" s="132">
        <f>'[8]Activos '!AM67</f>
        <v>4.4716980658694672</v>
      </c>
      <c r="H64" s="267">
        <f>'[8]Activos '!AT67</f>
        <v>5.3070495523463768</v>
      </c>
      <c r="I64" s="272">
        <v>0</v>
      </c>
      <c r="J64" s="273">
        <v>0</v>
      </c>
    </row>
    <row r="65" spans="1:10" x14ac:dyDescent="0.25">
      <c r="A65" s="127">
        <v>38018</v>
      </c>
      <c r="B65" s="131">
        <f>'[8]Activos '!AN68</f>
        <v>8.8379473367253603</v>
      </c>
      <c r="C65" s="132">
        <f>'[8]Activos '!AO68</f>
        <v>18.428128765499039</v>
      </c>
      <c r="D65" s="132">
        <f>'[8]Activos '!AP68</f>
        <v>-15.981310838039819</v>
      </c>
      <c r="E65" s="132">
        <f>'[8]Activos '!AS68</f>
        <v>-10.824678482240358</v>
      </c>
      <c r="F65" s="132">
        <f>'[8]Activos '!AQ68</f>
        <v>35.670903906905437</v>
      </c>
      <c r="G65" s="132">
        <f>'[8]Activos '!AM68</f>
        <v>5.1626875232018143</v>
      </c>
      <c r="H65" s="267">
        <f>'[8]Activos '!AT68</f>
        <v>5.9776027348519944</v>
      </c>
      <c r="I65" s="272">
        <v>0</v>
      </c>
      <c r="J65" s="273">
        <v>0</v>
      </c>
    </row>
    <row r="66" spans="1:10" x14ac:dyDescent="0.25">
      <c r="A66" s="127">
        <v>38047</v>
      </c>
      <c r="B66" s="131">
        <f>'[8]Activos '!AN69</f>
        <v>6.6075655049923077</v>
      </c>
      <c r="C66" s="132">
        <f>'[8]Activos '!AO69</f>
        <v>20.224008284494911</v>
      </c>
      <c r="D66" s="132">
        <f>'[8]Activos '!AP69</f>
        <v>-16.226940658702894</v>
      </c>
      <c r="E66" s="132">
        <f>'[8]Activos '!AS69</f>
        <v>-11.175035675271028</v>
      </c>
      <c r="F66" s="132">
        <f>'[8]Activos '!AQ69</f>
        <v>33.920064717794183</v>
      </c>
      <c r="G66" s="132">
        <f>'[8]Activos '!AM69</f>
        <v>4.0295705392570103</v>
      </c>
      <c r="H66" s="267">
        <f>'[8]Activos '!AT69</f>
        <v>4.8373778464841477</v>
      </c>
      <c r="I66" s="272">
        <v>0</v>
      </c>
      <c r="J66" s="273">
        <v>0</v>
      </c>
    </row>
    <row r="67" spans="1:10" x14ac:dyDescent="0.25">
      <c r="A67" s="127">
        <v>38078</v>
      </c>
      <c r="B67" s="131">
        <f>'[8]Activos '!AN70</f>
        <v>6.7488704003645816</v>
      </c>
      <c r="C67" s="132">
        <f>'[8]Activos '!AO70</f>
        <v>21.013282756522344</v>
      </c>
      <c r="D67" s="132">
        <f>'[8]Activos '!AP70</f>
        <v>-15.893472109724183</v>
      </c>
      <c r="E67" s="132">
        <f>'[8]Activos '!AS70</f>
        <v>-10.892407513572444</v>
      </c>
      <c r="F67" s="132">
        <f>'[8]Activos '!AQ70</f>
        <v>42.304801443439622</v>
      </c>
      <c r="G67" s="132">
        <f>'[8]Activos '!AM70</f>
        <v>4.4429214850239429</v>
      </c>
      <c r="H67" s="267">
        <f>'[8]Activos '!AT70</f>
        <v>5.2314587133141854</v>
      </c>
      <c r="I67" s="272">
        <v>0</v>
      </c>
      <c r="J67" s="273">
        <v>0</v>
      </c>
    </row>
    <row r="68" spans="1:10" x14ac:dyDescent="0.25">
      <c r="A68" s="127">
        <v>38108</v>
      </c>
      <c r="B68" s="131">
        <f>'[8]Activos '!AN71</f>
        <v>8.4697563140958554</v>
      </c>
      <c r="C68" s="132">
        <f>'[8]Activos '!AO71</f>
        <v>21.558742416172926</v>
      </c>
      <c r="D68" s="132">
        <f>'[8]Activos '!AP71</f>
        <v>-16.925878400589013</v>
      </c>
      <c r="E68" s="132">
        <f>'[8]Activos '!AS71</f>
        <v>-11.85211951343128</v>
      </c>
      <c r="F68" s="132">
        <f>'[8]Activos '!AQ71</f>
        <v>37.651184211943225</v>
      </c>
      <c r="G68" s="132">
        <f>'[8]Activos '!AM71</f>
        <v>5.400072873257078</v>
      </c>
      <c r="H68" s="267">
        <f>'[8]Activos '!AT71</f>
        <v>6.1657474628001641</v>
      </c>
      <c r="I68" s="272">
        <v>0</v>
      </c>
      <c r="J68" s="273">
        <v>0</v>
      </c>
    </row>
    <row r="69" spans="1:10" x14ac:dyDescent="0.25">
      <c r="A69" s="127">
        <v>38139</v>
      </c>
      <c r="B69" s="131">
        <f>'[8]Activos '!AN72</f>
        <v>12.627508046397473</v>
      </c>
      <c r="C69" s="132">
        <f>'[8]Activos '!AO72</f>
        <v>21.270047462685106</v>
      </c>
      <c r="D69" s="132">
        <f>'[8]Activos '!AP72</f>
        <v>-16.968065330962489</v>
      </c>
      <c r="E69" s="132">
        <f>'[8]Activos '!AS72</f>
        <v>-10.987054054090105</v>
      </c>
      <c r="F69" s="132">
        <f>'[8]Activos '!AQ72</f>
        <v>36.1019776375473</v>
      </c>
      <c r="G69" s="132">
        <f>'[8]Activos '!AM72</f>
        <v>8.1419900569466463</v>
      </c>
      <c r="H69" s="267">
        <f>'[8]Activos '!AT72</f>
        <v>8.8552047140163292</v>
      </c>
      <c r="I69" s="272">
        <v>0</v>
      </c>
      <c r="J69" s="273">
        <v>0</v>
      </c>
    </row>
    <row r="70" spans="1:10" x14ac:dyDescent="0.25">
      <c r="A70" s="127">
        <v>38169</v>
      </c>
      <c r="B70" s="131">
        <f>'[8]Activos '!AN73</f>
        <v>14.544488402955658</v>
      </c>
      <c r="C70" s="132">
        <f>'[8]Activos '!AO73</f>
        <v>20.93389548428619</v>
      </c>
      <c r="D70" s="132">
        <f>'[8]Activos '!AP73</f>
        <v>-16.681857014979297</v>
      </c>
      <c r="E70" s="132">
        <f>'[8]Activos '!AS73</f>
        <v>-10.758128534811773</v>
      </c>
      <c r="F70" s="132">
        <f>'[8]Activos '!AQ73</f>
        <v>30.711512546418195</v>
      </c>
      <c r="G70" s="132">
        <f>'[8]Activos '!AM73</f>
        <v>9.376653291703029</v>
      </c>
      <c r="H70" s="267">
        <f>'[8]Activos '!AT73</f>
        <v>10.050966705418229</v>
      </c>
      <c r="I70" s="272">
        <v>0</v>
      </c>
      <c r="J70" s="273">
        <v>0</v>
      </c>
    </row>
    <row r="71" spans="1:10" x14ac:dyDescent="0.25">
      <c r="A71" s="127">
        <v>38200</v>
      </c>
      <c r="B71" s="131">
        <f>'[8]Activos '!AN74</f>
        <v>15.59324666595543</v>
      </c>
      <c r="C71" s="132">
        <f>'[8]Activos '!AO74</f>
        <v>21.313677089647665</v>
      </c>
      <c r="D71" s="132">
        <f>'[8]Activos '!AP74</f>
        <v>-18.371152031627503</v>
      </c>
      <c r="E71" s="132">
        <f>'[8]Activos '!AS74</f>
        <v>-8.179244367976235</v>
      </c>
      <c r="F71" s="132">
        <f>'[8]Activos '!AQ74</f>
        <v>31.28431538196952</v>
      </c>
      <c r="G71" s="132">
        <f>'[8]Activos '!AM74</f>
        <v>9.8196967901725394</v>
      </c>
      <c r="H71" s="267">
        <f>'[8]Activos '!AT74</f>
        <v>11.399288588717216</v>
      </c>
      <c r="I71" s="272">
        <v>0</v>
      </c>
      <c r="J71" s="273">
        <v>0</v>
      </c>
    </row>
    <row r="72" spans="1:10" x14ac:dyDescent="0.25">
      <c r="A72" s="127">
        <v>38231</v>
      </c>
      <c r="B72" s="131">
        <f>'[8]Activos '!AN75</f>
        <v>16.39613095804453</v>
      </c>
      <c r="C72" s="132">
        <f>'[8]Activos '!AO75</f>
        <v>23.135520483449667</v>
      </c>
      <c r="D72" s="132">
        <f>'[8]Activos '!AP75</f>
        <v>-19.962343508103842</v>
      </c>
      <c r="E72" s="132">
        <f>'[8]Activos '!AS75</f>
        <v>-9.8372464673609059</v>
      </c>
      <c r="F72" s="132">
        <f>'[8]Activos '!AQ75</f>
        <v>29.452348883370028</v>
      </c>
      <c r="G72" s="132">
        <f>'[8]Activos '!AM75</f>
        <v>10.416143879348571</v>
      </c>
      <c r="H72" s="267">
        <f>'[8]Activos '!AT75</f>
        <v>11.909791294454596</v>
      </c>
      <c r="I72" s="272">
        <v>0</v>
      </c>
      <c r="J72" s="273">
        <v>0</v>
      </c>
    </row>
    <row r="73" spans="1:10" x14ac:dyDescent="0.25">
      <c r="A73" s="127">
        <v>38261</v>
      </c>
      <c r="B73" s="131">
        <f>'[8]Activos '!AN76</f>
        <v>15.585914632057097</v>
      </c>
      <c r="C73" s="132">
        <f>'[8]Activos '!AO76</f>
        <v>23.808154708683293</v>
      </c>
      <c r="D73" s="132">
        <f>'[8]Activos '!AP76</f>
        <v>-20.077434051956189</v>
      </c>
      <c r="E73" s="132">
        <f>'[8]Activos '!AS76</f>
        <v>-10.144686956350979</v>
      </c>
      <c r="F73" s="132">
        <f>'[8]Activos '!AQ76</f>
        <v>30.533295995058563</v>
      </c>
      <c r="G73" s="132">
        <f>'[8]Activos '!AM76</f>
        <v>10.156590518415953</v>
      </c>
      <c r="H73" s="267">
        <f>'[8]Activos '!AT76</f>
        <v>11.594637572068978</v>
      </c>
      <c r="I73" s="272">
        <v>0</v>
      </c>
      <c r="J73" s="273">
        <v>0</v>
      </c>
    </row>
    <row r="74" spans="1:10" x14ac:dyDescent="0.25">
      <c r="A74" s="127">
        <v>38292</v>
      </c>
      <c r="B74" s="131">
        <f>'[8]Activos '!AN77</f>
        <v>17.538107468448661</v>
      </c>
      <c r="C74" s="132">
        <f>'[8]Activos '!AO77</f>
        <v>24.447023160391733</v>
      </c>
      <c r="D74" s="132">
        <f>'[8]Activos '!AP77</f>
        <v>-21.464455404334192</v>
      </c>
      <c r="E74" s="132">
        <f>'[8]Activos '!AS77</f>
        <v>-10.927106468716607</v>
      </c>
      <c r="F74" s="132">
        <f>'[8]Activos '!AQ77</f>
        <v>39.159516404377094</v>
      </c>
      <c r="G74" s="132">
        <f>'[8]Activos '!AM77</f>
        <v>11.606993573928893</v>
      </c>
      <c r="H74" s="267">
        <f>'[8]Activos '!AT77</f>
        <v>12.904649425876503</v>
      </c>
      <c r="I74" s="272">
        <v>0</v>
      </c>
      <c r="J74" s="273">
        <v>0</v>
      </c>
    </row>
    <row r="75" spans="1:10" x14ac:dyDescent="0.25">
      <c r="A75" s="127">
        <v>38322</v>
      </c>
      <c r="B75" s="131">
        <f>'[8]Activos '!AN78</f>
        <v>19.848016019484938</v>
      </c>
      <c r="C75" s="132">
        <f>'[8]Activos '!AO78</f>
        <v>25.198555794238196</v>
      </c>
      <c r="D75" s="132">
        <f>'[8]Activos '!AP78</f>
        <v>-28.39693948066887</v>
      </c>
      <c r="E75" s="132">
        <f>'[8]Activos '!AS78</f>
        <v>-12.285190036497063</v>
      </c>
      <c r="F75" s="132">
        <f>'[8]Activos '!AQ78</f>
        <v>40.354630518497949</v>
      </c>
      <c r="G75" s="132">
        <f>'[8]Activos '!AM78</f>
        <v>12.074914042572061</v>
      </c>
      <c r="H75" s="267">
        <f>'[8]Activos '!AT78</f>
        <v>14.303451409425861</v>
      </c>
      <c r="I75" s="272">
        <v>0</v>
      </c>
      <c r="J75" s="273">
        <v>0</v>
      </c>
    </row>
    <row r="76" spans="1:10" x14ac:dyDescent="0.25">
      <c r="A76" s="127">
        <v>38353</v>
      </c>
      <c r="B76" s="131">
        <f>'[8]Activos '!AN79</f>
        <v>11.835469894827</v>
      </c>
      <c r="C76" s="132">
        <f>'[8]Activos '!AO79</f>
        <v>23.485583677354292</v>
      </c>
      <c r="D76" s="132">
        <f>'[8]Activos '!AP79</f>
        <v>-27.879568685115032</v>
      </c>
      <c r="E76" s="132">
        <f>'[8]Activos '!AS79</f>
        <v>-12.054618328643885</v>
      </c>
      <c r="F76" s="132">
        <f>'[8]Activos '!AQ79</f>
        <v>43.104459954881904</v>
      </c>
      <c r="G76" s="132">
        <f>'[8]Activos '!AM79</f>
        <v>7.2330923776954492</v>
      </c>
      <c r="H76" s="267">
        <f>'[8]Activos '!AT79</f>
        <v>9.4523519222539107</v>
      </c>
      <c r="I76" s="272">
        <v>0</v>
      </c>
      <c r="J76" s="273">
        <v>0</v>
      </c>
    </row>
    <row r="77" spans="1:10" x14ac:dyDescent="0.25">
      <c r="A77" s="127">
        <v>38384</v>
      </c>
      <c r="B77" s="131">
        <f>'[8]Activos '!AN80</f>
        <v>11.274012913960529</v>
      </c>
      <c r="C77" s="132">
        <f>'[8]Activos '!AO80</f>
        <v>24.883317632109293</v>
      </c>
      <c r="D77" s="132">
        <f>'[8]Activos '!AP80</f>
        <v>-27.392698300088338</v>
      </c>
      <c r="E77" s="132">
        <f>'[8]Activos '!AS80</f>
        <v>-11.83717760052736</v>
      </c>
      <c r="F77" s="132">
        <f>'[8]Activos '!AQ80</f>
        <v>45.236253837642117</v>
      </c>
      <c r="G77" s="132">
        <f>'[8]Activos '!AM80</f>
        <v>7.330564193963629</v>
      </c>
      <c r="H77" s="267">
        <f>'[8]Activos '!AT80</f>
        <v>9.4859448321368731</v>
      </c>
      <c r="I77" s="272">
        <v>0</v>
      </c>
      <c r="J77" s="273">
        <v>0</v>
      </c>
    </row>
    <row r="78" spans="1:10" x14ac:dyDescent="0.25">
      <c r="A78" s="127">
        <v>38412</v>
      </c>
      <c r="B78" s="131">
        <f>'[8]Activos '!AN81</f>
        <v>15.474709692370769</v>
      </c>
      <c r="C78" s="132">
        <f>'[8]Activos '!AO81</f>
        <v>25.036826952629475</v>
      </c>
      <c r="D78" s="132">
        <f>'[8]Activos '!AP81</f>
        <v>-27.82341745752057</v>
      </c>
      <c r="E78" s="132">
        <f>'[8]Activos '!AS81</f>
        <v>-12.312158825595354</v>
      </c>
      <c r="F78" s="132">
        <f>'[8]Activos '!AQ81</f>
        <v>49.670093287850214</v>
      </c>
      <c r="G78" s="132">
        <f>'[8]Activos '!AM81</f>
        <v>9.9955604271240173</v>
      </c>
      <c r="H78" s="267">
        <f>'[8]Activos '!AT81</f>
        <v>12.080621480489118</v>
      </c>
      <c r="I78" s="272">
        <v>0</v>
      </c>
      <c r="J78" s="273">
        <v>0</v>
      </c>
    </row>
    <row r="79" spans="1:10" x14ac:dyDescent="0.25">
      <c r="A79" s="127">
        <v>38443</v>
      </c>
      <c r="B79" s="131">
        <f>'[8]Activos '!AN82</f>
        <v>15.449106012174973</v>
      </c>
      <c r="C79" s="132">
        <f>'[8]Activos '!AO82</f>
        <v>25.780690862935106</v>
      </c>
      <c r="D79" s="132">
        <f>'[8]Activos '!AP82</f>
        <v>-27.298628139969583</v>
      </c>
      <c r="E79" s="132">
        <f>'[8]Activos '!AS82</f>
        <v>-12.105245479248072</v>
      </c>
      <c r="F79" s="132">
        <f>'[8]Activos '!AQ82</f>
        <v>56.741569166782078</v>
      </c>
      <c r="G79" s="132">
        <f>'[8]Activos '!AM82</f>
        <v>10.382874945815136</v>
      </c>
      <c r="H79" s="267">
        <f>'[8]Activos '!AT82</f>
        <v>12.394880557262699</v>
      </c>
      <c r="I79" s="272">
        <v>0</v>
      </c>
      <c r="J79" s="273">
        <v>0</v>
      </c>
    </row>
    <row r="80" spans="1:10" x14ac:dyDescent="0.25">
      <c r="A80" s="127">
        <v>38473</v>
      </c>
      <c r="B80" s="131">
        <f>'[8]Activos '!AN83</f>
        <v>14.204126547570951</v>
      </c>
      <c r="C80" s="132">
        <f>'[8]Activos '!AO83</f>
        <v>26.369426069640145</v>
      </c>
      <c r="D80" s="132">
        <f>'[8]Activos '!AP83</f>
        <v>-25.9229325102582</v>
      </c>
      <c r="E80" s="132">
        <f>'[8]Activos '!AS83</f>
        <v>-11.081791902017979</v>
      </c>
      <c r="F80" s="132">
        <f>'[8]Activos '!AQ83</f>
        <v>62.162215929528195</v>
      </c>
      <c r="G80" s="132">
        <f>'[8]Activos '!AM83</f>
        <v>10.217647948445109</v>
      </c>
      <c r="H80" s="267">
        <f>'[8]Activos '!AT83</f>
        <v>12.138356452642141</v>
      </c>
      <c r="I80" s="272">
        <v>0</v>
      </c>
      <c r="J80" s="273">
        <v>0</v>
      </c>
    </row>
    <row r="81" spans="1:10" x14ac:dyDescent="0.25">
      <c r="A81" s="127">
        <v>38504</v>
      </c>
      <c r="B81" s="131">
        <f>'[8]Activos '!AN84</f>
        <v>13.879940151856363</v>
      </c>
      <c r="C81" s="132">
        <f>'[8]Activos '!AO84</f>
        <v>27.71085601168053</v>
      </c>
      <c r="D81" s="132">
        <f>'[8]Activos '!AP84</f>
        <v>-21.93691637676196</v>
      </c>
      <c r="E81" s="132">
        <f>'[8]Activos '!AS84</f>
        <v>-11.588470987081633</v>
      </c>
      <c r="F81" s="132">
        <f>'[8]Activos '!AQ84</f>
        <v>64.552212271455488</v>
      </c>
      <c r="G81" s="132">
        <f>'[8]Activos '!AM84</f>
        <v>11.325344498019362</v>
      </c>
      <c r="H81" s="267">
        <f>'[8]Activos '!AT84</f>
        <v>12.180821919031114</v>
      </c>
      <c r="I81" s="272">
        <v>0</v>
      </c>
      <c r="J81" s="273">
        <v>0</v>
      </c>
    </row>
    <row r="82" spans="1:10" x14ac:dyDescent="0.25">
      <c r="A82" s="127">
        <v>38534</v>
      </c>
      <c r="B82" s="131">
        <f>'[8]Activos '!AN85</f>
        <v>12.111230145581153</v>
      </c>
      <c r="C82" s="132">
        <f>'[8]Activos '!AO85</f>
        <v>28.757995399026616</v>
      </c>
      <c r="D82" s="132">
        <f>'[8]Activos '!AP85</f>
        <v>-21.410696638370542</v>
      </c>
      <c r="E82" s="132">
        <f>'[8]Activos '!AS85</f>
        <v>-11.368503326083868</v>
      </c>
      <c r="F82" s="132">
        <f>'[8]Activos '!AQ85</f>
        <v>64.241143098203921</v>
      </c>
      <c r="G82" s="132">
        <f>'[8]Activos '!AM85</f>
        <v>10.59563128720422</v>
      </c>
      <c r="H82" s="267">
        <f>'[8]Activos '!AT85</f>
        <v>11.428428838439931</v>
      </c>
      <c r="I82" s="272">
        <v>0</v>
      </c>
      <c r="J82" s="273">
        <v>0</v>
      </c>
    </row>
    <row r="83" spans="1:10" x14ac:dyDescent="0.25">
      <c r="A83" s="127">
        <v>38565</v>
      </c>
      <c r="B83" s="131">
        <f>'[8]Activos '!AN86</f>
        <v>9.804668035559839</v>
      </c>
      <c r="C83" s="132">
        <f>'[8]Activos '!AO86</f>
        <v>29.605119471280904</v>
      </c>
      <c r="D83" s="132">
        <f>'[8]Activos '!AP86</f>
        <v>-19.298755679969602</v>
      </c>
      <c r="E83" s="132">
        <f>'[8]Activos '!AS86</f>
        <v>-13.798950996751246</v>
      </c>
      <c r="F83" s="132">
        <f>'[8]Activos '!AQ86</f>
        <v>62.910429986078228</v>
      </c>
      <c r="G83" s="132">
        <f>'[8]Activos '!AM86</f>
        <v>9.8053914053711555</v>
      </c>
      <c r="H83" s="267">
        <f>'[8]Activos '!AT86</f>
        <v>9.6960050005405094</v>
      </c>
      <c r="I83" s="272">
        <v>0</v>
      </c>
      <c r="J83" s="273">
        <v>0</v>
      </c>
    </row>
    <row r="84" spans="1:10" x14ac:dyDescent="0.25">
      <c r="A84" s="127">
        <v>38596</v>
      </c>
      <c r="B84" s="131">
        <f>'[8]Activos '!AN87</f>
        <v>9.3738159162397814</v>
      </c>
      <c r="C84" s="132">
        <f>'[8]Activos '!AO87</f>
        <v>30.358497995024681</v>
      </c>
      <c r="D84" s="132">
        <f>'[8]Activos '!AP87</f>
        <v>-21.692107998692812</v>
      </c>
      <c r="E84" s="132">
        <f>'[8]Activos '!AS87</f>
        <v>-12.10589435538364</v>
      </c>
      <c r="F84" s="132">
        <f>'[8]Activos '!AQ87</f>
        <v>60.111527511165818</v>
      </c>
      <c r="G84" s="132">
        <f>'[8]Activos '!AM87</f>
        <v>9.5477730491382538</v>
      </c>
      <c r="H84" s="267">
        <f>'[8]Activos '!AT87</f>
        <v>10.085894291966069</v>
      </c>
      <c r="I84" s="272">
        <v>0</v>
      </c>
      <c r="J84" s="273">
        <v>0</v>
      </c>
    </row>
    <row r="85" spans="1:10" x14ac:dyDescent="0.25">
      <c r="A85" s="127">
        <v>38626</v>
      </c>
      <c r="B85" s="131">
        <f>'[8]Activos '!AN88</f>
        <v>9.6545853183285004</v>
      </c>
      <c r="C85" s="132">
        <f>'[8]Activos '!AO88</f>
        <v>30.520702093272355</v>
      </c>
      <c r="D85" s="132">
        <f>'[8]Activos '!AP88</f>
        <v>-21.063341941999148</v>
      </c>
      <c r="E85" s="132">
        <f>'[8]Activos '!AS88</f>
        <v>-11.814484504707078</v>
      </c>
      <c r="F85" s="132">
        <f>'[8]Activos '!AQ88</f>
        <v>52.429316092583832</v>
      </c>
      <c r="G85" s="132">
        <f>'[8]Activos '!AM88</f>
        <v>9.9122386714041397</v>
      </c>
      <c r="H85" s="267">
        <f>'[8]Activos '!AT88</f>
        <v>10.406336238057978</v>
      </c>
      <c r="I85" s="272">
        <v>0</v>
      </c>
      <c r="J85" s="273">
        <v>0</v>
      </c>
    </row>
    <row r="86" spans="1:10" x14ac:dyDescent="0.25">
      <c r="A86" s="127">
        <v>38657</v>
      </c>
      <c r="B86" s="131">
        <f>'[8]Activos '!AN89</f>
        <v>8.4855526527820579</v>
      </c>
      <c r="C86" s="132">
        <f>'[8]Activos '!AO89</f>
        <v>31.495855389492178</v>
      </c>
      <c r="D86" s="132">
        <f>'[8]Activos '!AP89</f>
        <v>-16.172865759277066</v>
      </c>
      <c r="E86" s="132">
        <f>'[8]Activos '!AS89</f>
        <v>-10.602878641658064</v>
      </c>
      <c r="F86" s="132">
        <f>'[8]Activos '!AQ89</f>
        <v>44.945498736813214</v>
      </c>
      <c r="G86" s="132">
        <f>'[8]Activos '!AM89</f>
        <v>10.297289490027172</v>
      </c>
      <c r="H86" s="267">
        <f>'[8]Activos '!AT89</f>
        <v>10.179865494069752</v>
      </c>
      <c r="I86" s="272">
        <v>0</v>
      </c>
      <c r="J86" s="273">
        <v>0</v>
      </c>
    </row>
    <row r="87" spans="1:10" x14ac:dyDescent="0.25">
      <c r="A87" s="127">
        <v>38687</v>
      </c>
      <c r="B87" s="131">
        <f>'[8]Activos '!AN90</f>
        <v>9.0367113900970519</v>
      </c>
      <c r="C87" s="132">
        <f>'[8]Activos '!AO90</f>
        <v>32.938498483639563</v>
      </c>
      <c r="D87" s="132">
        <f>'[8]Activos '!AP90</f>
        <v>-6.4604519714145603</v>
      </c>
      <c r="E87" s="132">
        <f>'[8]Activos '!AS90</f>
        <v>-7.2684226731152819</v>
      </c>
      <c r="F87" s="132">
        <f>'[8]Activos '!AQ90</f>
        <v>43.020287901065046</v>
      </c>
      <c r="G87" s="132">
        <f>'[8]Activos '!AM90</f>
        <v>12.57876731639378</v>
      </c>
      <c r="H87" s="267">
        <f>'[8]Activos '!AT90</f>
        <v>11.552402737564016</v>
      </c>
      <c r="I87" s="272">
        <v>0</v>
      </c>
      <c r="J87" s="273">
        <v>0</v>
      </c>
    </row>
    <row r="88" spans="1:10" x14ac:dyDescent="0.25">
      <c r="A88" s="127">
        <v>38718</v>
      </c>
      <c r="B88" s="131">
        <f>'[8]Activos '!AN91</f>
        <v>10.952007673413156</v>
      </c>
      <c r="C88" s="132">
        <f>'[8]Activos '!AO91</f>
        <v>33.978711095827798</v>
      </c>
      <c r="D88" s="132">
        <f>'[8]Activos '!AP91</f>
        <v>-6.4276698131255472</v>
      </c>
      <c r="E88" s="132">
        <f>'[8]Activos '!AS91</f>
        <v>-7.3930932670019933</v>
      </c>
      <c r="F88" s="132">
        <f>'[8]Activos '!AQ91</f>
        <v>39.877141158230046</v>
      </c>
      <c r="G88" s="132">
        <f>'[8]Activos '!AM91</f>
        <v>14.092627109661127</v>
      </c>
      <c r="H88" s="267">
        <f>'[8]Activos '!AT91</f>
        <v>12.988901816398467</v>
      </c>
      <c r="I88" s="272">
        <v>0</v>
      </c>
      <c r="J88" s="273">
        <v>0</v>
      </c>
    </row>
    <row r="89" spans="1:10" x14ac:dyDescent="0.25">
      <c r="A89" s="127">
        <v>38749</v>
      </c>
      <c r="B89" s="131">
        <f>'[8]Activos '!AN92</f>
        <v>12.715199452407067</v>
      </c>
      <c r="C89" s="132">
        <f>'[8]Activos '!AO92</f>
        <v>35.833102015705975</v>
      </c>
      <c r="D89" s="132">
        <f>'[8]Activos '!AP92</f>
        <v>-5.6860488071324822</v>
      </c>
      <c r="E89" s="132">
        <f>'[8]Activos '!AS92</f>
        <v>-6.9592648931595562</v>
      </c>
      <c r="F89" s="132">
        <f>'[8]Activos '!AQ92</f>
        <v>37.559907845563934</v>
      </c>
      <c r="G89" s="132">
        <f>'[8]Activos '!AM92</f>
        <v>15.769759298992248</v>
      </c>
      <c r="H89" s="267">
        <f>'[8]Activos '!AT92</f>
        <v>14.599775338285625</v>
      </c>
      <c r="I89" s="272">
        <v>0</v>
      </c>
      <c r="J89" s="273">
        <v>0</v>
      </c>
    </row>
    <row r="90" spans="1:10" x14ac:dyDescent="0.25">
      <c r="A90" s="127">
        <v>38777</v>
      </c>
      <c r="B90" s="131">
        <f>'[8]Activos '!AN93</f>
        <v>9.7326517081707244</v>
      </c>
      <c r="C90" s="132">
        <f>'[8]Activos '!AO93</f>
        <v>38.459799436945971</v>
      </c>
      <c r="D90" s="132">
        <f>'[8]Activos '!AP93</f>
        <v>-3.643996632282831</v>
      </c>
      <c r="E90" s="132">
        <f>'[8]Activos '!AS93</f>
        <v>-5.7997654245017234</v>
      </c>
      <c r="F90" s="132">
        <f>'[8]Activos '!AQ93</f>
        <v>37.376494944297491</v>
      </c>
      <c r="G90" s="132">
        <f>'[8]Activos '!AM93</f>
        <v>14.64140806364631</v>
      </c>
      <c r="H90" s="267">
        <f>'[8]Activos '!AT93</f>
        <v>13.507711421551249</v>
      </c>
      <c r="I90" s="272">
        <v>0</v>
      </c>
      <c r="J90" s="273">
        <v>0</v>
      </c>
    </row>
    <row r="91" spans="1:10" x14ac:dyDescent="0.25">
      <c r="A91" s="127">
        <v>38808</v>
      </c>
      <c r="B91" s="131">
        <f>'[8]Activos '!AN94</f>
        <v>12.701416695885094</v>
      </c>
      <c r="C91" s="132">
        <f>'[8]Activos '!AO94</f>
        <v>38.947239862358728</v>
      </c>
      <c r="D91" s="132">
        <f>'[8]Activos '!AP94</f>
        <v>-2.0159663771902481</v>
      </c>
      <c r="E91" s="132">
        <f>'[8]Activos '!AS94</f>
        <v>-5.6469794072050661</v>
      </c>
      <c r="F91" s="132">
        <f>'[8]Activos '!AQ94</f>
        <v>36.841379156235845</v>
      </c>
      <c r="G91" s="132">
        <f>'[8]Activos '!AM94</f>
        <v>16.997982634517818</v>
      </c>
      <c r="H91" s="267">
        <f>'[8]Activos '!AT94</f>
        <v>15.634045915771688</v>
      </c>
      <c r="I91" s="272">
        <v>0</v>
      </c>
      <c r="J91" s="273">
        <v>0</v>
      </c>
    </row>
    <row r="92" spans="1:10" x14ac:dyDescent="0.25">
      <c r="A92" s="127">
        <v>38838</v>
      </c>
      <c r="B92" s="131">
        <f>'[8]Activos '!AN95</f>
        <v>15.290788402772847</v>
      </c>
      <c r="C92" s="132">
        <f>'[8]Activos '!AO95</f>
        <v>41.119412540679747</v>
      </c>
      <c r="D92" s="132">
        <f>'[8]Activos '!AP95</f>
        <v>1.576354277554981</v>
      </c>
      <c r="E92" s="132">
        <f>'[8]Activos '!AS95</f>
        <v>-4.7921710442967447</v>
      </c>
      <c r="F92" s="132">
        <f>'[8]Activos '!AQ95</f>
        <v>30.767704312788922</v>
      </c>
      <c r="G92" s="132">
        <f>'[8]Activos '!AM95</f>
        <v>19.559062751559274</v>
      </c>
      <c r="H92" s="267">
        <f>'[8]Activos '!AT95</f>
        <v>17.859310917477767</v>
      </c>
      <c r="I92" s="272">
        <v>0</v>
      </c>
      <c r="J92" s="273">
        <v>0</v>
      </c>
    </row>
    <row r="93" spans="1:10" x14ac:dyDescent="0.25">
      <c r="A93" s="127">
        <v>38869</v>
      </c>
      <c r="B93" s="131">
        <f>'[8]Activos '!AN96</f>
        <v>16.946283148406714</v>
      </c>
      <c r="C93" s="132">
        <f>'[8]Activos '!AO96</f>
        <v>41.867902596470017</v>
      </c>
      <c r="D93" s="132">
        <f>'[8]Activos '!AP96</f>
        <v>4.2960982830835714</v>
      </c>
      <c r="E93" s="132">
        <f>'[8]Activos '!AS96</f>
        <v>-4.0079062773672236</v>
      </c>
      <c r="F93" s="132">
        <f>'[8]Activos '!AQ96</f>
        <v>31.376252830375396</v>
      </c>
      <c r="G93" s="132">
        <f>'[8]Activos '!AM96</f>
        <v>21.175037546457666</v>
      </c>
      <c r="H93" s="267">
        <f>'[8]Activos '!AT96</f>
        <v>19.284815894915262</v>
      </c>
      <c r="I93" s="272">
        <v>0</v>
      </c>
      <c r="J93" s="273">
        <v>0</v>
      </c>
    </row>
    <row r="94" spans="1:10" x14ac:dyDescent="0.25">
      <c r="A94" s="127">
        <v>38899</v>
      </c>
      <c r="B94" s="131">
        <f>'[8]Activos '!AN97</f>
        <v>19.124777606378672</v>
      </c>
      <c r="C94" s="132">
        <f>'[8]Activos '!AO97</f>
        <v>41.728110419387306</v>
      </c>
      <c r="D94" s="132">
        <f>'[8]Activos '!AP97</f>
        <v>6.3032572230962147</v>
      </c>
      <c r="E94" s="132">
        <f>'[8]Activos '!AS97</f>
        <v>-3.1137976894867969</v>
      </c>
      <c r="F94" s="132">
        <f>'[8]Activos '!AQ97</f>
        <v>32.127064436511588</v>
      </c>
      <c r="G94" s="132">
        <f>'[8]Activos '!AM97</f>
        <v>22.922766904615209</v>
      </c>
      <c r="H94" s="267">
        <f>'[8]Activos '!AT97</f>
        <v>20.910801571143555</v>
      </c>
      <c r="I94" s="272">
        <v>0</v>
      </c>
      <c r="J94" s="273">
        <v>0</v>
      </c>
    </row>
    <row r="95" spans="1:10" x14ac:dyDescent="0.25">
      <c r="A95" s="127">
        <v>38930</v>
      </c>
      <c r="B95" s="131">
        <f>'[8]Activos '!AN98</f>
        <v>21.297055159615041</v>
      </c>
      <c r="C95" s="132">
        <f>'[8]Activos '!AO98</f>
        <v>42.400829234863458</v>
      </c>
      <c r="D95" s="132">
        <f>'[8]Activos '!AP98</f>
        <v>9.0882373181980789</v>
      </c>
      <c r="E95" s="132">
        <f>'[8]Activos '!AS98</f>
        <v>-1.4127350571038311</v>
      </c>
      <c r="F95" s="132">
        <f>'[8]Activos '!AQ98</f>
        <v>31.233124144226121</v>
      </c>
      <c r="G95" s="132">
        <f>'[8]Activos '!AM98</f>
        <v>24.910823577122997</v>
      </c>
      <c r="H95" s="267">
        <f>'[8]Activos '!AT98</f>
        <v>22.796866429669848</v>
      </c>
      <c r="I95" s="272">
        <v>0</v>
      </c>
      <c r="J95" s="273">
        <v>0</v>
      </c>
    </row>
    <row r="96" spans="1:10" x14ac:dyDescent="0.25">
      <c r="A96" s="127">
        <v>38961</v>
      </c>
      <c r="B96" s="131">
        <f>'[8]Activos '!AN99</f>
        <v>21.86398092712205</v>
      </c>
      <c r="C96" s="132">
        <f>'[8]Activos '!AO99</f>
        <v>43.375690501174006</v>
      </c>
      <c r="D96" s="132">
        <f>'[8]Activos '!AP99</f>
        <v>19.834924947734311</v>
      </c>
      <c r="E96" s="132">
        <f>'[8]Activos '!AS99</f>
        <v>1.2895373180671799</v>
      </c>
      <c r="F96" s="132">
        <f>'[8]Activos '!AQ99</f>
        <v>30.70070511368932</v>
      </c>
      <c r="G96" s="132">
        <f>'[8]Activos '!AM99</f>
        <v>26.815783328967658</v>
      </c>
      <c r="H96" s="267">
        <f>'[8]Activos '!AT99</f>
        <v>23.90192554715631</v>
      </c>
      <c r="I96" s="272">
        <v>0</v>
      </c>
      <c r="J96" s="273">
        <v>0</v>
      </c>
    </row>
    <row r="97" spans="1:10" x14ac:dyDescent="0.25">
      <c r="A97" s="127">
        <v>38991</v>
      </c>
      <c r="B97" s="131">
        <f>'[8]Activos '!AN100</f>
        <v>23.50301553947558</v>
      </c>
      <c r="C97" s="132">
        <f>'[8]Activos '!AO100</f>
        <v>44.230969091395011</v>
      </c>
      <c r="D97" s="132">
        <f>'[8]Activos '!AP100</f>
        <v>13.035476451798388</v>
      </c>
      <c r="E97" s="132">
        <f>'[8]Activos '!AS100</f>
        <v>3.7449729108984586</v>
      </c>
      <c r="F97" s="132">
        <f>'[8]Activos '!AQ100</f>
        <v>34.277301309098583</v>
      </c>
      <c r="G97" s="132">
        <f>'[8]Activos '!AM100</f>
        <v>27.494690059673466</v>
      </c>
      <c r="H97" s="267">
        <f>'[8]Activos '!AT100</f>
        <v>25.621893044001709</v>
      </c>
      <c r="I97" s="272">
        <v>0</v>
      </c>
      <c r="J97" s="273">
        <v>0</v>
      </c>
    </row>
    <row r="98" spans="1:10" x14ac:dyDescent="0.25">
      <c r="A98" s="127">
        <v>39022</v>
      </c>
      <c r="B98" s="131">
        <f>'[8]Activos '!AN101</f>
        <v>25.492448500818732</v>
      </c>
      <c r="C98" s="132">
        <f>'[8]Activos '!AO101</f>
        <v>43.939747900083773</v>
      </c>
      <c r="D98" s="132">
        <f>'[8]Activos '!AP101</f>
        <v>12.453938884194971</v>
      </c>
      <c r="E98" s="132">
        <f>'[8]Activos '!AS101</f>
        <v>4.9965660313010973</v>
      </c>
      <c r="F98" s="132">
        <f>'[8]Activos '!AQ101</f>
        <v>29.201904685433576</v>
      </c>
      <c r="G98" s="132">
        <f>'[8]Activos '!AM101</f>
        <v>28.659752076576339</v>
      </c>
      <c r="H98" s="267">
        <f>'[8]Activos '!AT101</f>
        <v>27.01450715876539</v>
      </c>
      <c r="I98" s="272">
        <v>0</v>
      </c>
      <c r="J98" s="273">
        <v>0</v>
      </c>
    </row>
    <row r="99" spans="1:10" x14ac:dyDescent="0.25">
      <c r="A99" s="127">
        <v>39052</v>
      </c>
      <c r="B99" s="131">
        <f>'[8]Activos '!AN102</f>
        <v>24.669838692877065</v>
      </c>
      <c r="C99" s="132">
        <f>'[8]Activos '!AO102</f>
        <v>43.250678752096519</v>
      </c>
      <c r="D99" s="132">
        <f>'[8]Activos '!AP102</f>
        <v>11.754185708506615</v>
      </c>
      <c r="E99" s="132">
        <f>'[8]Activos '!AS102</f>
        <v>6.5842768164903642</v>
      </c>
      <c r="F99" s="132">
        <f>'[8]Activos '!AQ102</f>
        <v>28.922018997866282</v>
      </c>
      <c r="G99" s="132">
        <f>'[8]Activos '!AM102</f>
        <v>27.993550291816138</v>
      </c>
      <c r="H99" s="267">
        <f>'[8]Activos '!AT102</f>
        <v>26.681653326318532</v>
      </c>
      <c r="I99" s="272">
        <v>0</v>
      </c>
      <c r="J99" s="273">
        <v>0</v>
      </c>
    </row>
    <row r="100" spans="1:10" x14ac:dyDescent="0.25">
      <c r="A100" s="127">
        <v>39083</v>
      </c>
      <c r="B100" s="131">
        <f>'[8]Activos '!AN103</f>
        <v>23.280769085125797</v>
      </c>
      <c r="C100" s="132">
        <f>'[8]Activos '!AO103</f>
        <v>42.777558267242767</v>
      </c>
      <c r="D100" s="132">
        <f>'[8]Activos '!AP103</f>
        <v>14.398630263920008</v>
      </c>
      <c r="E100" s="132">
        <f>'[8]Activos '!AS103</f>
        <v>8.4971425752923491</v>
      </c>
      <c r="F100" s="132">
        <f>'[8]Activos '!AQ103</f>
        <v>29.494822671098532</v>
      </c>
      <c r="G100" s="132">
        <f>'[8]Activos '!AM103</f>
        <v>27.304182346231819</v>
      </c>
      <c r="H100" s="267">
        <f>'[8]Activos '!AT103</f>
        <v>26.053644878524818</v>
      </c>
      <c r="I100" s="272">
        <v>0</v>
      </c>
      <c r="J100" s="273">
        <v>0</v>
      </c>
    </row>
    <row r="101" spans="1:10" x14ac:dyDescent="0.25">
      <c r="A101" s="127">
        <v>39114</v>
      </c>
      <c r="B101" s="131">
        <f>'[8]Activos '!AN104</f>
        <v>23.371895083209758</v>
      </c>
      <c r="C101" s="132">
        <f>'[8]Activos '!AO104</f>
        <v>41.897930896366262</v>
      </c>
      <c r="D101" s="132">
        <f>'[8]Activos '!AP104</f>
        <v>16.291994746225491</v>
      </c>
      <c r="E101" s="132">
        <f>'[8]Activos '!AS104</f>
        <v>9.9555583334922879</v>
      </c>
      <c r="F101" s="132">
        <f>'[8]Activos '!AQ104</f>
        <v>26.824286655612674</v>
      </c>
      <c r="G101" s="132">
        <f>'[8]Activos '!AM104</f>
        <v>27.335258583483824</v>
      </c>
      <c r="H101" s="267">
        <f>'[8]Activos '!AT104</f>
        <v>26.13035118128375</v>
      </c>
      <c r="I101" s="272">
        <v>0</v>
      </c>
      <c r="J101" s="273">
        <v>0</v>
      </c>
    </row>
    <row r="102" spans="1:10" x14ac:dyDescent="0.25">
      <c r="A102" s="127">
        <v>39142</v>
      </c>
      <c r="B102" s="131">
        <f>'[8]Activos '!AN105</f>
        <v>26.111832152513671</v>
      </c>
      <c r="C102" s="132">
        <f>'[8]Activos '!AO105</f>
        <v>42.309716031322651</v>
      </c>
      <c r="D102" s="132">
        <f>'[8]Activos '!AP105</f>
        <v>18.523221066157248</v>
      </c>
      <c r="E102" s="132">
        <f>'[8]Activos '!AS105</f>
        <v>11.76692097709866</v>
      </c>
      <c r="F102" s="132">
        <f>'[8]Activos '!AQ105</f>
        <v>26.472108653161229</v>
      </c>
      <c r="G102" s="132">
        <f>'[8]Activos '!AM105</f>
        <v>29.502745015763754</v>
      </c>
      <c r="H102" s="267">
        <f>'[8]Activos '!AT105</f>
        <v>28.261925810034484</v>
      </c>
      <c r="I102" s="272">
        <v>0</v>
      </c>
      <c r="J102" s="273">
        <v>0</v>
      </c>
    </row>
    <row r="103" spans="1:10" x14ac:dyDescent="0.25">
      <c r="A103" s="127">
        <v>39173</v>
      </c>
      <c r="B103" s="131">
        <f>'[8]Activos '!AN106</f>
        <v>22.690984577646155</v>
      </c>
      <c r="C103" s="132">
        <f>'[8]Activos '!AO106</f>
        <v>42.060196391114424</v>
      </c>
      <c r="D103" s="132">
        <f>'[8]Activos '!AP106</f>
        <v>18.321603777638941</v>
      </c>
      <c r="E103" s="132">
        <f>'[8]Activos '!AS106</f>
        <v>12.91116373269794</v>
      </c>
      <c r="F103" s="132">
        <f>'[8]Activos '!AQ106</f>
        <v>24.237649488631785</v>
      </c>
      <c r="G103" s="132">
        <f>'[8]Activos '!AM106</f>
        <v>27.228631861656893</v>
      </c>
      <c r="H103" s="267">
        <f>'[8]Activos '!AT106</f>
        <v>26.276709810461128</v>
      </c>
      <c r="I103" s="272">
        <v>0</v>
      </c>
      <c r="J103" s="273">
        <v>0</v>
      </c>
    </row>
    <row r="104" spans="1:10" x14ac:dyDescent="0.25">
      <c r="A104" s="127">
        <v>39203</v>
      </c>
      <c r="B104" s="131">
        <f>'[8]Activos '!AN107</f>
        <v>22.135876986255187</v>
      </c>
      <c r="C104" s="132">
        <f>'[8]Activos '!AO107</f>
        <v>39.977157083734483</v>
      </c>
      <c r="D104" s="132">
        <f>'[8]Activos '!AP107</f>
        <v>17.862969881748072</v>
      </c>
      <c r="E104" s="132">
        <f>'[8]Activos '!AS107</f>
        <v>14.884548354835104</v>
      </c>
      <c r="F104" s="132">
        <f>'[8]Activos '!AQ107</f>
        <v>26.268007220912803</v>
      </c>
      <c r="G104" s="132">
        <f>'[8]Activos '!AM107</f>
        <v>26.350087137254064</v>
      </c>
      <c r="H104" s="267">
        <f>'[8]Activos '!AT107</f>
        <v>25.755273818686341</v>
      </c>
      <c r="I104" s="272">
        <v>0</v>
      </c>
      <c r="J104" s="273">
        <v>0</v>
      </c>
    </row>
    <row r="105" spans="1:10" x14ac:dyDescent="0.25">
      <c r="A105" s="127">
        <v>39234</v>
      </c>
      <c r="B105" s="131">
        <f>'[8]Activos '!AN108</f>
        <v>20.341797941835861</v>
      </c>
      <c r="C105" s="132">
        <f>'[8]Activos '!AO108</f>
        <v>39.265804382664783</v>
      </c>
      <c r="D105" s="132">
        <f>'[8]Activos '!AP108</f>
        <v>13.782729367049029</v>
      </c>
      <c r="E105" s="132">
        <f>'[8]Activos '!AS108</f>
        <v>16.439799590080774</v>
      </c>
      <c r="F105" s="132">
        <f>'[8]Activos '!AQ108</f>
        <v>21.853845312747765</v>
      </c>
      <c r="G105" s="132">
        <f>'[8]Activos '!AM108</f>
        <v>24.55371388056826</v>
      </c>
      <c r="H105" s="267">
        <f>'[8]Activos '!AT108</f>
        <v>24.604494561746225</v>
      </c>
      <c r="I105" s="272">
        <v>0</v>
      </c>
      <c r="J105" s="273">
        <v>0</v>
      </c>
    </row>
    <row r="106" spans="1:10" x14ac:dyDescent="0.25">
      <c r="A106" s="127">
        <v>39264</v>
      </c>
      <c r="B106" s="131">
        <f>'[8]Activos '!AN109</f>
        <v>20.206812549103038</v>
      </c>
      <c r="C106" s="132">
        <f>'[8]Activos '!AO109</f>
        <v>38.502725601920808</v>
      </c>
      <c r="D106" s="132">
        <f>'[8]Activos '!AP109</f>
        <v>9.6893614255345142</v>
      </c>
      <c r="E106" s="132">
        <f>'[8]Activos '!AS109</f>
        <v>16.756007358558691</v>
      </c>
      <c r="F106" s="132">
        <f>'[8]Activos '!AQ109</f>
        <v>18.399725016359845</v>
      </c>
      <c r="G106" s="132">
        <f>'[8]Activos '!AM109</f>
        <v>23.847906542931007</v>
      </c>
      <c r="H106" s="267">
        <f>'[8]Activos '!AT109</f>
        <v>24.351599471233175</v>
      </c>
      <c r="I106" s="272">
        <v>0</v>
      </c>
      <c r="J106" s="273">
        <v>0</v>
      </c>
    </row>
    <row r="107" spans="1:10" x14ac:dyDescent="0.25">
      <c r="A107" s="127">
        <v>39295</v>
      </c>
      <c r="B107" s="131">
        <f>'[8]Activos '!AN110</f>
        <v>21.296294025735406</v>
      </c>
      <c r="C107" s="132">
        <f>'[8]Activos '!AO110</f>
        <v>36.506540896100589</v>
      </c>
      <c r="D107" s="132">
        <f>'[8]Activos '!AP110</f>
        <v>9.0123521558471253</v>
      </c>
      <c r="E107" s="132">
        <f>'[8]Activos '!AS110</f>
        <v>16.236470217305452</v>
      </c>
      <c r="F107" s="132">
        <f>'[8]Activos '!AQ110</f>
        <v>15.844919360081967</v>
      </c>
      <c r="G107" s="132">
        <f>'[8]Activos '!AM110</f>
        <v>23.961841166826758</v>
      </c>
      <c r="H107" s="267">
        <f>'[8]Activos '!AT110</f>
        <v>24.486653940646285</v>
      </c>
      <c r="I107" s="272">
        <v>0</v>
      </c>
      <c r="J107" s="273">
        <v>0</v>
      </c>
    </row>
    <row r="108" spans="1:10" x14ac:dyDescent="0.25">
      <c r="A108" s="127">
        <v>39326</v>
      </c>
      <c r="B108" s="131">
        <f>'[8]Activos '!AN111</f>
        <v>22.154777855405406</v>
      </c>
      <c r="C108" s="132">
        <f>'[8]Activos '!AO111</f>
        <v>33.982497895888272</v>
      </c>
      <c r="D108" s="132">
        <f>'[8]Activos '!AP111</f>
        <v>7.9893191161494848</v>
      </c>
      <c r="E108" s="132">
        <f>'[8]Activos '!AS111</f>
        <v>15.829763064543133</v>
      </c>
      <c r="F108" s="132">
        <f>'[8]Activos '!AQ111</f>
        <v>14.895067201449908</v>
      </c>
      <c r="G108" s="132">
        <f>'[8]Activos '!AM111</f>
        <v>23.757067289827425</v>
      </c>
      <c r="H108" s="267">
        <f>'[8]Activos '!AT111</f>
        <v>24.359174006851191</v>
      </c>
      <c r="I108" s="272">
        <v>0</v>
      </c>
      <c r="J108" s="273">
        <v>0</v>
      </c>
    </row>
    <row r="109" spans="1:10" x14ac:dyDescent="0.25">
      <c r="A109" s="127">
        <v>39356</v>
      </c>
      <c r="B109" s="131">
        <f>'[8]Activos '!AN112</f>
        <v>20.351689756845225</v>
      </c>
      <c r="C109" s="132">
        <f>'[8]Activos '!AO112</f>
        <v>34.972412909553661</v>
      </c>
      <c r="D109" s="132">
        <f>'[8]Activos '!AP112</f>
        <v>20.069781835259516</v>
      </c>
      <c r="E109" s="132">
        <f>'[8]Activos '!AS112</f>
        <v>17.515893390502857</v>
      </c>
      <c r="F109" s="132">
        <f>'[8]Activos '!AQ112</f>
        <v>13.733638520023383</v>
      </c>
      <c r="G109" s="132">
        <f>'[8]Activos '!AM112</f>
        <v>24.113591359481923</v>
      </c>
      <c r="H109" s="267">
        <f>'[8]Activos '!AT112</f>
        <v>23.715619936765208</v>
      </c>
      <c r="I109" s="272">
        <v>0</v>
      </c>
      <c r="J109" s="273">
        <v>0</v>
      </c>
    </row>
    <row r="110" spans="1:10" x14ac:dyDescent="0.25">
      <c r="A110" s="127">
        <v>39387</v>
      </c>
      <c r="B110" s="131">
        <f>'[8]Activos '!AN113</f>
        <v>20.340626635025739</v>
      </c>
      <c r="C110" s="132">
        <f>'[8]Activos '!AO113</f>
        <v>32.339993598838745</v>
      </c>
      <c r="D110" s="132">
        <f>'[8]Activos '!AP113</f>
        <v>19.176137588579458</v>
      </c>
      <c r="E110" s="132">
        <f>'[8]Activos '!AS113</f>
        <v>17.827940349125136</v>
      </c>
      <c r="F110" s="132">
        <f>'[8]Activos '!AQ113</f>
        <v>13.440278954948791</v>
      </c>
      <c r="G110" s="132">
        <f>'[8]Activos '!AM113</f>
        <v>23.341324183554192</v>
      </c>
      <c r="H110" s="267">
        <f>'[8]Activos '!AT113</f>
        <v>23.079710183305991</v>
      </c>
      <c r="I110" s="272">
        <v>0</v>
      </c>
      <c r="J110" s="273">
        <v>0</v>
      </c>
    </row>
    <row r="111" spans="1:10" x14ac:dyDescent="0.25">
      <c r="A111" s="127">
        <v>39417</v>
      </c>
      <c r="B111" s="131">
        <f>'[8]Activos '!AN114</f>
        <v>18.572608929127288</v>
      </c>
      <c r="C111" s="132">
        <f>'[8]Activos '!AO114</f>
        <v>29.866779533837295</v>
      </c>
      <c r="D111" s="132">
        <f>'[8]Activos '!AP114</f>
        <v>19.332911984697731</v>
      </c>
      <c r="E111" s="132">
        <f>'[8]Activos '!AS114</f>
        <v>17.317841077250229</v>
      </c>
      <c r="F111" s="132">
        <f>'[8]Activos '!AQ114</f>
        <v>12.515934195320732</v>
      </c>
      <c r="G111" s="132">
        <f>'[8]Activos '!AM114</f>
        <v>21.615335408871328</v>
      </c>
      <c r="H111" s="267">
        <f>'[8]Activos '!AT114</f>
        <v>21.324498350058342</v>
      </c>
      <c r="I111" s="272">
        <v>0</v>
      </c>
      <c r="J111" s="273">
        <v>0</v>
      </c>
    </row>
    <row r="112" spans="1:10" x14ac:dyDescent="0.25">
      <c r="A112" s="127">
        <v>39448</v>
      </c>
      <c r="B112" s="131">
        <f>'[8]Activos '!AN115</f>
        <v>17.800908723183429</v>
      </c>
      <c r="C112" s="132">
        <f>'[8]Activos '!AO115</f>
        <v>28.016328027907655</v>
      </c>
      <c r="D112" s="132">
        <f>'[8]Activos '!AP115</f>
        <v>17.717691416504501</v>
      </c>
      <c r="E112" s="132">
        <f>'[8]Activos '!AS115</f>
        <v>16.347619043179741</v>
      </c>
      <c r="F112" s="132">
        <f>'[8]Activos '!AQ115</f>
        <v>10.231739739226198</v>
      </c>
      <c r="G112" s="132">
        <f>'[8]Activos '!AM115</f>
        <v>20.476748583313096</v>
      </c>
      <c r="H112" s="267">
        <f>'[8]Activos '!AT115</f>
        <v>20.246564587083114</v>
      </c>
      <c r="I112" s="272">
        <v>0</v>
      </c>
      <c r="J112" s="273">
        <v>0</v>
      </c>
    </row>
    <row r="113" spans="1:10" x14ac:dyDescent="0.25">
      <c r="A113" s="127">
        <v>39479</v>
      </c>
      <c r="B113" s="131">
        <f>'[8]Activos '!AN116</f>
        <v>16.723003718067165</v>
      </c>
      <c r="C113" s="132">
        <f>'[8]Activos '!AO116</f>
        <v>25.903594112309047</v>
      </c>
      <c r="D113" s="132">
        <f>'[8]Activos '!AP116</f>
        <v>17.449294860886088</v>
      </c>
      <c r="E113" s="132">
        <f>'[8]Activos '!AS116</f>
        <v>16.401044993485602</v>
      </c>
      <c r="F113" s="132">
        <f>'[8]Activos '!AQ116</f>
        <v>10.369060870230683</v>
      </c>
      <c r="G113" s="132">
        <f>'[8]Activos '!AM116</f>
        <v>19.213270195995481</v>
      </c>
      <c r="H113" s="267">
        <f>'[8]Activos '!AT116</f>
        <v>19.049692279276286</v>
      </c>
      <c r="I113" s="272">
        <v>0</v>
      </c>
      <c r="J113" s="273">
        <v>0</v>
      </c>
    </row>
    <row r="114" spans="1:10" x14ac:dyDescent="0.25">
      <c r="A114" s="127">
        <v>39508</v>
      </c>
      <c r="B114" s="131">
        <f>'[8]Activos '!AN117</f>
        <v>15.963060842820909</v>
      </c>
      <c r="C114" s="132">
        <f>'[8]Activos '!AO117</f>
        <v>22.208897516515403</v>
      </c>
      <c r="D114" s="132">
        <f>'[8]Activos '!AP117</f>
        <v>15.65043478101753</v>
      </c>
      <c r="E114" s="132">
        <f>'[8]Activos '!AS117</f>
        <v>15.340851180866055</v>
      </c>
      <c r="F114" s="132">
        <f>'[8]Activos '!AQ117</f>
        <v>7.5359212925197872</v>
      </c>
      <c r="G114" s="132">
        <f>'[8]Activos '!AM117</f>
        <v>17.538149136441739</v>
      </c>
      <c r="H114" s="267">
        <f>'[8]Activos '!AT117</f>
        <v>17.456569755058627</v>
      </c>
      <c r="I114" s="272">
        <v>0</v>
      </c>
      <c r="J114" s="273">
        <v>0</v>
      </c>
    </row>
    <row r="115" spans="1:10" x14ac:dyDescent="0.25">
      <c r="A115" s="127">
        <v>39539</v>
      </c>
      <c r="B115" s="131">
        <f>'[8]Activos '!AN118</f>
        <v>15.652140562602268</v>
      </c>
      <c r="C115" s="132">
        <f>'[8]Activos '!AO118</f>
        <v>19.927003059761404</v>
      </c>
      <c r="D115" s="132">
        <f>'[8]Activos '!AP118</f>
        <v>13.900581964550106</v>
      </c>
      <c r="E115" s="132">
        <f>'[8]Activos '!AS118</f>
        <v>15.656551320506008</v>
      </c>
      <c r="F115" s="132">
        <f>'[8]Activos '!AQ118</f>
        <v>8.943481882902681</v>
      </c>
      <c r="G115" s="132">
        <f>'[8]Activos '!AM118</f>
        <v>16.59690592722718</v>
      </c>
      <c r="H115" s="267">
        <f>'[8]Activos '!AT118</f>
        <v>16.727340331638295</v>
      </c>
      <c r="I115" s="272">
        <v>0</v>
      </c>
      <c r="J115" s="273">
        <v>0</v>
      </c>
    </row>
    <row r="116" spans="1:10" x14ac:dyDescent="0.25">
      <c r="A116" s="127">
        <v>39569</v>
      </c>
      <c r="B116" s="131">
        <f>'[8]Activos '!AN119</f>
        <v>13.626821273875755</v>
      </c>
      <c r="C116" s="132">
        <f>'[8]Activos '!AO119</f>
        <v>18.685717317274886</v>
      </c>
      <c r="D116" s="132">
        <f>'[8]Activos '!AP119</f>
        <v>9.0440749975646995</v>
      </c>
      <c r="E116" s="132">
        <f>'[8]Activos '!AS119</f>
        <v>14.67231422598303</v>
      </c>
      <c r="F116" s="132">
        <f>'[8]Activos '!AQ119</f>
        <v>10.896607002795866</v>
      </c>
      <c r="G116" s="132">
        <f>'[8]Activos '!AM119</f>
        <v>14.600786377605068</v>
      </c>
      <c r="H116" s="267">
        <f>'[8]Activos '!AT119</f>
        <v>15.097247759386988</v>
      </c>
      <c r="I116" s="272">
        <v>0</v>
      </c>
      <c r="J116" s="273">
        <v>0</v>
      </c>
    </row>
    <row r="117" spans="1:10" x14ac:dyDescent="0.25">
      <c r="A117" s="127">
        <v>39600</v>
      </c>
      <c r="B117" s="131">
        <f>'[8]Activos '!AN120</f>
        <v>15.063197922736737</v>
      </c>
      <c r="C117" s="132">
        <f>'[8]Activos '!AO120</f>
        <v>16.196285769767261</v>
      </c>
      <c r="D117" s="132">
        <f>'[8]Activos '!AP120</f>
        <v>12.277131599467882</v>
      </c>
      <c r="E117" s="132">
        <f>'[8]Activos '!AS120</f>
        <v>14.287511115940067</v>
      </c>
      <c r="F117" s="132">
        <f>'[8]Activos '!AQ120</f>
        <v>14.866492450426726</v>
      </c>
      <c r="G117" s="132">
        <f>'[8]Activos '!AM120</f>
        <v>15.137723670473125</v>
      </c>
      <c r="H117" s="267">
        <f>'[8]Activos '!AT120</f>
        <v>15.288805699579289</v>
      </c>
      <c r="I117" s="272">
        <v>0</v>
      </c>
      <c r="J117" s="273">
        <v>0</v>
      </c>
    </row>
    <row r="118" spans="1:10" x14ac:dyDescent="0.25">
      <c r="A118" s="127">
        <v>39630</v>
      </c>
      <c r="B118" s="131">
        <f>'[8]Activos '!AN121</f>
        <v>13.780448543354073</v>
      </c>
      <c r="C118" s="132">
        <f>'[8]Activos '!AO121</f>
        <v>14.850188982180534</v>
      </c>
      <c r="D118" s="132">
        <f>'[8]Activos '!AP121</f>
        <v>16.727850931383912</v>
      </c>
      <c r="E118" s="132">
        <f>'[8]Activos '!AS121</f>
        <v>14.867877373008431</v>
      </c>
      <c r="F118" s="132">
        <f>'[8]Activos '!AQ121</f>
        <v>16.952964352808753</v>
      </c>
      <c r="G118" s="132">
        <f>'[8]Activos '!AM121</f>
        <v>14.389202244981147</v>
      </c>
      <c r="H118" s="267">
        <f>'[8]Activos '!AT121</f>
        <v>14.247741532657109</v>
      </c>
      <c r="I118" s="272">
        <v>0</v>
      </c>
      <c r="J118" s="273">
        <v>0</v>
      </c>
    </row>
    <row r="119" spans="1:10" x14ac:dyDescent="0.25">
      <c r="A119" s="127">
        <v>39661</v>
      </c>
      <c r="B119" s="131">
        <f>'[8]Activos '!AN122</f>
        <v>13.492447720562527</v>
      </c>
      <c r="C119" s="132">
        <f>'[8]Activos '!AO122</f>
        <v>13.527398480710563</v>
      </c>
      <c r="D119" s="132">
        <f>'[8]Activos '!AP122</f>
        <v>12.608296744606617</v>
      </c>
      <c r="E119" s="132">
        <f>'[8]Activos '!AS122</f>
        <v>15.124531105296967</v>
      </c>
      <c r="F119" s="132">
        <f>'[8]Activos '!AQ122</f>
        <v>19.221301079303888</v>
      </c>
      <c r="G119" s="132">
        <f>'[8]Activos '!AM122</f>
        <v>13.518495566238609</v>
      </c>
      <c r="H119" s="267">
        <f>'[8]Activos '!AT122</f>
        <v>13.768494880316528</v>
      </c>
      <c r="I119" s="272">
        <v>0</v>
      </c>
      <c r="J119" s="273">
        <v>0</v>
      </c>
    </row>
    <row r="120" spans="1:10" x14ac:dyDescent="0.25">
      <c r="A120" s="127">
        <v>39692</v>
      </c>
      <c r="B120" s="131">
        <f>'[8]Activos '!AN123</f>
        <v>13.729010397669317</v>
      </c>
      <c r="C120" s="132">
        <f>'[8]Activos '!AO123</f>
        <v>12.21014508015006</v>
      </c>
      <c r="D120" s="132">
        <f>'[8]Activos '!AP123</f>
        <v>12.060045466780478</v>
      </c>
      <c r="E120" s="132">
        <f>'[8]Activos '!AS123</f>
        <v>14.695539403895875</v>
      </c>
      <c r="F120" s="132">
        <f>'[8]Activos '!AQ123</f>
        <v>20.07610119276173</v>
      </c>
      <c r="G120" s="132">
        <f>'[8]Activos '!AM123</f>
        <v>13.253707453074082</v>
      </c>
      <c r="H120" s="267">
        <f>'[8]Activos '!AT123</f>
        <v>13.508731706746779</v>
      </c>
      <c r="I120" s="272">
        <v>0</v>
      </c>
      <c r="J120" s="273">
        <v>0</v>
      </c>
    </row>
    <row r="121" spans="1:10" x14ac:dyDescent="0.25">
      <c r="A121" s="127">
        <v>39722</v>
      </c>
      <c r="B121" s="131">
        <f>'[8]Activos '!AN124</f>
        <v>15.744382728584005</v>
      </c>
      <c r="C121" s="132">
        <f>'[8]Activos '!AO124</f>
        <v>8.8675119516637544</v>
      </c>
      <c r="D121" s="132">
        <f>'[8]Activos '!AP124</f>
        <v>8.4856253991602451</v>
      </c>
      <c r="E121" s="132">
        <f>'[8]Activos '!AS124</f>
        <v>11.860413891994437</v>
      </c>
      <c r="F121" s="132">
        <f>'[8]Activos '!AQ124</f>
        <v>19.592969033223273</v>
      </c>
      <c r="G121" s="132">
        <f>'[8]Activos '!AM124</f>
        <v>13.16980335751008</v>
      </c>
      <c r="H121" s="267">
        <f>'[8]Activos '!AT124</f>
        <v>13.430502121239996</v>
      </c>
      <c r="I121" s="272">
        <v>0</v>
      </c>
      <c r="J121" s="273">
        <v>0</v>
      </c>
    </row>
    <row r="122" spans="1:10" x14ac:dyDescent="0.25">
      <c r="A122" s="127">
        <v>39753</v>
      </c>
      <c r="B122" s="131">
        <f>'[8]Activos '!AN125</f>
        <v>14.852442855813152</v>
      </c>
      <c r="C122" s="132">
        <f>'[8]Activos '!AO125</f>
        <v>8.0564038565550824</v>
      </c>
      <c r="D122" s="132">
        <f>'[8]Activos '!AP125</f>
        <v>9.0357996436278185</v>
      </c>
      <c r="E122" s="132">
        <f>'[8]Activos '!AS125</f>
        <v>11.563043577757682</v>
      </c>
      <c r="F122" s="132">
        <f>'[8]Activos '!AQ125</f>
        <v>35.417729031949087</v>
      </c>
      <c r="G122" s="132">
        <f>'[8]Activos '!AM125</f>
        <v>12.719443384997597</v>
      </c>
      <c r="H122" s="267">
        <f>'[8]Activos '!AT125</f>
        <v>12.902807172966835</v>
      </c>
      <c r="I122" s="272">
        <v>0</v>
      </c>
      <c r="J122" s="273">
        <v>0</v>
      </c>
    </row>
    <row r="123" spans="1:10" x14ac:dyDescent="0.25">
      <c r="A123" s="127">
        <v>39783</v>
      </c>
      <c r="B123" s="131">
        <f>'[8]Activos '!AN126</f>
        <v>14.071289287180399</v>
      </c>
      <c r="C123" s="132">
        <f>'[8]Activos '!AO126</f>
        <v>6.6558159255954541</v>
      </c>
      <c r="D123" s="132">
        <f>'[8]Activos '!AP126</f>
        <v>8.1138530796162947</v>
      </c>
      <c r="E123" s="132">
        <f>'[8]Activos '!AS126</f>
        <v>11.108726038959382</v>
      </c>
      <c r="F123" s="132">
        <f>'[8]Activos '!AQ126</f>
        <v>48.285231199296284</v>
      </c>
      <c r="G123" s="132">
        <f>'[8]Activos '!AM126</f>
        <v>11.946500717957754</v>
      </c>
      <c r="H123" s="267">
        <f>'[8]Activos '!AT126</f>
        <v>12.171583839405287</v>
      </c>
      <c r="I123" s="272">
        <v>0</v>
      </c>
      <c r="J123" s="273">
        <v>0</v>
      </c>
    </row>
    <row r="124" spans="1:10" x14ac:dyDescent="0.25">
      <c r="A124" s="127">
        <v>39814</v>
      </c>
      <c r="B124" s="131">
        <f>'[8]Activos '!AN127</f>
        <v>14.4205348006478</v>
      </c>
      <c r="C124" s="132">
        <f>'[8]Activos '!AO127</f>
        <v>5.4691131203282062</v>
      </c>
      <c r="D124" s="132">
        <f>'[8]Activos '!AP127</f>
        <v>8.0553577107655983</v>
      </c>
      <c r="E124" s="132">
        <f>'[8]Activos '!AS127</f>
        <v>11.08385689752498</v>
      </c>
      <c r="F124" s="132">
        <f>'[8]Activos '!AQ127</f>
        <v>51.008865765994592</v>
      </c>
      <c r="G124" s="132">
        <f>'[8]Activos '!AM127</f>
        <v>11.829358638745035</v>
      </c>
      <c r="H124" s="267">
        <f>'[8]Activos '!AT127</f>
        <v>12.063698711542802</v>
      </c>
      <c r="I124" s="272">
        <v>0</v>
      </c>
      <c r="J124" s="273">
        <v>0</v>
      </c>
    </row>
    <row r="125" spans="1:10" x14ac:dyDescent="0.25">
      <c r="A125" s="127">
        <v>39845</v>
      </c>
      <c r="B125" s="131">
        <f>'[8]Activos '!AN128</f>
        <v>13.069265447619149</v>
      </c>
      <c r="C125" s="132">
        <f>'[8]Activos '!AO128</f>
        <v>3.8615617965259696</v>
      </c>
      <c r="D125" s="132">
        <f>'[8]Activos '!AP128</f>
        <v>7.0989542146688622</v>
      </c>
      <c r="E125" s="132">
        <f>'[8]Activos '!AS128</f>
        <v>10.179793712957252</v>
      </c>
      <c r="F125" s="132">
        <f>'[8]Activos '!AQ128</f>
        <v>53.209976971563513</v>
      </c>
      <c r="G125" s="132">
        <f>'[8]Activos '!AM128</f>
        <v>10.495054030153783</v>
      </c>
      <c r="H125" s="267">
        <f>'[8]Activos '!AT128</f>
        <v>10.748077536426726</v>
      </c>
      <c r="I125" s="272">
        <v>0</v>
      </c>
      <c r="J125" s="273">
        <v>0</v>
      </c>
    </row>
    <row r="126" spans="1:10" x14ac:dyDescent="0.25">
      <c r="A126" s="127">
        <v>39873</v>
      </c>
      <c r="B126" s="131">
        <f>'[8]Activos '!AN129</f>
        <v>11.998608037259583</v>
      </c>
      <c r="C126" s="132">
        <f>'[8]Activos '!AO129</f>
        <v>2.4044363805203695</v>
      </c>
      <c r="D126" s="132">
        <f>'[8]Activos '!AP129</f>
        <v>2.8164299264851866</v>
      </c>
      <c r="E126" s="132">
        <f>'[8]Activos '!AS129</f>
        <v>9.8732597445218673</v>
      </c>
      <c r="F126" s="132">
        <f>'[8]Activos '!AQ129</f>
        <v>55.97479924265425</v>
      </c>
      <c r="G126" s="132">
        <f>'[8]Activos '!AM129</f>
        <v>9.091675089579109</v>
      </c>
      <c r="H126" s="267">
        <f>'[8]Activos '!AT129</f>
        <v>9.7121673667139419</v>
      </c>
      <c r="I126" s="272">
        <v>0</v>
      </c>
      <c r="J126" s="273">
        <v>0</v>
      </c>
    </row>
    <row r="127" spans="1:10" x14ac:dyDescent="0.25">
      <c r="A127" s="127">
        <v>39904</v>
      </c>
      <c r="B127" s="131">
        <f>'[8]Activos '!AN130</f>
        <v>11.343727337430675</v>
      </c>
      <c r="C127" s="132">
        <f>'[8]Activos '!AO130</f>
        <v>0.57926441503304282</v>
      </c>
      <c r="D127" s="132">
        <f>'[8]Activos '!AP130</f>
        <v>4.0768109628006366</v>
      </c>
      <c r="E127" s="132">
        <f>'[8]Activos '!AS130</f>
        <v>9.2739387036425711</v>
      </c>
      <c r="F127" s="132">
        <f>'[8]Activos '!AQ130</f>
        <v>55.706635722100259</v>
      </c>
      <c r="G127" s="132">
        <f>'[8]Activos '!AM130</f>
        <v>8.2662041877533241</v>
      </c>
      <c r="H127" s="267">
        <f>'[8]Activos '!AT130</f>
        <v>8.7334989017539666</v>
      </c>
      <c r="I127" s="272">
        <v>0</v>
      </c>
      <c r="J127" s="273">
        <v>0</v>
      </c>
    </row>
    <row r="128" spans="1:10" x14ac:dyDescent="0.25">
      <c r="A128" s="127">
        <v>39934</v>
      </c>
      <c r="B128" s="131">
        <f>'[8]Activos '!AN131</f>
        <v>13.057922817958278</v>
      </c>
      <c r="C128" s="132">
        <f>'[8]Activos '!AO131</f>
        <v>-0.78982964455932558</v>
      </c>
      <c r="D128" s="132">
        <f>'[8]Activos '!AP131</f>
        <v>3.4009776375719669</v>
      </c>
      <c r="E128" s="132">
        <f>'[8]Activos '!AS131</f>
        <v>8.83364416814576</v>
      </c>
      <c r="F128" s="132">
        <f>'[8]Activos '!AQ131</f>
        <v>55.519435059987842</v>
      </c>
      <c r="G128" s="132">
        <f>'[8]Activos '!AM131</f>
        <v>8.8554081279575758</v>
      </c>
      <c r="H128" s="267">
        <f>'[8]Activos '!AT131</f>
        <v>9.3073267379318416</v>
      </c>
      <c r="I128" s="272">
        <v>0</v>
      </c>
      <c r="J128" s="273">
        <v>0</v>
      </c>
    </row>
    <row r="129" spans="1:10" x14ac:dyDescent="0.25">
      <c r="A129" s="127">
        <v>39965</v>
      </c>
      <c r="B129" s="131">
        <f>'[8]Activos '!AN132</f>
        <v>9.7666395057711917</v>
      </c>
      <c r="C129" s="132">
        <f>'[8]Activos '!AO132</f>
        <v>-1.0396224109561425</v>
      </c>
      <c r="D129" s="132">
        <f>'[8]Activos '!AP132</f>
        <v>2.5154541674952569</v>
      </c>
      <c r="E129" s="132">
        <f>'[8]Activos '!AS132</f>
        <v>7.9011883458495635</v>
      </c>
      <c r="F129" s="132">
        <f>'[8]Activos '!AQ132</f>
        <v>52.100401749111633</v>
      </c>
      <c r="G129" s="132">
        <f>'[8]Activos '!AM132</f>
        <v>6.735072689743582</v>
      </c>
      <c r="H129" s="267">
        <f>'[8]Activos '!AT132</f>
        <v>7.214866148459409</v>
      </c>
      <c r="I129" s="272">
        <v>0</v>
      </c>
      <c r="J129" s="273">
        <v>0</v>
      </c>
    </row>
    <row r="130" spans="1:10" x14ac:dyDescent="0.25">
      <c r="A130" s="127">
        <v>39995</v>
      </c>
      <c r="B130" s="131">
        <f>'[8]Activos '!AN133</f>
        <v>8.1097597930109622</v>
      </c>
      <c r="C130" s="132">
        <f>'[8]Activos '!AO133</f>
        <v>-1.9765977858056671</v>
      </c>
      <c r="D130" s="132">
        <f>'[8]Activos '!AP133</f>
        <v>2.3280939847437176</v>
      </c>
      <c r="E130" s="132">
        <f>'[8]Activos '!AS133</f>
        <v>7.5126829275801166</v>
      </c>
      <c r="F130" s="132">
        <f>'[8]Activos '!AQ133</f>
        <v>51.431536317669838</v>
      </c>
      <c r="G130" s="132">
        <f>'[8]Activos '!AM133</f>
        <v>5.4281464885811204</v>
      </c>
      <c r="H130" s="267">
        <f>'[8]Activos '!AT133</f>
        <v>5.9201368921804498</v>
      </c>
      <c r="I130" s="272">
        <v>0</v>
      </c>
      <c r="J130" s="273">
        <v>0</v>
      </c>
    </row>
    <row r="131" spans="1:10" x14ac:dyDescent="0.25">
      <c r="A131" s="127">
        <v>40026</v>
      </c>
      <c r="B131" s="131">
        <f>'[8]Activos '!AN134</f>
        <v>4.2531657736584849</v>
      </c>
      <c r="C131" s="132">
        <f>'[8]Activos '!AO134</f>
        <v>-2.4053857706800352</v>
      </c>
      <c r="D131" s="132">
        <f>'[8]Activos '!AP134</f>
        <v>2.7963376543904239</v>
      </c>
      <c r="E131" s="132">
        <f>'[8]Activos '!AS134</f>
        <v>7.4149223774292228</v>
      </c>
      <c r="F131" s="132">
        <f>'[8]Activos '!AQ134</f>
        <v>51.002370998330292</v>
      </c>
      <c r="G131" s="132">
        <f>'[8]Activos '!AM134</f>
        <v>3.0091992248131971</v>
      </c>
      <c r="H131" s="267">
        <f>'[8]Activos '!AT134</f>
        <v>3.5102534631579863</v>
      </c>
      <c r="I131" s="272">
        <v>0</v>
      </c>
      <c r="J131" s="273">
        <v>0</v>
      </c>
    </row>
    <row r="132" spans="1:10" x14ac:dyDescent="0.25">
      <c r="A132" s="127">
        <v>40057</v>
      </c>
      <c r="B132" s="131">
        <f>'[8]Activos '!AN135</f>
        <v>1.1129012360567403</v>
      </c>
      <c r="C132" s="132">
        <f>'[8]Activos '!AO135</f>
        <v>-2.911450295479967</v>
      </c>
      <c r="D132" s="132">
        <f>'[8]Activos '!AP135</f>
        <v>3.625319516660519</v>
      </c>
      <c r="E132" s="132">
        <f>'[8]Activos '!AS135</f>
        <v>7.8884738001265164</v>
      </c>
      <c r="F132" s="132">
        <f>'[8]Activos '!AQ135</f>
        <v>49.803805908247242</v>
      </c>
      <c r="G132" s="132">
        <f>'[8]Activos '!AM135</f>
        <v>1.0106045332750169</v>
      </c>
      <c r="H132" s="267">
        <f>'[8]Activos '!AT135</f>
        <v>1.5429032710943646</v>
      </c>
      <c r="I132" s="272">
        <v>0</v>
      </c>
      <c r="J132" s="273">
        <v>0</v>
      </c>
    </row>
    <row r="133" spans="1:10" x14ac:dyDescent="0.25">
      <c r="A133" s="127">
        <v>40087</v>
      </c>
      <c r="B133" s="131">
        <f>'[8]Activos '!AN136</f>
        <v>-1.5766324909213703</v>
      </c>
      <c r="C133" s="132">
        <f>'[8]Activos '!AO136</f>
        <v>-3.1420847711436495</v>
      </c>
      <c r="D133" s="132">
        <f>'[8]Activos '!AP136</f>
        <v>4.6356897350867676</v>
      </c>
      <c r="E133" s="132">
        <f>'[8]Activos '!AS136</f>
        <v>8.6103774100170902</v>
      </c>
      <c r="F133" s="132">
        <f>'[8]Activos '!AQ136</f>
        <v>50.759933772355794</v>
      </c>
      <c r="G133" s="132">
        <f>'[8]Activos '!AM136</f>
        <v>-0.61188503611547818</v>
      </c>
      <c r="H133" s="267">
        <f>'[8]Activos '!AT136</f>
        <v>-5.3176411598465645E-2</v>
      </c>
      <c r="I133" s="272">
        <v>0</v>
      </c>
      <c r="J133" s="273">
        <v>0</v>
      </c>
    </row>
    <row r="134" spans="1:10" x14ac:dyDescent="0.25">
      <c r="A134" s="127">
        <v>40118</v>
      </c>
      <c r="B134" s="131">
        <f>'[8]Activos '!AN137</f>
        <v>-3.6378767212228547</v>
      </c>
      <c r="C134" s="132">
        <f>'[8]Activos '!AO137</f>
        <v>-1.8830098455149935</v>
      </c>
      <c r="D134" s="132">
        <f>'[8]Activos '!AP137</f>
        <v>7.6347850991543842</v>
      </c>
      <c r="E134" s="132">
        <f>'[8]Activos '!AS137</f>
        <v>9.1501053361120022</v>
      </c>
      <c r="F134" s="132">
        <f>'[8]Activos '!AQ137</f>
        <v>32.456184098670569</v>
      </c>
      <c r="G134" s="132">
        <f>'[8]Activos '!AM137</f>
        <v>-1.5357670188918648</v>
      </c>
      <c r="H134" s="267">
        <f>'[8]Activos '!AT137</f>
        <v>-1.1372255257489305</v>
      </c>
      <c r="I134" s="272">
        <v>0</v>
      </c>
      <c r="J134" s="273">
        <v>0</v>
      </c>
    </row>
    <row r="135" spans="1:10" x14ac:dyDescent="0.25">
      <c r="A135" s="127">
        <v>40148</v>
      </c>
      <c r="B135" s="131">
        <f>'[8]Activos '!AN138</f>
        <v>-2.3190134207473068</v>
      </c>
      <c r="C135" s="132">
        <f>'[8]Activos '!AO138</f>
        <v>-1.4591677420372373</v>
      </c>
      <c r="D135" s="132">
        <f>'[8]Activos '!AP138</f>
        <v>10.39567528062253</v>
      </c>
      <c r="E135" s="132">
        <f>'[8]Activos '!AS138</f>
        <v>9.8640648182113377</v>
      </c>
      <c r="F135" s="132">
        <f>'[8]Activos '!AQ138</f>
        <v>20.921955648584611</v>
      </c>
      <c r="G135" s="132">
        <f>'[8]Activos '!AM138</f>
        <v>-0.55589534460264156</v>
      </c>
      <c r="H135" s="267">
        <f>'[8]Activos '!AT138</f>
        <v>-0.30638395326364476</v>
      </c>
      <c r="I135" s="272">
        <v>0</v>
      </c>
      <c r="J135" s="273">
        <v>0</v>
      </c>
    </row>
    <row r="136" spans="1:10" x14ac:dyDescent="0.25">
      <c r="A136" s="127">
        <v>40179</v>
      </c>
      <c r="B136" s="131">
        <f>'[8]Activos '!AN139</f>
        <v>-3.0522206090434767</v>
      </c>
      <c r="C136" s="132">
        <f>'[8]Activos '!AO139</f>
        <v>-0.71795998879592426</v>
      </c>
      <c r="D136" s="132">
        <f>'[8]Activos '!AP139</f>
        <v>10.656501431009758</v>
      </c>
      <c r="E136" s="132">
        <f>'[8]Activos '!AS139</f>
        <v>9.9383168900150523</v>
      </c>
      <c r="F136" s="132">
        <f>'[8]Activos '!AQ139</f>
        <v>19.007612792477936</v>
      </c>
      <c r="G136" s="132">
        <f>'[8]Activos '!AM139</f>
        <v>-0.80304464578117019</v>
      </c>
      <c r="H136" s="267">
        <f>'[8]Activos '!AT139</f>
        <v>-0.5648820730491444</v>
      </c>
      <c r="I136" s="272">
        <v>0</v>
      </c>
      <c r="J136" s="273">
        <v>0</v>
      </c>
    </row>
    <row r="137" spans="1:10" x14ac:dyDescent="0.25">
      <c r="A137" s="127">
        <v>40210</v>
      </c>
      <c r="B137" s="131">
        <f>'[8]Activos '!AN140</f>
        <v>-2.4642761882939457</v>
      </c>
      <c r="C137" s="132">
        <f>'[8]Activos '!AO140</f>
        <v>0.55410508762319122</v>
      </c>
      <c r="D137" s="132">
        <f>'[8]Activos '!AP140</f>
        <v>10.213527120962196</v>
      </c>
      <c r="E137" s="132">
        <f>'[8]Activos '!AS140</f>
        <v>10.635047901461348</v>
      </c>
      <c r="F137" s="132">
        <f>'[8]Activos '!AQ140</f>
        <v>16.841607471811404</v>
      </c>
      <c r="G137" s="132">
        <f>'[8]Activos '!AM140</f>
        <v>-0.15169759022946039</v>
      </c>
      <c r="H137" s="267">
        <f>'[8]Activos '!AT140</f>
        <v>0.17477150340545755</v>
      </c>
      <c r="I137" s="272">
        <v>0</v>
      </c>
      <c r="J137" s="273">
        <v>0</v>
      </c>
    </row>
    <row r="138" spans="1:10" x14ac:dyDescent="0.25">
      <c r="A138" s="127">
        <v>40238</v>
      </c>
      <c r="B138" s="131">
        <f>'[8]Activos '!AN141</f>
        <v>-1.930649500333792</v>
      </c>
      <c r="C138" s="132">
        <f>'[8]Activos '!AO141</f>
        <v>2.0934950170382827</v>
      </c>
      <c r="D138" s="132">
        <f>'[8]Activos '!AP141</f>
        <v>16.607093179472287</v>
      </c>
      <c r="E138" s="132">
        <f>'[8]Activos '!AS141</f>
        <v>12.057235025794256</v>
      </c>
      <c r="F138" s="132">
        <f>'[8]Activos '!AQ141</f>
        <v>14.409981085381451</v>
      </c>
      <c r="G138" s="132">
        <f>'[8]Activos '!AM141</f>
        <v>1.0570559157328852</v>
      </c>
      <c r="H138" s="267">
        <f>'[8]Activos '!AT141</f>
        <v>1.0210792318193107</v>
      </c>
      <c r="I138" s="272">
        <v>0</v>
      </c>
      <c r="J138" s="273">
        <v>0</v>
      </c>
    </row>
    <row r="139" spans="1:10" x14ac:dyDescent="0.25">
      <c r="A139" s="127">
        <v>40269</v>
      </c>
      <c r="B139" s="131">
        <f>'[8]Activos '!AN142</f>
        <v>-1.0763705425423153</v>
      </c>
      <c r="C139" s="132">
        <f>'[8]Activos '!AO142</f>
        <v>3.2916153388195646</v>
      </c>
      <c r="D139" s="132">
        <f>'[8]Activos '!AP142</f>
        <v>13.504197523248829</v>
      </c>
      <c r="E139" s="132">
        <f>'[8]Activos '!AS142</f>
        <v>11.95861140464427</v>
      </c>
      <c r="F139" s="132">
        <f>'[8]Activos '!AQ142</f>
        <v>12.217334272555069</v>
      </c>
      <c r="G139" s="132">
        <f>'[8]Activos '!AM142</f>
        <v>1.635652633718121</v>
      </c>
      <c r="H139" s="267">
        <f>'[8]Activos '!AT142</f>
        <v>1.8124747274079978</v>
      </c>
      <c r="I139" s="272">
        <v>0</v>
      </c>
      <c r="J139" s="273">
        <v>0</v>
      </c>
    </row>
    <row r="140" spans="1:10" x14ac:dyDescent="0.25">
      <c r="A140" s="127">
        <v>40299</v>
      </c>
      <c r="B140" s="131">
        <f>'[8]Activos '!AN143</f>
        <v>-2.3995361303272067</v>
      </c>
      <c r="C140" s="132">
        <f>'[8]Activos '!AO143</f>
        <v>4.7759043261418332</v>
      </c>
      <c r="D140" s="132">
        <f>'[8]Activos '!AP143</f>
        <v>18.372624842266028</v>
      </c>
      <c r="E140" s="132">
        <f>'[8]Activos '!AS143</f>
        <v>12.454389734447568</v>
      </c>
      <c r="F140" s="132">
        <f>'[8]Activos '!AQ143</f>
        <v>10.137679301465274</v>
      </c>
      <c r="G140" s="132">
        <f>'[8]Activos '!AM143</f>
        <v>1.4946205377274646</v>
      </c>
      <c r="H140" s="267">
        <f>'[8]Activos '!AT143</f>
        <v>1.369672535037747</v>
      </c>
      <c r="I140" s="272">
        <v>0</v>
      </c>
      <c r="J140" s="273">
        <v>0</v>
      </c>
    </row>
    <row r="141" spans="1:10" x14ac:dyDescent="0.25">
      <c r="A141" s="127">
        <v>40330</v>
      </c>
      <c r="B141" s="131">
        <f>'[8]Activos '!AN144</f>
        <v>-0.89412495612684051</v>
      </c>
      <c r="C141" s="132">
        <f>'[8]Activos '!AO144</f>
        <v>5.8941720400716546</v>
      </c>
      <c r="D141" s="132">
        <f>'[8]Activos '!AP144</f>
        <v>19.543171690163241</v>
      </c>
      <c r="E141" s="132">
        <f>'[8]Activos '!AS144</f>
        <v>13.319245373356425</v>
      </c>
      <c r="F141" s="132">
        <f>'[8]Activos '!AQ144</f>
        <v>9.0208999997632766</v>
      </c>
      <c r="G141" s="132">
        <f>'[8]Activos '!AM144</f>
        <v>2.826813487587243</v>
      </c>
      <c r="H141" s="267">
        <f>'[8]Activos '!AT144</f>
        <v>2.650305885565607</v>
      </c>
      <c r="I141" s="272">
        <v>0</v>
      </c>
      <c r="J141" s="273">
        <v>0</v>
      </c>
    </row>
    <row r="142" spans="1:10" x14ac:dyDescent="0.25">
      <c r="A142" s="127">
        <v>40360</v>
      </c>
      <c r="B142" s="131">
        <f>'[8]Activos '!AN145</f>
        <v>0.77213629898797986</v>
      </c>
      <c r="C142" s="132">
        <f>'[8]Activos '!AO145</f>
        <v>7.1851727888390782</v>
      </c>
      <c r="D142" s="132">
        <f>'[8]Activos '!AP145</f>
        <v>15.375208911237003</v>
      </c>
      <c r="E142" s="132">
        <f>'[8]Activos '!AS145</f>
        <v>13.747414949404014</v>
      </c>
      <c r="F142" s="132">
        <f>'[8]Activos '!AQ145</f>
        <v>7.643736509160326</v>
      </c>
      <c r="G142" s="132">
        <f>'[8]Activos '!AM145</f>
        <v>3.8814486894000133</v>
      </c>
      <c r="H142" s="267">
        <f>'[8]Activos '!AT145</f>
        <v>4.0432287006325396</v>
      </c>
      <c r="I142" s="272">
        <v>0</v>
      </c>
      <c r="J142" s="273">
        <v>0</v>
      </c>
    </row>
    <row r="143" spans="1:10" x14ac:dyDescent="0.25">
      <c r="A143" s="127">
        <v>40391</v>
      </c>
      <c r="B143" s="131">
        <f>'[8]Activos '!AN146</f>
        <v>4.1902115918335703</v>
      </c>
      <c r="C143" s="132">
        <f>'[8]Activos '!AO146</f>
        <v>8.4418658704713998</v>
      </c>
      <c r="D143" s="132">
        <f>'[8]Activos '!AP146</f>
        <v>19.330311300501734</v>
      </c>
      <c r="E143" s="132">
        <f>'[8]Activos '!AS146</f>
        <v>14.061825477892365</v>
      </c>
      <c r="F143" s="132">
        <f>'[8]Activos '!AQ146</f>
        <v>7.3873906906318565</v>
      </c>
      <c r="G143" s="132">
        <f>'[8]Activos '!AM146</f>
        <v>6.7023930872575521</v>
      </c>
      <c r="H143" s="267">
        <f>'[8]Activos '!AT146</f>
        <v>6.5064839954044107</v>
      </c>
      <c r="I143" s="272">
        <v>0</v>
      </c>
      <c r="J143" s="273">
        <v>0</v>
      </c>
    </row>
    <row r="144" spans="1:10" x14ac:dyDescent="0.25">
      <c r="A144" s="127">
        <v>40422</v>
      </c>
      <c r="B144" s="131">
        <f>'[8]Activos '!AN147</f>
        <v>7.4354647773331894</v>
      </c>
      <c r="C144" s="132">
        <f>'[8]Activos '!AO147</f>
        <v>10.235656798659143</v>
      </c>
      <c r="D144" s="132">
        <f>'[8]Activos '!AP147</f>
        <v>19.72220972581702</v>
      </c>
      <c r="E144" s="132">
        <f>'[8]Activos '!AS147</f>
        <v>14.153526271739224</v>
      </c>
      <c r="F144" s="132">
        <f>'[8]Activos '!AQ147</f>
        <v>7.1329878098939759</v>
      </c>
      <c r="G144" s="132">
        <f>'[8]Activos '!AM147</f>
        <v>9.2574410629755697</v>
      </c>
      <c r="H144" s="267">
        <f>'[8]Activos '!AT147</f>
        <v>8.9417112810151522</v>
      </c>
      <c r="I144" s="272">
        <v>0</v>
      </c>
      <c r="J144" s="273">
        <v>0</v>
      </c>
    </row>
    <row r="145" spans="1:10" x14ac:dyDescent="0.25">
      <c r="A145" s="127">
        <v>40452</v>
      </c>
      <c r="B145" s="131">
        <f>'[8]Activos '!AN148</f>
        <v>9.2328835904982309</v>
      </c>
      <c r="C145" s="132">
        <f>'[8]Activos '!AO148</f>
        <v>11.243628995327871</v>
      </c>
      <c r="D145" s="132">
        <f>'[8]Activos '!AP148</f>
        <v>17.26065924857383</v>
      </c>
      <c r="E145" s="132">
        <f>'[8]Activos '!AS148</f>
        <v>13.89087976908252</v>
      </c>
      <c r="F145" s="132">
        <f>'[8]Activos '!AQ148</f>
        <v>7.2840660060186302</v>
      </c>
      <c r="G145" s="132">
        <f>'[8]Activos '!AM148</f>
        <v>10.444430476727051</v>
      </c>
      <c r="H145" s="267">
        <f>'[8]Activos '!AT148</f>
        <v>10.259129907476439</v>
      </c>
      <c r="I145" s="272">
        <v>0</v>
      </c>
      <c r="J145" s="273">
        <v>0</v>
      </c>
    </row>
    <row r="146" spans="1:10" x14ac:dyDescent="0.25">
      <c r="A146" s="127">
        <v>40483</v>
      </c>
      <c r="B146" s="131">
        <f>'[8]Activos '!AN149</f>
        <v>13.669819801235894</v>
      </c>
      <c r="C146" s="132">
        <f>'[8]Activos '!AO149</f>
        <v>11.594694149644514</v>
      </c>
      <c r="D146" s="132">
        <f>'[8]Activos '!AP149</f>
        <v>17.684167994852661</v>
      </c>
      <c r="E146" s="132">
        <f>'[8]Activos '!AS149</f>
        <v>13.786016045652062</v>
      </c>
      <c r="F146" s="132">
        <f>'[8]Activos '!AQ149</f>
        <v>8.3423707803701888</v>
      </c>
      <c r="G146" s="132">
        <f>'[8]Activos '!AM149</f>
        <v>13.327093739361873</v>
      </c>
      <c r="H146" s="267">
        <f>'[8]Activos '!AT149</f>
        <v>12.997886880008602</v>
      </c>
      <c r="I146" s="272">
        <v>0</v>
      </c>
      <c r="J146" s="273">
        <v>0</v>
      </c>
    </row>
    <row r="147" spans="1:10" x14ac:dyDescent="0.25">
      <c r="A147" s="127">
        <v>40513</v>
      </c>
      <c r="B147" s="131">
        <f>'[8]Activos '!AN150</f>
        <v>15.664605225858663</v>
      </c>
      <c r="C147" s="132">
        <f>'[8]Activos '!AO150</f>
        <v>13.010955302380189</v>
      </c>
      <c r="D147" s="132">
        <f>'[8]Activos '!AP150</f>
        <v>1.8013501946802402</v>
      </c>
      <c r="E147" s="132">
        <f>'[8]Activos '!AS150</f>
        <v>13.863399044335821</v>
      </c>
      <c r="F147" s="132">
        <f>'[8]Activos '!AQ150</f>
        <v>9.0411464342417869</v>
      </c>
      <c r="G147" s="132">
        <f>'[8]Activos '!AM150</f>
        <v>13.508748337168575</v>
      </c>
      <c r="H147" s="267">
        <f>'[8]Activos '!AT150</f>
        <v>14.580875728879871</v>
      </c>
      <c r="I147" s="272">
        <v>0</v>
      </c>
      <c r="J147" s="273">
        <v>0</v>
      </c>
    </row>
    <row r="148" spans="1:10" x14ac:dyDescent="0.25">
      <c r="A148" s="127">
        <v>40544</v>
      </c>
      <c r="B148" s="131">
        <f>'[8]Activos '!AN151</f>
        <v>15.738480795788835</v>
      </c>
      <c r="C148" s="132">
        <f>'[8]Activos '!AO151</f>
        <v>13.769440990893989</v>
      </c>
      <c r="D148" s="132">
        <f>'[8]Activos '!AP151</f>
        <v>2.670038673047137</v>
      </c>
      <c r="E148" s="132">
        <f>'[8]Activos '!AS151</f>
        <v>13.980744885357499</v>
      </c>
      <c r="F148" s="132">
        <f>'[8]Activos '!AQ151</f>
        <v>9.4861604933551114</v>
      </c>
      <c r="G148" s="132">
        <f>'[8]Activos '!AM151</f>
        <v>13.826217274420237</v>
      </c>
      <c r="H148" s="267">
        <f>'[8]Activos '!AT151</f>
        <v>14.846240404465405</v>
      </c>
      <c r="I148" s="272">
        <v>0</v>
      </c>
      <c r="J148" s="273">
        <v>0</v>
      </c>
    </row>
    <row r="149" spans="1:10" x14ac:dyDescent="0.25">
      <c r="A149" s="127">
        <v>40575</v>
      </c>
      <c r="B149" s="131">
        <f>'[8]Activos '!AN152</f>
        <v>17.472084337590623</v>
      </c>
      <c r="C149" s="132">
        <f>'[8]Activos '!AO152</f>
        <v>14.903188575132486</v>
      </c>
      <c r="D149" s="132">
        <f>'[8]Activos '!AP152</f>
        <v>4.8126982426619058</v>
      </c>
      <c r="E149" s="132">
        <f>'[8]Activos '!AS152</f>
        <v>14.118790981389306</v>
      </c>
      <c r="F149" s="132">
        <f>'[8]Activos '!AQ152</f>
        <v>24.057320425151584</v>
      </c>
      <c r="G149" s="132">
        <f>'[8]Activos '!AM152</f>
        <v>15.754470617785143</v>
      </c>
      <c r="H149" s="267">
        <f>'[8]Activos '!AT152</f>
        <v>16.543355048357931</v>
      </c>
      <c r="I149" s="272">
        <v>0</v>
      </c>
      <c r="J149" s="273">
        <v>0</v>
      </c>
    </row>
    <row r="150" spans="1:10" x14ac:dyDescent="0.25">
      <c r="A150" s="127">
        <v>40603</v>
      </c>
      <c r="B150" s="131">
        <f>'[8]Activos '!AN153</f>
        <v>18.795297614841378</v>
      </c>
      <c r="C150" s="132">
        <f>'[8]Activos '!AO153</f>
        <v>16.089994789401096</v>
      </c>
      <c r="D150" s="132">
        <f>'[8]Activos '!AP153</f>
        <v>5.1857837195188106</v>
      </c>
      <c r="E150" s="132">
        <f>'[8]Activos '!AS153</f>
        <v>13.837743267817659</v>
      </c>
      <c r="F150" s="132">
        <f>'[8]Activos '!AQ153</f>
        <v>26.353962662622223</v>
      </c>
      <c r="G150" s="132">
        <f>'[8]Activos '!AM153</f>
        <v>16.946906374025961</v>
      </c>
      <c r="H150" s="267">
        <f>'[8]Activos '!AT153</f>
        <v>17.653206917142363</v>
      </c>
      <c r="I150" s="272">
        <v>0</v>
      </c>
      <c r="J150" s="273">
        <v>0</v>
      </c>
    </row>
    <row r="151" spans="1:10" x14ac:dyDescent="0.25">
      <c r="A151" s="127">
        <v>40634</v>
      </c>
      <c r="B151" s="131">
        <f>'[8]Activos '!AN154</f>
        <v>19.441107671009949</v>
      </c>
      <c r="C151" s="132">
        <f>'[8]Activos '!AO154</f>
        <v>17.799620992342071</v>
      </c>
      <c r="D151" s="132">
        <f>'[8]Activos '!AP154</f>
        <v>9.1426026793758997</v>
      </c>
      <c r="E151" s="132">
        <f>'[8]Activos '!AS154</f>
        <v>14.424067679936158</v>
      </c>
      <c r="F151" s="132">
        <f>'[8]Activos '!AQ154</f>
        <v>27.836878752562132</v>
      </c>
      <c r="G151" s="132">
        <f>'[8]Activos '!AM154</f>
        <v>18.234919287016837</v>
      </c>
      <c r="H151" s="267">
        <f>'[8]Activos '!AT154</f>
        <v>18.596053670360391</v>
      </c>
      <c r="I151" s="272">
        <v>0</v>
      </c>
      <c r="J151" s="273">
        <v>0</v>
      </c>
    </row>
    <row r="152" spans="1:10" x14ac:dyDescent="0.25">
      <c r="A152" s="127">
        <v>40664</v>
      </c>
      <c r="B152" s="131">
        <f>'[8]Activos '!AN155</f>
        <v>20.491017911519506</v>
      </c>
      <c r="C152" s="132">
        <f>'[8]Activos '!AO155</f>
        <v>19.783106564036434</v>
      </c>
      <c r="D152" s="132">
        <f>'[8]Activos '!AP155</f>
        <v>10.03600055899161</v>
      </c>
      <c r="E152" s="132">
        <f>'[8]Activos '!AS155</f>
        <v>14.752280822752173</v>
      </c>
      <c r="F152" s="132">
        <f>'[8]Activos '!AQ155</f>
        <v>29.71847082756971</v>
      </c>
      <c r="G152" s="132">
        <f>'[8]Activos '!AM155</f>
        <v>19.534238636819403</v>
      </c>
      <c r="H152" s="267">
        <f>'[8]Activos '!AT155</f>
        <v>19.824945864705114</v>
      </c>
      <c r="I152" s="272">
        <v>0</v>
      </c>
      <c r="J152" s="273">
        <v>0</v>
      </c>
    </row>
    <row r="153" spans="1:10" x14ac:dyDescent="0.25">
      <c r="A153" s="127">
        <v>40695</v>
      </c>
      <c r="B153" s="131">
        <f>'[8]Activos '!AN156</f>
        <v>19.587218104984181</v>
      </c>
      <c r="C153" s="132">
        <f>'[8]Activos '!AO156</f>
        <v>20.98950484028521</v>
      </c>
      <c r="D153" s="132">
        <f>'[8]Activos '!AP156</f>
        <v>9.2787093362613362</v>
      </c>
      <c r="E153" s="132">
        <f>'[8]Activos '!AS156</f>
        <v>14.99882002069568</v>
      </c>
      <c r="F153" s="132">
        <f>'[8]Activos '!AQ156</f>
        <v>30.807170614703839</v>
      </c>
      <c r="G153" s="132">
        <f>'[8]Activos '!AM156</f>
        <v>19.263515842350397</v>
      </c>
      <c r="H153" s="267">
        <f>'[8]Activos '!AT156</f>
        <v>19.671953973547971</v>
      </c>
      <c r="I153" s="272">
        <v>0</v>
      </c>
      <c r="J153" s="273">
        <v>0</v>
      </c>
    </row>
    <row r="154" spans="1:10" x14ac:dyDescent="0.25">
      <c r="A154" s="127">
        <v>40725</v>
      </c>
      <c r="B154" s="131">
        <f>'[8]Activos '!AN157</f>
        <v>19.984428310305557</v>
      </c>
      <c r="C154" s="132">
        <f>'[8]Activos '!AO157</f>
        <v>21.423592809906687</v>
      </c>
      <c r="D154" s="132">
        <f>'[8]Activos '!AP157</f>
        <v>13.725978330156497</v>
      </c>
      <c r="E154" s="132">
        <f>'[8]Activos '!AS157</f>
        <v>14.928071390736463</v>
      </c>
      <c r="F154" s="132">
        <f>'[8]Activos '!AQ157</f>
        <v>32.126638653389115</v>
      </c>
      <c r="G154" s="132">
        <f>'[8]Activos '!AM157</f>
        <v>20.095176854760098</v>
      </c>
      <c r="H154" s="267">
        <f>'[8]Activos '!AT157</f>
        <v>20.041968551929791</v>
      </c>
      <c r="I154" s="272">
        <v>0</v>
      </c>
      <c r="J154" s="273">
        <v>0</v>
      </c>
    </row>
    <row r="155" spans="1:10" x14ac:dyDescent="0.25">
      <c r="A155" s="127">
        <v>40756</v>
      </c>
      <c r="B155" s="131">
        <f>'[8]Activos '!AN158</f>
        <v>20.084041021676448</v>
      </c>
      <c r="C155" s="132">
        <f>'[8]Activos '!AO158</f>
        <v>22.041072108470484</v>
      </c>
      <c r="D155" s="132">
        <f>'[8]Activos '!AP158</f>
        <v>14.551257306137909</v>
      </c>
      <c r="E155" s="132">
        <f>'[8]Activos '!AS158</f>
        <v>15.522691976445358</v>
      </c>
      <c r="F155" s="132">
        <f>'[8]Activos '!AQ158</f>
        <v>32.971712356103858</v>
      </c>
      <c r="G155" s="132">
        <f>'[8]Activos '!AM158</f>
        <v>20.419167163941587</v>
      </c>
      <c r="H155" s="267">
        <f>'[8]Activos '!AT158</f>
        <v>20.3603236119976</v>
      </c>
      <c r="I155" s="272">
        <v>0</v>
      </c>
      <c r="J155" s="273">
        <v>0</v>
      </c>
    </row>
    <row r="156" spans="1:10" x14ac:dyDescent="0.25">
      <c r="A156" s="127">
        <v>40787</v>
      </c>
      <c r="B156" s="131">
        <f>'[8]Activos '!AN159</f>
        <v>19.580059174063248</v>
      </c>
      <c r="C156" s="132">
        <f>'[8]Activos '!AO159</f>
        <v>21.613801377505972</v>
      </c>
      <c r="D156" s="132">
        <f>'[8]Activos '!AP159</f>
        <v>12.194092639219022</v>
      </c>
      <c r="E156" s="132">
        <f>'[8]Activos '!AS159</f>
        <v>15.297339304487888</v>
      </c>
      <c r="F156" s="132">
        <f>'[8]Activos '!AQ159</f>
        <v>33.559587655268032</v>
      </c>
      <c r="G156" s="132">
        <f>'[8]Activos '!AM159</f>
        <v>19.777290755090938</v>
      </c>
      <c r="H156" s="267">
        <f>'[8]Activos '!AT159</f>
        <v>19.936808449610545</v>
      </c>
      <c r="I156" s="272">
        <v>0</v>
      </c>
      <c r="J156" s="273">
        <v>0</v>
      </c>
    </row>
    <row r="157" spans="1:10" x14ac:dyDescent="0.25">
      <c r="A157" s="127">
        <v>40817</v>
      </c>
      <c r="B157" s="131">
        <f>'[8]Activos '!AN160</f>
        <v>18.179010705382769</v>
      </c>
      <c r="C157" s="132">
        <f>'[8]Activos '!AO160</f>
        <v>21.50539949685799</v>
      </c>
      <c r="D157" s="132">
        <f>'[8]Activos '!AP160</f>
        <v>14.432665909381415</v>
      </c>
      <c r="E157" s="132">
        <f>'[8]Activos '!AS160</f>
        <v>15.436861291684401</v>
      </c>
      <c r="F157" s="132">
        <f>'[8]Activos '!AQ160</f>
        <v>34.04949239781596</v>
      </c>
      <c r="G157" s="132">
        <f>'[8]Activos '!AM160</f>
        <v>19.128781519433492</v>
      </c>
      <c r="H157" s="267">
        <f>'[8]Activos '!AT160</f>
        <v>19.114136081135591</v>
      </c>
      <c r="I157" s="272">
        <v>0</v>
      </c>
      <c r="J157" s="273">
        <v>0</v>
      </c>
    </row>
    <row r="158" spans="1:10" x14ac:dyDescent="0.25">
      <c r="A158" s="127">
        <v>40848</v>
      </c>
      <c r="B158" s="131">
        <f>'[8]Activos '!AN161</f>
        <v>17.663207416409922</v>
      </c>
      <c r="C158" s="132">
        <f>'[8]Activos '!AO161</f>
        <v>21.469022929869496</v>
      </c>
      <c r="D158" s="132">
        <f>'[8]Activos '!AP161</f>
        <v>12.153797985345749</v>
      </c>
      <c r="E158" s="132">
        <f>'[8]Activos '!AS161</f>
        <v>15.760489588129968</v>
      </c>
      <c r="F158" s="132">
        <f>'[8]Activos '!AQ161</f>
        <v>34.322996814967375</v>
      </c>
      <c r="G158" s="132">
        <f>'[8]Activos '!AM161</f>
        <v>18.581152852016626</v>
      </c>
      <c r="H158" s="267">
        <f>'[8]Activos '!AT161</f>
        <v>18.83555144892113</v>
      </c>
      <c r="I158" s="272">
        <v>0</v>
      </c>
      <c r="J158" s="273">
        <v>0</v>
      </c>
    </row>
    <row r="159" spans="1:10" x14ac:dyDescent="0.25">
      <c r="A159" s="127">
        <v>40878</v>
      </c>
      <c r="B159" s="131">
        <f>'[8]Activos '!AN162</f>
        <v>15.1251596497479</v>
      </c>
      <c r="C159" s="132">
        <f>'[8]Activos '!AO162</f>
        <v>21.251394976135131</v>
      </c>
      <c r="D159" s="132">
        <f>'[8]Activos '!AP162</f>
        <v>32.156693212146649</v>
      </c>
      <c r="E159" s="132">
        <f>'[8]Activos '!AS162</f>
        <v>15.828837202371982</v>
      </c>
      <c r="F159" s="132">
        <f>'[8]Activos '!AQ162</f>
        <v>34.113208427452847</v>
      </c>
      <c r="G159" s="132">
        <f>'[8]Activos '!AM162</f>
        <v>18.651406404281445</v>
      </c>
      <c r="H159" s="267">
        <f>'[8]Activos '!AT162</f>
        <v>17.263458566084022</v>
      </c>
      <c r="I159" s="272">
        <v>0</v>
      </c>
      <c r="J159" s="273">
        <v>0</v>
      </c>
    </row>
    <row r="160" spans="1:10" x14ac:dyDescent="0.25">
      <c r="A160" s="127">
        <v>40909</v>
      </c>
      <c r="B160" s="131">
        <f>'[8]Activos '!AN163</f>
        <v>14.726039775988919</v>
      </c>
      <c r="C160" s="132">
        <f>'[8]Activos '!AO163</f>
        <v>21.108716118095614</v>
      </c>
      <c r="D160" s="132">
        <f>'[8]Activos '!AP163</f>
        <v>31.39572047973558</v>
      </c>
      <c r="E160" s="132">
        <f>'[8]Activos '!AS163</f>
        <v>16.005120845937526</v>
      </c>
      <c r="F160" s="132">
        <f>'[8]Activos '!AQ163</f>
        <v>34.741479714117609</v>
      </c>
      <c r="G160" s="132">
        <f>'[8]Activos '!AM163</f>
        <v>18.369255834248442</v>
      </c>
      <c r="H160" s="267">
        <f>'[8]Activos '!AT163</f>
        <v>17.043026281536132</v>
      </c>
      <c r="I160" s="272">
        <v>0</v>
      </c>
      <c r="J160" s="273">
        <v>0</v>
      </c>
    </row>
    <row r="161" spans="1:10" x14ac:dyDescent="0.25">
      <c r="A161" s="127">
        <v>40940</v>
      </c>
      <c r="B161" s="131">
        <f>'[8]Activos '!AN164</f>
        <v>13.183140523854831</v>
      </c>
      <c r="C161" s="132">
        <f>'[8]Activos '!AO164</f>
        <v>21.066899346195701</v>
      </c>
      <c r="D161" s="132">
        <f>'[8]Activos '!AP164</f>
        <v>27.838593655238817</v>
      </c>
      <c r="E161" s="132">
        <f>'[8]Activos '!AS164</f>
        <v>15.854757962753707</v>
      </c>
      <c r="F161" s="132">
        <f>'[8]Activos '!AQ164</f>
        <v>19.662593417620155</v>
      </c>
      <c r="G161" s="132">
        <f>'[8]Activos '!AM164</f>
        <v>16.751241485560996</v>
      </c>
      <c r="H161" s="267">
        <f>'[8]Activos '!AT164</f>
        <v>15.747345954656765</v>
      </c>
      <c r="I161" s="272">
        <v>0</v>
      </c>
      <c r="J161" s="273">
        <v>0</v>
      </c>
    </row>
    <row r="162" spans="1:10" x14ac:dyDescent="0.25">
      <c r="A162" s="127">
        <v>40969</v>
      </c>
      <c r="B162" s="131">
        <f>'[8]Activos '!AN165</f>
        <v>12.781362135230022</v>
      </c>
      <c r="C162" s="132">
        <f>'[8]Activos '!AO165</f>
        <v>21.187251658514896</v>
      </c>
      <c r="D162" s="132">
        <f>'[8]Activos '!AP165</f>
        <v>27.029506129365721</v>
      </c>
      <c r="E162" s="132">
        <f>'[8]Activos '!AS165</f>
        <v>15.986893126501078</v>
      </c>
      <c r="F162" s="132">
        <f>'[8]Activos '!AQ165</f>
        <v>19.479279579363528</v>
      </c>
      <c r="G162" s="132">
        <f>'[8]Activos '!AM165</f>
        <v>16.481198631928873</v>
      </c>
      <c r="H162" s="267">
        <f>'[8]Activos '!AT165</f>
        <v>15.55344412611943</v>
      </c>
      <c r="I162" s="272">
        <v>0</v>
      </c>
      <c r="J162" s="273">
        <v>0</v>
      </c>
    </row>
    <row r="163" spans="1:10" x14ac:dyDescent="0.25">
      <c r="A163" s="127">
        <v>41000</v>
      </c>
      <c r="B163" s="131">
        <f>'[8]Activos '!AN166</f>
        <v>12.541633310685363</v>
      </c>
      <c r="C163" s="132">
        <f>'[8]Activos '!AO166</f>
        <v>20.473363429790268</v>
      </c>
      <c r="D163" s="132">
        <f>'[8]Activos '!AP166</f>
        <v>26.247018152511448</v>
      </c>
      <c r="E163" s="132">
        <f>'[8]Activos '!AS166</f>
        <v>15.931049244538009</v>
      </c>
      <c r="F163" s="132">
        <f>'[8]Activos '!AQ166</f>
        <v>18.487065124942315</v>
      </c>
      <c r="G163" s="132">
        <f>'[8]Activos '!AM166</f>
        <v>16.069391122154798</v>
      </c>
      <c r="H163" s="267">
        <f>'[8]Activos '!AT166</f>
        <v>15.203167747845846</v>
      </c>
      <c r="I163" s="272">
        <v>0</v>
      </c>
      <c r="J163" s="273">
        <v>0</v>
      </c>
    </row>
    <row r="164" spans="1:10" x14ac:dyDescent="0.25">
      <c r="A164" s="127">
        <v>41030</v>
      </c>
      <c r="B164" s="131">
        <f>'[8]Activos '!AN167</f>
        <v>11.852735469863118</v>
      </c>
      <c r="C164" s="132">
        <f>'[8]Activos '!AO167</f>
        <v>18.744850054417771</v>
      </c>
      <c r="D164" s="132">
        <f>'[8]Activos '!AP167</f>
        <v>22.628483873361162</v>
      </c>
      <c r="E164" s="132">
        <f>'[8]Activos '!AS167</f>
        <v>15.483183938292399</v>
      </c>
      <c r="F164" s="132">
        <f>'[8]Activos '!AQ167</f>
        <v>17.847609707707758</v>
      </c>
      <c r="G164" s="132">
        <f>'[8]Activos '!AM167</f>
        <v>14.860359194423145</v>
      </c>
      <c r="H164" s="267">
        <f>'[8]Activos '!AT167</f>
        <v>14.276753398560205</v>
      </c>
      <c r="I164" s="272">
        <v>0</v>
      </c>
      <c r="J164" s="273">
        <v>0</v>
      </c>
    </row>
    <row r="165" spans="1:10" x14ac:dyDescent="0.25">
      <c r="A165" s="127">
        <v>41061</v>
      </c>
      <c r="B165" s="131">
        <f>'[8]Activos '!AN168</f>
        <v>11.866744687646946</v>
      </c>
      <c r="C165" s="132">
        <f>'[8]Activos '!AO168</f>
        <v>17.847534600440529</v>
      </c>
      <c r="D165" s="132">
        <f>'[8]Activos '!AP168</f>
        <v>23.150274472357466</v>
      </c>
      <c r="E165" s="132">
        <f>'[8]Activos '!AS168</f>
        <v>15.161784951218493</v>
      </c>
      <c r="F165" s="132">
        <f>'[8]Activos '!AQ168</f>
        <v>17.85742132751491</v>
      </c>
      <c r="G165" s="132">
        <f>'[8]Activos '!AM168</f>
        <v>14.682431852292588</v>
      </c>
      <c r="H165" s="267">
        <f>'[8]Activos '!AT168</f>
        <v>14.020180123167879</v>
      </c>
      <c r="I165" s="272">
        <v>0</v>
      </c>
      <c r="J165" s="273">
        <v>0</v>
      </c>
    </row>
    <row r="166" spans="1:10" x14ac:dyDescent="0.25">
      <c r="A166" s="127">
        <v>41091</v>
      </c>
      <c r="B166" s="131">
        <f>'[8]Activos '!AN169</f>
        <v>11.830843690398417</v>
      </c>
      <c r="C166" s="132">
        <f>'[8]Activos '!AO169</f>
        <v>17.416688662172209</v>
      </c>
      <c r="D166" s="132">
        <f>'[8]Activos '!AP169</f>
        <v>18.599957650727351</v>
      </c>
      <c r="E166" s="132">
        <f>'[8]Activos '!AS169</f>
        <v>12.009020771211665</v>
      </c>
      <c r="F166" s="132">
        <f>'[8]Activos '!AQ169</f>
        <v>18.02866190864485</v>
      </c>
      <c r="G166" s="132">
        <f>'[8]Activos '!AM169</f>
        <v>14.157048446357878</v>
      </c>
      <c r="H166" s="267">
        <f>'[8]Activos '!AT169</f>
        <v>13.523954174903551</v>
      </c>
      <c r="I166" s="272">
        <v>0</v>
      </c>
      <c r="J166" s="273">
        <v>0</v>
      </c>
    </row>
    <row r="167" spans="1:10" x14ac:dyDescent="0.25">
      <c r="A167" s="127">
        <v>41122</v>
      </c>
      <c r="B167" s="131">
        <f>'[8]Activos '!AN170</f>
        <v>10.826900105506265</v>
      </c>
      <c r="C167" s="132">
        <f>'[8]Activos '!AO170</f>
        <v>16.742406635436446</v>
      </c>
      <c r="D167" s="132">
        <f>'[8]Activos '!AP170</f>
        <v>16.085307012117902</v>
      </c>
      <c r="E167" s="132">
        <f>'[8]Activos '!AS170</f>
        <v>11.87350842328776</v>
      </c>
      <c r="F167" s="132">
        <f>'[8]Activos '!AQ170</f>
        <v>17.755725962319001</v>
      </c>
      <c r="G167" s="132">
        <f>'[8]Activos '!AM170</f>
        <v>13.141646683411512</v>
      </c>
      <c r="H167" s="267">
        <f>'[8]Activos '!AT170</f>
        <v>12.736169002491016</v>
      </c>
      <c r="I167" s="272">
        <v>0</v>
      </c>
      <c r="J167" s="273">
        <v>0</v>
      </c>
    </row>
    <row r="168" spans="1:10" x14ac:dyDescent="0.25">
      <c r="A168" s="127">
        <v>41153</v>
      </c>
      <c r="B168" s="131">
        <f>'[8]Activos '!AN171</f>
        <v>9.1602309641440005</v>
      </c>
      <c r="C168" s="132">
        <f>'[8]Activos '!AO171</f>
        <v>15.887921852840181</v>
      </c>
      <c r="D168" s="132">
        <f>'[8]Activos '!AP171</f>
        <v>17.326393712231813</v>
      </c>
      <c r="E168" s="132">
        <f>'[8]Activos '!AS171</f>
        <v>11.671797155204544</v>
      </c>
      <c r="F168" s="132">
        <f>'[8]Activos '!AQ171</f>
        <v>17.412288783089778</v>
      </c>
      <c r="G168" s="132">
        <f>'[8]Activos '!AM171</f>
        <v>11.988264563122231</v>
      </c>
      <c r="H168" s="267">
        <f>'[8]Activos '!AT171</f>
        <v>11.48912418516057</v>
      </c>
      <c r="I168" s="272">
        <v>0</v>
      </c>
      <c r="J168" s="273">
        <v>0</v>
      </c>
    </row>
    <row r="169" spans="1:10" x14ac:dyDescent="0.25">
      <c r="A169" s="127">
        <v>41183</v>
      </c>
      <c r="B169" s="131">
        <f>'[8]Activos '!AN172</f>
        <v>9.5001398386718385</v>
      </c>
      <c r="C169" s="132">
        <f>'[8]Activos '!AO172</f>
        <v>15.48582498622546</v>
      </c>
      <c r="D169" s="132">
        <f>'[8]Activos '!AP172</f>
        <v>16.675096198631877</v>
      </c>
      <c r="E169" s="132">
        <f>'[8]Activos '!AS172</f>
        <v>11.410491563795166</v>
      </c>
      <c r="F169" s="132">
        <f>'[8]Activos '!AQ172</f>
        <v>16.95954275641629</v>
      </c>
      <c r="G169" s="132">
        <f>'[8]Activos '!AM172</f>
        <v>12.031390812012098</v>
      </c>
      <c r="H169" s="267">
        <f>'[8]Activos '!AT172</f>
        <v>11.549744903639514</v>
      </c>
      <c r="I169" s="272">
        <v>0</v>
      </c>
      <c r="J169" s="273">
        <v>0</v>
      </c>
    </row>
    <row r="170" spans="1:10" x14ac:dyDescent="0.25">
      <c r="A170" s="127">
        <v>41214</v>
      </c>
      <c r="B170" s="131">
        <f>'[8]Activos '!AN173</f>
        <v>8.7018200510155186</v>
      </c>
      <c r="C170" s="132">
        <f>'[8]Activos '!AO173</f>
        <v>15.050126093926997</v>
      </c>
      <c r="D170" s="132">
        <f>'[8]Activos '!AP173</f>
        <v>18.84050055196338</v>
      </c>
      <c r="E170" s="132">
        <f>'[8]Activos '!AS173</f>
        <v>11.481603005915897</v>
      </c>
      <c r="F170" s="132">
        <f>'[8]Activos '!AQ173</f>
        <v>16.711381368449942</v>
      </c>
      <c r="G170" s="132">
        <f>'[8]Activos '!AM173</f>
        <v>11.587584764370984</v>
      </c>
      <c r="H170" s="267">
        <f>'[8]Activos '!AT173</f>
        <v>10.948305782001189</v>
      </c>
      <c r="I170" s="272">
        <v>0</v>
      </c>
      <c r="J170" s="273">
        <v>0</v>
      </c>
    </row>
    <row r="171" spans="1:10" x14ac:dyDescent="0.25">
      <c r="A171" s="127">
        <v>41244</v>
      </c>
      <c r="B171" s="131">
        <f>'[8]Activos '!AN174</f>
        <v>10.457677921931641</v>
      </c>
      <c r="C171" s="132">
        <f>'[8]Activos '!AO174</f>
        <v>14.461465041988308</v>
      </c>
      <c r="D171" s="132">
        <f>'[8]Activos '!AP174</f>
        <v>18.691048512092536</v>
      </c>
      <c r="E171" s="132">
        <f>'[8]Activos '!AS174</f>
        <v>11.660528590726106</v>
      </c>
      <c r="F171" s="132">
        <f>'[8]Activos '!AQ174</f>
        <v>16.915244356519523</v>
      </c>
      <c r="G171" s="132">
        <f>'[8]Activos '!AM174</f>
        <v>12.502096254371997</v>
      </c>
      <c r="H171" s="267">
        <f>'[8]Activos '!AT174</f>
        <v>11.858996209523131</v>
      </c>
      <c r="I171" s="272">
        <v>0</v>
      </c>
      <c r="J171" s="273">
        <v>0</v>
      </c>
    </row>
    <row r="172" spans="1:10" x14ac:dyDescent="0.25">
      <c r="A172" s="127">
        <v>41275</v>
      </c>
      <c r="B172" s="131">
        <f>'[8]Activos '!AN175</f>
        <v>11.281526239391182</v>
      </c>
      <c r="C172" s="132">
        <f>'[8]Activos '!AO175</f>
        <v>14.362181311051092</v>
      </c>
      <c r="D172" s="132">
        <f>'[8]Activos '!AP175</f>
        <v>18.48175898375284</v>
      </c>
      <c r="E172" s="132">
        <f>'[8]Activos '!AS175</f>
        <v>11.731972416663305</v>
      </c>
      <c r="F172" s="132">
        <f>'[8]Activos '!AQ175</f>
        <v>17.056722996278893</v>
      </c>
      <c r="G172" s="132">
        <f>'[8]Activos '!AM175</f>
        <v>12.979673966785988</v>
      </c>
      <c r="H172" s="267">
        <f>'[8]Activos '!AT175</f>
        <v>12.337079348057101</v>
      </c>
      <c r="I172" s="272">
        <v>0</v>
      </c>
      <c r="J172" s="273">
        <v>0</v>
      </c>
    </row>
    <row r="173" spans="1:10" x14ac:dyDescent="0.25">
      <c r="A173" s="127">
        <v>41306</v>
      </c>
      <c r="B173" s="131">
        <f>'[8]Activos '!AN176</f>
        <v>11.487535089556001</v>
      </c>
      <c r="C173" s="132">
        <f>'[8]Activos '!AO176</f>
        <v>13.560184073512582</v>
      </c>
      <c r="D173" s="132">
        <f>'[8]Activos '!AP176</f>
        <v>20.294805013387297</v>
      </c>
      <c r="E173" s="132">
        <f>'[8]Activos '!AS176</f>
        <v>11.575332110064052</v>
      </c>
      <c r="F173" s="132">
        <f>'[8]Activos '!AQ176</f>
        <v>17.094219766757735</v>
      </c>
      <c r="G173" s="132">
        <f>'[8]Activos '!AM176</f>
        <v>13.043622613842377</v>
      </c>
      <c r="H173" s="267">
        <f>'[8]Activos '!AT176</f>
        <v>12.221625767109835</v>
      </c>
      <c r="I173" s="272">
        <v>0</v>
      </c>
      <c r="J173" s="273">
        <v>0</v>
      </c>
    </row>
    <row r="174" spans="1:10" x14ac:dyDescent="0.25">
      <c r="A174" s="127">
        <v>41334</v>
      </c>
      <c r="B174" s="131">
        <f>'[8]Activos '!AN177</f>
        <v>11.242096862540475</v>
      </c>
      <c r="C174" s="132">
        <f>'[8]Activos '!AO177</f>
        <v>12.532670903103504</v>
      </c>
      <c r="D174" s="132">
        <f>'[8]Activos '!AP177</f>
        <v>19.333100517892809</v>
      </c>
      <c r="E174" s="132">
        <f>'[8]Activos '!AS177</f>
        <v>11.103324978829377</v>
      </c>
      <c r="F174" s="132">
        <f>'[8]Activos '!AQ177</f>
        <v>16.561147032629343</v>
      </c>
      <c r="G174" s="132">
        <f>'[8]Activos '!AM177</f>
        <v>12.511907801202437</v>
      </c>
      <c r="H174" s="267">
        <f>'[8]Activos '!AT177</f>
        <v>11.727339076792642</v>
      </c>
      <c r="I174" s="272">
        <v>0</v>
      </c>
      <c r="J174" s="273">
        <v>0</v>
      </c>
    </row>
    <row r="175" spans="1:10" x14ac:dyDescent="0.25">
      <c r="A175" s="127">
        <v>41365</v>
      </c>
      <c r="B175" s="131">
        <f>'[8]Activos '!AN178</f>
        <v>11.411289750302856</v>
      </c>
      <c r="C175" s="132">
        <f>'[8]Activos '!AO178</f>
        <v>12.015432965918826</v>
      </c>
      <c r="D175" s="132">
        <f>'[8]Activos '!AP178</f>
        <v>19.20536628070635</v>
      </c>
      <c r="E175" s="132">
        <f>'[8]Activos '!AS178</f>
        <v>11.077109985273314</v>
      </c>
      <c r="F175" s="132">
        <f>'[8]Activos '!AQ178</f>
        <v>17.640397652621822</v>
      </c>
      <c r="G175" s="132">
        <f>'[8]Activos '!AM178</f>
        <v>12.489657397341535</v>
      </c>
      <c r="H175" s="267">
        <f>'[8]Activos '!AT178</f>
        <v>11.70806106531581</v>
      </c>
      <c r="I175" s="272">
        <v>0</v>
      </c>
      <c r="J175" s="273">
        <v>0</v>
      </c>
    </row>
    <row r="176" spans="1:10" x14ac:dyDescent="0.25">
      <c r="A176" s="127">
        <v>41395</v>
      </c>
      <c r="B176" s="131">
        <f>'[8]Activos '!AN179</f>
        <v>11.638944228897552</v>
      </c>
      <c r="C176" s="132">
        <f>'[8]Activos '!AO179</f>
        <v>11.267391748328492</v>
      </c>
      <c r="D176" s="132">
        <f>'[8]Activos '!AP179</f>
        <v>19.876438686565411</v>
      </c>
      <c r="E176" s="132">
        <f>'[8]Activos '!AS179</f>
        <v>11.213361204339932</v>
      </c>
      <c r="F176" s="132">
        <f>'[8]Activos '!AQ179</f>
        <v>17.998297060905919</v>
      </c>
      <c r="G176" s="132">
        <f>'[8]Activos '!AM179</f>
        <v>12.477254677556227</v>
      </c>
      <c r="H176" s="267">
        <f>'[8]Activos '!AT179</f>
        <v>11.657205102606261</v>
      </c>
      <c r="I176" s="272">
        <v>0</v>
      </c>
      <c r="J176" s="273">
        <v>0</v>
      </c>
    </row>
    <row r="177" spans="1:10" x14ac:dyDescent="0.25">
      <c r="A177" s="127">
        <v>41426</v>
      </c>
      <c r="B177" s="131">
        <f>'[8]Activos '!AN180</f>
        <v>12.829927251641916</v>
      </c>
      <c r="C177" s="132">
        <f>'[8]Activos '!AO180</f>
        <v>10.48828196483127</v>
      </c>
      <c r="D177" s="132">
        <f>'[8]Activos '!AP180</f>
        <v>20.108987915459807</v>
      </c>
      <c r="E177" s="132">
        <f>'[8]Activos '!AS180</f>
        <v>11.200940953080284</v>
      </c>
      <c r="F177" s="132">
        <f>'[8]Activos '!AQ180</f>
        <v>17.357758625870101</v>
      </c>
      <c r="G177" s="132">
        <f>'[8]Activos '!AM180</f>
        <v>12.971855835777358</v>
      </c>
      <c r="H177" s="267">
        <f>'[8]Activos '!AT180</f>
        <v>12.108713274008821</v>
      </c>
      <c r="I177" s="272">
        <v>0</v>
      </c>
      <c r="J177" s="273">
        <v>0</v>
      </c>
    </row>
    <row r="178" spans="1:10" x14ac:dyDescent="0.25">
      <c r="A178" s="127">
        <v>41456</v>
      </c>
      <c r="B178" s="131">
        <f>'[8]Activos '!AN181</f>
        <v>11.649024701307219</v>
      </c>
      <c r="C178" s="132">
        <f>'[8]Activos '!AO181</f>
        <v>10.33614353376635</v>
      </c>
      <c r="D178" s="132">
        <f>'[8]Activos '!AP181</f>
        <v>25.146715092070892</v>
      </c>
      <c r="E178" s="132">
        <f>'[8]Activos '!AS181</f>
        <v>14.898924396706459</v>
      </c>
      <c r="F178" s="132">
        <f>'[8]Activos '!AQ181</f>
        <v>17.536126112280947</v>
      </c>
      <c r="G178" s="132">
        <f>'[8]Activos '!AM181</f>
        <v>12.682106502932156</v>
      </c>
      <c r="H178" s="267">
        <f>'[8]Activos '!AT181</f>
        <v>11.818511524470177</v>
      </c>
      <c r="I178" s="272">
        <v>0</v>
      </c>
      <c r="J178" s="273">
        <v>0</v>
      </c>
    </row>
    <row r="179" spans="1:10" x14ac:dyDescent="0.25">
      <c r="A179" s="127">
        <v>41487</v>
      </c>
      <c r="B179" s="131">
        <f>'[8]Activos '!AN182</f>
        <v>12.274333113776015</v>
      </c>
      <c r="C179" s="132">
        <f>'[8]Activos '!AO182</f>
        <v>9.9992883797072718</v>
      </c>
      <c r="D179" s="132">
        <f>'[8]Activos '!AP182</f>
        <v>26.672276948688189</v>
      </c>
      <c r="E179" s="132">
        <f>'[8]Activos '!AS182</f>
        <v>14.632369971738935</v>
      </c>
      <c r="F179" s="132">
        <f>'[8]Activos '!AQ182</f>
        <v>16.774377633464855</v>
      </c>
      <c r="G179" s="132">
        <f>'[8]Activos '!AM182</f>
        <v>13.076325866210926</v>
      </c>
      <c r="H179" s="267">
        <f>'[8]Activos '!AT182</f>
        <v>12.03467361406576</v>
      </c>
      <c r="I179" s="272">
        <v>0</v>
      </c>
      <c r="J179" s="273">
        <v>0</v>
      </c>
    </row>
    <row r="180" spans="1:10" x14ac:dyDescent="0.25">
      <c r="A180" s="127">
        <v>41518</v>
      </c>
      <c r="B180" s="131">
        <f>'[8]Activos '!AN183</f>
        <v>12.658926871798105</v>
      </c>
      <c r="C180" s="132">
        <f>'[8]Activos '!AO183</f>
        <v>10.080451103113441</v>
      </c>
      <c r="D180" s="132">
        <f>'[8]Activos '!AP183</f>
        <v>26.962062743178826</v>
      </c>
      <c r="E180" s="132">
        <f>'[8]Activos '!AS183</f>
        <v>15.067339786809786</v>
      </c>
      <c r="F180" s="132">
        <f>'[8]Activos '!AQ183</f>
        <v>16.451493876086509</v>
      </c>
      <c r="G180" s="132">
        <f>'[8]Activos '!AM183</f>
        <v>13.362615232466112</v>
      </c>
      <c r="H180" s="267">
        <f>'[8]Activos '!AT183</f>
        <v>12.321983537097392</v>
      </c>
      <c r="I180" s="272">
        <v>0</v>
      </c>
      <c r="J180" s="273">
        <v>0</v>
      </c>
    </row>
    <row r="181" spans="1:10" x14ac:dyDescent="0.25">
      <c r="A181" s="127">
        <v>41548</v>
      </c>
      <c r="B181" s="131">
        <f>'[8]Activos '!AN184</f>
        <v>11.794349458505238</v>
      </c>
      <c r="C181" s="132">
        <f>'[8]Activos '!AO184</f>
        <v>10.010975172069214</v>
      </c>
      <c r="D181" s="132">
        <f>'[8]Activos '!AP184</f>
        <v>27.870373641604985</v>
      </c>
      <c r="E181" s="132">
        <f>'[8]Activos '!AS184</f>
        <v>16.089968055527095</v>
      </c>
      <c r="F181" s="132">
        <f>'[8]Activos '!AQ184</f>
        <v>14.177862059613378</v>
      </c>
      <c r="G181" s="132">
        <f>'[8]Activos '!AM184</f>
        <v>12.868194779735775</v>
      </c>
      <c r="H181" s="267">
        <f>'[8]Activos '!AT184</f>
        <v>11.861990286640944</v>
      </c>
      <c r="I181" s="272">
        <v>0</v>
      </c>
      <c r="J181" s="273">
        <v>0</v>
      </c>
    </row>
    <row r="182" spans="1:10" x14ac:dyDescent="0.25">
      <c r="A182" s="127">
        <v>41579</v>
      </c>
      <c r="B182" s="131">
        <f>'[8]Activos '!AN185</f>
        <v>10.383931975405947</v>
      </c>
      <c r="C182" s="132">
        <f>'[8]Activos '!AO185</f>
        <v>9.6265106794102717</v>
      </c>
      <c r="D182" s="132">
        <f>'[8]Activos '!AP185</f>
        <v>27.971017934807783</v>
      </c>
      <c r="E182" s="132">
        <f>'[8]Activos '!AS185</f>
        <v>16.67133346927281</v>
      </c>
      <c r="F182" s="132">
        <f>'[8]Activos '!AQ185</f>
        <v>14.271581328778904</v>
      </c>
      <c r="G182" s="132">
        <f>'[8]Activos '!AM185</f>
        <v>11.94684890886264</v>
      </c>
      <c r="H182" s="267">
        <f>'[8]Activos '!AT185</f>
        <v>11.011148429268069</v>
      </c>
      <c r="I182" s="272">
        <v>0</v>
      </c>
      <c r="J182" s="273">
        <v>0</v>
      </c>
    </row>
    <row r="183" spans="1:10" x14ac:dyDescent="0.25">
      <c r="A183" s="134">
        <v>41609</v>
      </c>
      <c r="B183" s="131">
        <f>'[8]Activos '!AN186</f>
        <v>8.8157246558732147</v>
      </c>
      <c r="C183" s="132">
        <f>'[8]Activos '!AO186</f>
        <v>9.3330828127697885</v>
      </c>
      <c r="D183" s="132">
        <f>'[8]Activos '!AP186</f>
        <v>27.642404631368244</v>
      </c>
      <c r="E183" s="132">
        <f>'[8]Activos '!AS186</f>
        <v>16.696693104893811</v>
      </c>
      <c r="F183" s="132">
        <f>'[8]Activos '!AQ186</f>
        <v>14.635287612626001</v>
      </c>
      <c r="G183" s="132">
        <f>'[8]Activos '!AM186</f>
        <v>10.930286300856839</v>
      </c>
      <c r="H183" s="267">
        <f>'[8]Activos '!AT186</f>
        <v>10.037039281786363</v>
      </c>
      <c r="I183" s="272">
        <v>0</v>
      </c>
      <c r="J183" s="273">
        <v>0</v>
      </c>
    </row>
    <row r="184" spans="1:10" x14ac:dyDescent="0.25">
      <c r="A184" s="127">
        <v>41640</v>
      </c>
      <c r="B184" s="131">
        <f>'[8]Activos '!AN187</f>
        <v>9.7505932186451751</v>
      </c>
      <c r="C184" s="132">
        <f>'[8]Activos '!AO187</f>
        <v>9.1076580559378062</v>
      </c>
      <c r="D184" s="132">
        <f>'[8]Activos '!AP187</f>
        <v>27.660129904921504</v>
      </c>
      <c r="E184" s="132">
        <f>'[8]Activos '!AS187</f>
        <v>16.963378995569457</v>
      </c>
      <c r="F184" s="132">
        <f>'[8]Activos '!AQ187</f>
        <v>13.616312655533601</v>
      </c>
      <c r="G184" s="132">
        <f>'[8]Activos '!AM187</f>
        <v>11.418574909142599</v>
      </c>
      <c r="H184" s="267">
        <f>'[8]Activos '!AT187</f>
        <v>10.524398928247681</v>
      </c>
      <c r="I184" s="272">
        <v>0</v>
      </c>
      <c r="J184" s="273">
        <v>0</v>
      </c>
    </row>
    <row r="185" spans="1:10" x14ac:dyDescent="0.25">
      <c r="A185" s="127">
        <v>41671</v>
      </c>
      <c r="B185" s="131">
        <f>'[8]Activos '!AN188</f>
        <v>10.389727549139272</v>
      </c>
      <c r="C185" s="132">
        <f>'[8]Activos '!AO188</f>
        <v>8.8722937861115625</v>
      </c>
      <c r="D185" s="132">
        <f>'[8]Activos '!AP188</f>
        <v>27.812790696376808</v>
      </c>
      <c r="E185" s="132">
        <f>'[8]Activos '!AS188</f>
        <v>17.437849163388176</v>
      </c>
      <c r="F185" s="132">
        <f>'[8]Activos '!AQ188</f>
        <v>12.889394380192742</v>
      </c>
      <c r="G185" s="132">
        <f>'[8]Activos '!AM188</f>
        <v>11.736613140240216</v>
      </c>
      <c r="H185" s="267">
        <f>'[8]Activos '!AT188</f>
        <v>10.863078221445498</v>
      </c>
      <c r="I185" s="272">
        <v>0</v>
      </c>
      <c r="J185" s="273">
        <v>0</v>
      </c>
    </row>
    <row r="186" spans="1:10" x14ac:dyDescent="0.25">
      <c r="A186" s="127">
        <v>41699</v>
      </c>
      <c r="B186" s="131">
        <f>'[8]Activos '!AN189</f>
        <v>10.383077879076662</v>
      </c>
      <c r="C186" s="132">
        <f>'[8]Activos '!AO189</f>
        <v>8.6864445104555941</v>
      </c>
      <c r="D186" s="132">
        <f>'[8]Activos '!AP189</f>
        <v>27.582444605285229</v>
      </c>
      <c r="E186" s="132">
        <f>'[8]Activos '!AS189</f>
        <v>17.534136131671673</v>
      </c>
      <c r="F186" s="132">
        <f>'[8]Activos '!AQ189</f>
        <v>13.125152947708951</v>
      </c>
      <c r="G186" s="132">
        <f>'[8]Activos '!AM189</f>
        <v>11.679189201347985</v>
      </c>
      <c r="H186" s="267">
        <f>'[8]Activos '!AT189</f>
        <v>10.827633604803788</v>
      </c>
      <c r="I186" s="272">
        <v>0</v>
      </c>
      <c r="J186" s="273">
        <v>0</v>
      </c>
    </row>
    <row r="187" spans="1:10" x14ac:dyDescent="0.25">
      <c r="A187" s="127">
        <v>41730</v>
      </c>
      <c r="B187" s="131">
        <f>'[8]Activos '!AN190</f>
        <v>10.47550490299507</v>
      </c>
      <c r="C187" s="132">
        <f>'[8]Activos '!AO190</f>
        <v>8.5169194470527732</v>
      </c>
      <c r="D187" s="132">
        <f>'[8]Activos '!AP190</f>
        <v>27.120428734616866</v>
      </c>
      <c r="E187" s="132">
        <f>'[8]Activos '!AS190</f>
        <v>17.558516292928704</v>
      </c>
      <c r="F187" s="132">
        <f>'[8]Activos '!AQ190</f>
        <v>12.142021744584387</v>
      </c>
      <c r="G187" s="132">
        <f>'[8]Activos '!AM190</f>
        <v>11.625808466926845</v>
      </c>
      <c r="H187" s="267">
        <f>'[8]Activos '!AT190</f>
        <v>10.809908088461917</v>
      </c>
      <c r="I187" s="272">
        <v>0</v>
      </c>
      <c r="J187" s="273">
        <v>0</v>
      </c>
    </row>
    <row r="188" spans="1:10" x14ac:dyDescent="0.25">
      <c r="A188" s="127">
        <v>41760</v>
      </c>
      <c r="B188" s="131">
        <f>'[8]Activos '!AN191</f>
        <v>10.103794811089028</v>
      </c>
      <c r="C188" s="132">
        <f>'[8]Activos '!AO191</f>
        <v>8.8504490601511101</v>
      </c>
      <c r="D188" s="132">
        <f>'[8]Activos '!AP191</f>
        <v>28.36581217599392</v>
      </c>
      <c r="E188" s="132">
        <f>'[8]Activos '!AS191</f>
        <v>18.169070758470053</v>
      </c>
      <c r="F188" s="132">
        <f>'[8]Activos '!AQ191</f>
        <v>11.493533338394535</v>
      </c>
      <c r="G188" s="132">
        <f>'[8]Activos '!AM191</f>
        <v>11.604423172979338</v>
      </c>
      <c r="H188" s="267">
        <f>'[8]Activos '!AT191</f>
        <v>10.744596995576728</v>
      </c>
      <c r="I188" s="272">
        <v>0</v>
      </c>
      <c r="J188" s="273">
        <v>0</v>
      </c>
    </row>
    <row r="189" spans="1:10" x14ac:dyDescent="0.25">
      <c r="A189" s="135">
        <v>41791</v>
      </c>
      <c r="B189" s="131">
        <f>'[8]Activos '!AN192</f>
        <v>9.5183692788640464</v>
      </c>
      <c r="C189" s="132">
        <f>'[8]Activos '!AO192</f>
        <v>8.9312821866545775</v>
      </c>
      <c r="D189" s="132">
        <f>'[8]Activos '!AP192</f>
        <v>27.332970556242376</v>
      </c>
      <c r="E189" s="132">
        <f>'[8]Activos '!AS192</f>
        <v>18.152280139520684</v>
      </c>
      <c r="F189" s="132">
        <f>'[8]Activos '!AQ192</f>
        <v>10.824871793099611</v>
      </c>
      <c r="G189" s="132">
        <f>'[8]Activos '!AM192</f>
        <v>11.174682564154882</v>
      </c>
      <c r="H189" s="267">
        <f>'[8]Activos '!AT192</f>
        <v>10.406262797365628</v>
      </c>
      <c r="I189" s="272">
        <v>0</v>
      </c>
      <c r="J189" s="273">
        <v>0</v>
      </c>
    </row>
    <row r="190" spans="1:10" x14ac:dyDescent="0.25">
      <c r="A190" s="135">
        <v>41821</v>
      </c>
      <c r="B190" s="131">
        <f>'[8]Activos '!AN193</f>
        <v>9.3765329950368468</v>
      </c>
      <c r="C190" s="132">
        <f>'[8]Activos '!AO193</f>
        <v>8.8037521024036725</v>
      </c>
      <c r="D190" s="132">
        <f>'[8]Activos '!AP193</f>
        <v>25.604516700071024</v>
      </c>
      <c r="E190" s="132">
        <f>'[8]Activos '!AS193</f>
        <v>17.436131042171898</v>
      </c>
      <c r="F190" s="132">
        <f>'[8]Activos '!AQ193</f>
        <v>9.7051812123316807</v>
      </c>
      <c r="G190" s="132">
        <f>'[8]Activos '!AM193</f>
        <v>10.886370840093962</v>
      </c>
      <c r="H190" s="267">
        <f>'[8]Activos '!AT193</f>
        <v>10.183592012966724</v>
      </c>
      <c r="I190" s="272">
        <v>0</v>
      </c>
      <c r="J190" s="273">
        <v>0</v>
      </c>
    </row>
    <row r="191" spans="1:10" x14ac:dyDescent="0.25">
      <c r="A191" s="135">
        <v>41852</v>
      </c>
      <c r="B191" s="131">
        <f>'[8]Activos '!AN194</f>
        <v>8.7332580884148747</v>
      </c>
      <c r="C191" s="132">
        <f>'[8]Activos '!AO194</f>
        <v>8.7335435624259041</v>
      </c>
      <c r="D191" s="132">
        <f>'[8]Activos '!AP194</f>
        <v>24.621093085726464</v>
      </c>
      <c r="E191" s="132">
        <f>'[8]Activos '!AS194</f>
        <v>17.146171370250073</v>
      </c>
      <c r="F191" s="132">
        <f>'[8]Activos '!AQ194</f>
        <v>8.9439617973178223</v>
      </c>
      <c r="G191" s="132">
        <f>'[8]Activos '!AM194</f>
        <v>10.382909065089386</v>
      </c>
      <c r="H191" s="267">
        <f>'[8]Activos '!AT194</f>
        <v>9.7393720124339787</v>
      </c>
      <c r="I191" s="272">
        <v>0</v>
      </c>
      <c r="J191" s="273">
        <v>0</v>
      </c>
    </row>
    <row r="192" spans="1:10" x14ac:dyDescent="0.25">
      <c r="A192" s="135">
        <v>41883</v>
      </c>
      <c r="B192" s="131">
        <f>'[8]Activos '!AN195</f>
        <v>8.3241208351138027</v>
      </c>
      <c r="C192" s="132">
        <f>'[8]Activos '!AO195</f>
        <v>9.1715738697877534</v>
      </c>
      <c r="D192" s="132">
        <f>'[8]Activos '!AP195</f>
        <v>22.054240963566251</v>
      </c>
      <c r="E192" s="132">
        <f>'[8]Activos '!AS195</f>
        <v>16.809694515783356</v>
      </c>
      <c r="F192" s="132">
        <f>'[8]Activos '!AQ195</f>
        <v>8.4162888557754556</v>
      </c>
      <c r="G192" s="132">
        <f>'[8]Activos '!AM195</f>
        <v>10.001991998532468</v>
      </c>
      <c r="H192" s="267">
        <f>'[8]Activos '!AT195</f>
        <v>9.5736536643867822</v>
      </c>
      <c r="I192" s="272">
        <v>0</v>
      </c>
      <c r="J192" s="273">
        <v>0</v>
      </c>
    </row>
    <row r="193" spans="1:10" x14ac:dyDescent="0.25">
      <c r="A193" s="135">
        <v>41913</v>
      </c>
      <c r="B193" s="131">
        <f>'[8]Activos '!AN196</f>
        <v>8.8116574168720199</v>
      </c>
      <c r="C193" s="132">
        <f>'[8]Activos '!AO196</f>
        <v>9.212280513474024</v>
      </c>
      <c r="D193" s="132">
        <f>'[8]Activos '!AP196</f>
        <v>20.602632665508459</v>
      </c>
      <c r="E193" s="132">
        <f>'[8]Activos '!AS196</f>
        <v>15.877434016515068</v>
      </c>
      <c r="F193" s="132">
        <f>'[8]Activos '!AQ196</f>
        <v>8.9757023869468266</v>
      </c>
      <c r="G193" s="132">
        <f>'[8]Activos '!AM196</f>
        <v>10.19084796947649</v>
      </c>
      <c r="H193" s="267">
        <f>'[8]Activos '!AT196</f>
        <v>9.783132259595174</v>
      </c>
      <c r="I193" s="272">
        <v>0</v>
      </c>
      <c r="J193" s="273">
        <v>0</v>
      </c>
    </row>
    <row r="194" spans="1:10" x14ac:dyDescent="0.25">
      <c r="A194" s="135">
        <v>41944</v>
      </c>
      <c r="B194" s="131">
        <f>'[8]Activos '!AN197</f>
        <v>10.127970996072477</v>
      </c>
      <c r="C194" s="132">
        <f>'[8]Activos '!AO197</f>
        <v>9.6837039565917706</v>
      </c>
      <c r="D194" s="132">
        <f>'[8]Activos '!AP197</f>
        <v>19.060127323089461</v>
      </c>
      <c r="E194" s="132">
        <f>'[8]Activos '!AS197</f>
        <v>14.79999389265798</v>
      </c>
      <c r="F194" s="132">
        <f>'[8]Activos '!AQ197</f>
        <v>7.7353046720846974</v>
      </c>
      <c r="G194" s="132">
        <f>'[8]Activos '!AM197</f>
        <v>10.90130169279384</v>
      </c>
      <c r="H194" s="267">
        <f>'[8]Activos '!AT197</f>
        <v>10.505777744854704</v>
      </c>
      <c r="I194" s="272">
        <v>0</v>
      </c>
      <c r="J194" s="273">
        <v>0</v>
      </c>
    </row>
    <row r="195" spans="1:10" x14ac:dyDescent="0.25">
      <c r="A195" s="135">
        <v>41974</v>
      </c>
      <c r="B195" s="131">
        <f>'[8]Activos '!AN198</f>
        <v>11.870347857599285</v>
      </c>
      <c r="C195" s="132">
        <f>'[8]Activos '!AO198</f>
        <v>9.4409344741379861</v>
      </c>
      <c r="D195" s="132">
        <f>'[8]Activos '!AP198</f>
        <v>16.970606460382108</v>
      </c>
      <c r="E195" s="132">
        <f>'[8]Activos '!AS198</f>
        <v>13.048453379061931</v>
      </c>
      <c r="F195" s="132">
        <f>'[8]Activos '!AQ198</f>
        <v>5.9943378751603493</v>
      </c>
      <c r="G195" s="132">
        <f>'[8]Activos '!AM198</f>
        <v>11.576218733417987</v>
      </c>
      <c r="H195" s="267">
        <f>'[8]Activos '!AT198</f>
        <v>11.172402730314502</v>
      </c>
      <c r="I195" s="272">
        <v>0</v>
      </c>
      <c r="J195" s="273">
        <v>0</v>
      </c>
    </row>
    <row r="196" spans="1:10" x14ac:dyDescent="0.25">
      <c r="A196" s="135">
        <v>42005</v>
      </c>
      <c r="B196" s="131">
        <f>'[8]Activos '!AN199</f>
        <v>14.2168424329282</v>
      </c>
      <c r="C196" s="132">
        <f>'[8]Activos '!AO199</f>
        <v>9.1841074946596102</v>
      </c>
      <c r="D196" s="132">
        <f>'[8]Activos '!AP199</f>
        <v>16.067874577877063</v>
      </c>
      <c r="E196" s="132">
        <f>'[8]Activos '!AS199</f>
        <v>12.466512545652385</v>
      </c>
      <c r="F196" s="132">
        <f>'[8]Activos '!AQ199</f>
        <v>5.8440735186341852</v>
      </c>
      <c r="G196" s="132">
        <f>'[8]Activos '!AM199</f>
        <v>12.767464666749341</v>
      </c>
      <c r="H196" s="267">
        <f>'[8]Activos '!AT199</f>
        <v>12.367929370251819</v>
      </c>
      <c r="I196" s="272">
        <v>0</v>
      </c>
      <c r="J196" s="273">
        <v>0</v>
      </c>
    </row>
    <row r="197" spans="1:10" x14ac:dyDescent="0.25">
      <c r="A197" s="135">
        <v>42036</v>
      </c>
      <c r="B197" s="131">
        <f>'[8]Activos '!AN200</f>
        <v>14.093083240395554</v>
      </c>
      <c r="C197" s="132">
        <f>'[8]Activos '!AO200</f>
        <v>9.0123804821819142</v>
      </c>
      <c r="D197" s="132">
        <f>'[8]Activos '!AP200</f>
        <v>15.034488688193326</v>
      </c>
      <c r="E197" s="132">
        <f>'[8]Activos '!AS200</f>
        <v>12.757690336613603</v>
      </c>
      <c r="F197" s="132">
        <f>'[8]Activos '!AQ200</f>
        <v>16.3169326151124</v>
      </c>
      <c r="G197" s="132">
        <f>'[8]Activos '!AM200</f>
        <v>12.851171201058808</v>
      </c>
      <c r="H197" s="267">
        <f>'[8]Activos '!AT200</f>
        <v>12.598122467906659</v>
      </c>
      <c r="I197" s="272">
        <v>0</v>
      </c>
      <c r="J197" s="273">
        <v>0</v>
      </c>
    </row>
    <row r="198" spans="1:10" x14ac:dyDescent="0.25">
      <c r="A198" s="135">
        <v>42064</v>
      </c>
      <c r="B198" s="131">
        <f>'[8]Activos '!AN201</f>
        <v>14.277850200349707</v>
      </c>
      <c r="C198" s="132">
        <f>'[8]Activos '!AO201</f>
        <v>9.4423652588544904</v>
      </c>
      <c r="D198" s="132">
        <f>'[8]Activos '!AP201</f>
        <v>14.693565907724992</v>
      </c>
      <c r="E198" s="132">
        <f>'[8]Activos '!AS201</f>
        <v>12.490878727471433</v>
      </c>
      <c r="F198" s="132">
        <f>'[8]Activos '!AQ201</f>
        <v>15.437824063183058</v>
      </c>
      <c r="G198" s="132">
        <f>'[8]Activos '!AM201</f>
        <v>13.018786831453699</v>
      </c>
      <c r="H198" s="267">
        <f>'[8]Activos '!AT201</f>
        <v>12.766403462235299</v>
      </c>
      <c r="I198" s="272">
        <v>0</v>
      </c>
      <c r="J198" s="273">
        <v>0</v>
      </c>
    </row>
    <row r="199" spans="1:10" x14ac:dyDescent="0.25">
      <c r="A199" s="135">
        <v>42095</v>
      </c>
      <c r="B199" s="131">
        <f>'[8]Activos '!AN202</f>
        <v>12.627102260989753</v>
      </c>
      <c r="C199" s="132">
        <f>'[8]Activos '!AO202</f>
        <v>9.2720679636953296</v>
      </c>
      <c r="D199" s="132">
        <f>'[8]Activos '!AP202</f>
        <v>14.255714914640883</v>
      </c>
      <c r="E199" s="132">
        <f>'[8]Activos '!AS202</f>
        <v>12.209020943250737</v>
      </c>
      <c r="F199" s="132">
        <f>'[8]Activos '!AQ202</f>
        <v>15.0160320823421</v>
      </c>
      <c r="G199" s="132">
        <f>'[8]Activos '!AM202</f>
        <v>11.954632291475665</v>
      </c>
      <c r="H199" s="267">
        <f>'[8]Activos '!AT202</f>
        <v>11.728547077931495</v>
      </c>
      <c r="I199" s="272">
        <v>0</v>
      </c>
      <c r="J199" s="273">
        <v>0</v>
      </c>
    </row>
    <row r="200" spans="1:10" x14ac:dyDescent="0.25">
      <c r="A200" s="135">
        <v>42125</v>
      </c>
      <c r="B200" s="131">
        <f>'[8]Activos '!AN203</f>
        <v>13.136487020142162</v>
      </c>
      <c r="C200" s="132">
        <f>'[8]Activos '!AO203</f>
        <v>8.7430230047350612</v>
      </c>
      <c r="D200" s="132">
        <f>'[8]Activos '!AP203</f>
        <v>13.247637114698009</v>
      </c>
      <c r="E200" s="132">
        <f>'[8]Activos '!AS203</f>
        <v>10.997847635669199</v>
      </c>
      <c r="F200" s="132">
        <f>'[8]Activos '!AQ203</f>
        <v>13.729743446724951</v>
      </c>
      <c r="G200" s="132">
        <f>'[8]Activos '!AM203</f>
        <v>11.955468077778409</v>
      </c>
      <c r="H200" s="267">
        <f>'[8]Activos '!AT203</f>
        <v>11.689542768464346</v>
      </c>
      <c r="I200" s="272">
        <v>0</v>
      </c>
      <c r="J200" s="273">
        <v>0</v>
      </c>
    </row>
    <row r="201" spans="1:10" x14ac:dyDescent="0.25">
      <c r="A201" s="135">
        <v>42156</v>
      </c>
      <c r="B201" s="131">
        <f>'[8]Activos '!AN204</f>
        <v>13.11197415585681</v>
      </c>
      <c r="C201" s="132">
        <f>'[8]Activos '!AO204</f>
        <v>9.6416074621350703</v>
      </c>
      <c r="D201" s="132">
        <f>'[8]Activos '!AP204</f>
        <v>11.929712760545019</v>
      </c>
      <c r="E201" s="132">
        <f>'[8]Activos '!AS204</f>
        <v>10.768356958582203</v>
      </c>
      <c r="F201" s="132">
        <f>'[8]Activos '!AQ204</f>
        <v>13.534557081122101</v>
      </c>
      <c r="G201" s="132">
        <f>'[8]Activos '!AM204</f>
        <v>12.037858521249323</v>
      </c>
      <c r="H201" s="267">
        <f>'[8]Activos '!AT204</f>
        <v>11.890894636608461</v>
      </c>
      <c r="I201" s="272">
        <v>0</v>
      </c>
      <c r="J201" s="273">
        <v>0</v>
      </c>
    </row>
    <row r="202" spans="1:10" x14ac:dyDescent="0.25">
      <c r="A202" s="135">
        <v>42186</v>
      </c>
      <c r="B202" s="131">
        <f>'[8]Activos '!AN205</f>
        <v>14.889737131530278</v>
      </c>
      <c r="C202" s="132">
        <f>'[8]Activos '!AO205</f>
        <v>9.1442156565126211</v>
      </c>
      <c r="D202" s="132">
        <f>'[8]Activos '!AP205</f>
        <v>11.577148273063065</v>
      </c>
      <c r="E202" s="132">
        <f>'[8]Activos '!AS205</f>
        <v>10.527756213065276</v>
      </c>
      <c r="F202" s="132">
        <f>'[8]Activos '!AQ205</f>
        <v>12.881816619485132</v>
      </c>
      <c r="G202" s="132">
        <f>'[8]Activos '!AM205</f>
        <v>12.8646046006345</v>
      </c>
      <c r="H202" s="267">
        <f>'[8]Activos '!AT205</f>
        <v>12.716834190555426</v>
      </c>
      <c r="I202" s="272">
        <v>0</v>
      </c>
      <c r="J202" s="273">
        <v>0</v>
      </c>
    </row>
    <row r="203" spans="1:10" x14ac:dyDescent="0.25">
      <c r="A203" s="135">
        <v>42217</v>
      </c>
      <c r="B203" s="131">
        <f>'[8]Activos '!AN206</f>
        <v>17.60712287455577</v>
      </c>
      <c r="C203" s="132">
        <f>'[8]Activos '!AO206</f>
        <v>8.7231480919275572</v>
      </c>
      <c r="D203" s="132">
        <f>'[8]Activos '!AP206</f>
        <v>11.189400448959885</v>
      </c>
      <c r="E203" s="132">
        <f>'[8]Activos '!AS206</f>
        <v>10.180908868682948</v>
      </c>
      <c r="F203" s="132">
        <f>'[8]Activos '!AQ206</f>
        <v>11.542685379427198</v>
      </c>
      <c r="G203" s="132">
        <f>'[8]Activos '!AM206</f>
        <v>14.228634294420717</v>
      </c>
      <c r="H203" s="267">
        <f>'[8]Activos '!AT206</f>
        <v>14.065912225097566</v>
      </c>
      <c r="I203" s="272">
        <v>0</v>
      </c>
      <c r="J203" s="273">
        <v>0</v>
      </c>
    </row>
    <row r="204" spans="1:10" x14ac:dyDescent="0.25">
      <c r="A204" s="135">
        <v>42248</v>
      </c>
      <c r="B204" s="131">
        <f>'[8]Activos '!AN207</f>
        <v>16.474718347224581</v>
      </c>
      <c r="C204" s="132">
        <f>'[8]Activos '!AO207</f>
        <v>7.9511220926252513</v>
      </c>
      <c r="D204" s="132">
        <f>'[8]Activos '!AP207</f>
        <v>12.403094390833225</v>
      </c>
      <c r="E204" s="132">
        <f>'[8]Activos '!AS207</f>
        <v>9.9833659288846466</v>
      </c>
      <c r="F204" s="132">
        <f>'[8]Activos '!AQ207</f>
        <v>10.732874251438851</v>
      </c>
      <c r="G204" s="132">
        <f>'[8]Activos '!AM207</f>
        <v>13.468025553466067</v>
      </c>
      <c r="H204" s="267">
        <f>'[8]Activos '!AT207</f>
        <v>13.146464109343125</v>
      </c>
      <c r="I204" s="272">
        <v>0</v>
      </c>
      <c r="J204" s="273">
        <v>0</v>
      </c>
    </row>
    <row r="205" spans="1:10" x14ac:dyDescent="0.25">
      <c r="A205" s="135">
        <v>42278</v>
      </c>
      <c r="B205" s="131">
        <f>'[8]Activos '!AN208</f>
        <v>15.959554875925397</v>
      </c>
      <c r="C205" s="132">
        <f>'[8]Activos '!AO208</f>
        <v>7.3483061394554738</v>
      </c>
      <c r="D205" s="132">
        <f>'[8]Activos '!AP208</f>
        <v>10.862126302811536</v>
      </c>
      <c r="E205" s="132">
        <f>'[8]Activos '!AS208</f>
        <v>9.6558934810995858</v>
      </c>
      <c r="F205" s="132">
        <f>'[8]Activos '!AQ208</f>
        <v>10.273556010390861</v>
      </c>
      <c r="G205" s="132">
        <f>'[8]Activos '!AM208</f>
        <v>12.800416310540763</v>
      </c>
      <c r="H205" s="267">
        <f>'[8]Activos '!AT208</f>
        <v>12.622590616518359</v>
      </c>
      <c r="I205" s="272">
        <v>0</v>
      </c>
      <c r="J205" s="273">
        <v>0</v>
      </c>
    </row>
    <row r="206" spans="1:10" x14ac:dyDescent="0.25">
      <c r="A206" s="135">
        <v>42309</v>
      </c>
      <c r="B206" s="131">
        <f>'[8]Activos '!AN209</f>
        <v>14.5427645155217</v>
      </c>
      <c r="C206" s="132">
        <f>'[8]Activos '!AO209</f>
        <v>6.4361021971071297</v>
      </c>
      <c r="D206" s="132">
        <f>'[8]Activos '!AP209</f>
        <v>10.888800386028397</v>
      </c>
      <c r="E206" s="132">
        <f>'[8]Activos '!AS209</f>
        <v>9.6575308754775371</v>
      </c>
      <c r="F206" s="132">
        <f>'[8]Activos '!AQ209</f>
        <v>9.8001573507945814</v>
      </c>
      <c r="G206" s="132">
        <f>'[8]Activos '!AM209</f>
        <v>11.734710586925123</v>
      </c>
      <c r="H206" s="267">
        <f>'[8]Activos '!AT209</f>
        <v>11.568850820756404</v>
      </c>
      <c r="I206" s="272">
        <v>0</v>
      </c>
      <c r="J206" s="273">
        <v>0</v>
      </c>
    </row>
    <row r="207" spans="1:10" x14ac:dyDescent="0.25">
      <c r="A207" s="135">
        <v>42339</v>
      </c>
      <c r="B207" s="131">
        <f>'[8]Activos '!AN210</f>
        <v>11.923383171287828</v>
      </c>
      <c r="C207" s="132">
        <f>'[8]Activos '!AO210</f>
        <v>6.329960478994634</v>
      </c>
      <c r="D207" s="132">
        <f>'[8]Activos '!AP210</f>
        <v>11.887985591378625</v>
      </c>
      <c r="E207" s="132">
        <f>'[8]Activos '!AS210</f>
        <v>10.789746481829754</v>
      </c>
      <c r="F207" s="132">
        <f>'[8]Activos '!AQ210</f>
        <v>9.6285948667657273</v>
      </c>
      <c r="G207" s="132">
        <f>'[8]Activos '!AM210</f>
        <v>10.315732759431162</v>
      </c>
      <c r="H207" s="267">
        <f>'[8]Activos '!AT210</f>
        <v>10.195655192044439</v>
      </c>
      <c r="I207" s="272">
        <v>0</v>
      </c>
      <c r="J207" s="273">
        <v>0</v>
      </c>
    </row>
    <row r="208" spans="1:10" x14ac:dyDescent="0.25">
      <c r="A208" s="135">
        <v>42370</v>
      </c>
      <c r="B208" s="131">
        <f>'[8]Activos '!AN211</f>
        <v>9.3157361247287582</v>
      </c>
      <c r="C208" s="132">
        <f>'[8]Activos '!AO211</f>
        <v>5.9721115274602887</v>
      </c>
      <c r="D208" s="132">
        <f>'[8]Activos '!AP211</f>
        <v>11.405772103594547</v>
      </c>
      <c r="E208" s="132">
        <f>'[8]Activos '!AS211</f>
        <v>10.36832855057208</v>
      </c>
      <c r="F208" s="132">
        <f>'[8]Activos '!AQ211</f>
        <v>9.0938569588842491</v>
      </c>
      <c r="G208" s="132">
        <f>'[8]Activos '!AM211</f>
        <v>8.6427088624754234</v>
      </c>
      <c r="H208" s="267">
        <f>'[8]Activos '!AT211</f>
        <v>8.5434474155910536</v>
      </c>
      <c r="I208" s="272">
        <v>0</v>
      </c>
      <c r="J208" s="273">
        <v>0</v>
      </c>
    </row>
    <row r="209" spans="1:10" x14ac:dyDescent="0.25">
      <c r="A209" s="135">
        <v>42401</v>
      </c>
      <c r="B209" s="131">
        <f>'[8]Activos '!AN212</f>
        <v>9.0485142405626107</v>
      </c>
      <c r="C209" s="132">
        <f>'[8]Activos '!AO212</f>
        <v>5.6906358602047957</v>
      </c>
      <c r="D209" s="132">
        <f>'[8]Activos '!AP212</f>
        <v>9.4734406305195584</v>
      </c>
      <c r="E209" s="132">
        <f>'[8]Activos '!AS212</f>
        <v>7.5895563065765614</v>
      </c>
      <c r="F209" s="132">
        <f>'[8]Activos '!AQ212</f>
        <v>-1.3102965071434158</v>
      </c>
      <c r="G209" s="132">
        <f>'[8]Activos '!AM212</f>
        <v>7.8839017405002432</v>
      </c>
      <c r="H209" s="267">
        <f>'[8]Activos '!AT212</f>
        <v>7.6677118002129285</v>
      </c>
      <c r="I209" s="272">
        <v>0</v>
      </c>
      <c r="J209" s="273">
        <v>0</v>
      </c>
    </row>
    <row r="210" spans="1:10" x14ac:dyDescent="0.25">
      <c r="A210" s="135">
        <v>42430</v>
      </c>
      <c r="B210" s="131">
        <f>'[8]Activos '!AN213</f>
        <v>6.7644674382071557</v>
      </c>
      <c r="C210" s="132">
        <f>'[8]Activos '!AO213</f>
        <v>4.8914428617011119</v>
      </c>
      <c r="D210" s="132">
        <f>'[8]Activos '!AP213</f>
        <v>8.9854877426315696</v>
      </c>
      <c r="E210" s="132">
        <f>'[8]Activos '!AS213</f>
        <v>7.2318629650912403</v>
      </c>
      <c r="F210" s="132">
        <f>'[8]Activos '!AQ213</f>
        <v>-2.0390546967656298</v>
      </c>
      <c r="G210" s="132">
        <f>'[8]Activos '!AM213</f>
        <v>6.253066383555872</v>
      </c>
      <c r="H210" s="267">
        <f>'[8]Activos '!AT213</f>
        <v>6.0650365093892766</v>
      </c>
      <c r="I210" s="272">
        <v>0</v>
      </c>
      <c r="J210" s="273">
        <v>0</v>
      </c>
    </row>
    <row r="211" spans="1:10" x14ac:dyDescent="0.25">
      <c r="A211" s="135">
        <v>42461</v>
      </c>
      <c r="B211" s="131">
        <f>'[8]Activos '!AN214</f>
        <v>7.1618131778095284</v>
      </c>
      <c r="C211" s="132">
        <f>'[8]Activos '!AO214</f>
        <v>5.2556245832829918</v>
      </c>
      <c r="D211" s="132">
        <f>'[8]Activos '!AP214</f>
        <v>9.1354657914166424</v>
      </c>
      <c r="E211" s="132">
        <f>'[8]Activos '!AS214</f>
        <v>7.470645649086749</v>
      </c>
      <c r="F211" s="132">
        <f>'[8]Activos '!AQ214</f>
        <v>-1.5912470974230875</v>
      </c>
      <c r="G211" s="132">
        <f>'[8]Activos '!AM214</f>
        <v>6.6138312344045103</v>
      </c>
      <c r="H211" s="267">
        <f>'[8]Activos '!AT214</f>
        <v>6.4322276252760435</v>
      </c>
      <c r="I211" s="272">
        <v>0</v>
      </c>
      <c r="J211" s="273">
        <v>0</v>
      </c>
    </row>
    <row r="212" spans="1:10" x14ac:dyDescent="0.25">
      <c r="A212" s="135">
        <v>42491</v>
      </c>
      <c r="B212" s="131">
        <f>'[8]Activos '!AN215</f>
        <v>6.4568225780078592</v>
      </c>
      <c r="C212" s="132">
        <f>'[8]Activos '!AO215</f>
        <v>5.4334344701052029</v>
      </c>
      <c r="D212" s="132">
        <f>'[8]Activos '!AP215</f>
        <v>8.9439349605792806</v>
      </c>
      <c r="E212" s="132">
        <f>'[8]Activos '!AS215</f>
        <v>7.8684123093893721</v>
      </c>
      <c r="F212" s="132">
        <f>'[8]Activos '!AQ215</f>
        <v>-1.2935436073522655</v>
      </c>
      <c r="G212" s="132">
        <f>'[8]Activos '!AM215</f>
        <v>6.2412262899810278</v>
      </c>
      <c r="H212" s="267">
        <f>'[8]Activos '!AT215</f>
        <v>6.134881865241959</v>
      </c>
      <c r="I212" s="272">
        <v>0</v>
      </c>
      <c r="J212" s="273">
        <v>0</v>
      </c>
    </row>
    <row r="213" spans="1:10" x14ac:dyDescent="0.25">
      <c r="A213" s="135">
        <v>42522</v>
      </c>
      <c r="B213" s="131">
        <f>'[8]Activos '!AN216</f>
        <v>4.3157520193918719</v>
      </c>
      <c r="C213" s="132">
        <f>'[8]Activos '!AO216</f>
        <v>5.0985297681004571</v>
      </c>
      <c r="D213" s="132">
        <f>'[8]Activos '!AP216</f>
        <v>9.583449635394059</v>
      </c>
      <c r="E213" s="132">
        <f>'[8]Activos '!AS216</f>
        <v>7.595302281108296</v>
      </c>
      <c r="F213" s="132">
        <f>'[8]Activos '!AQ216</f>
        <v>-1.756857168796444</v>
      </c>
      <c r="G213" s="132">
        <f>'[8]Activos '!AM216</f>
        <v>4.9509544596331168</v>
      </c>
      <c r="H213" s="267">
        <f>'[8]Activos '!AT216</f>
        <v>4.7546270022040593</v>
      </c>
      <c r="I213" s="272">
        <v>0</v>
      </c>
      <c r="J213" s="273">
        <v>0</v>
      </c>
    </row>
    <row r="214" spans="1:10" x14ac:dyDescent="0.25">
      <c r="A214" s="136">
        <v>42552</v>
      </c>
      <c r="B214" s="131">
        <f>'[8]Activos '!AN217</f>
        <v>3.5143906749834253</v>
      </c>
      <c r="C214" s="132">
        <f>'[8]Activos '!AO217</f>
        <v>5.1685051678117988</v>
      </c>
      <c r="D214" s="132">
        <f>'[8]Activos '!AP217</f>
        <v>9.1888029670247349</v>
      </c>
      <c r="E214" s="132">
        <f>'[8]Activos '!AS217</f>
        <v>7.3561318372222795</v>
      </c>
      <c r="F214" s="132">
        <f>'[8]Activos '!AQ217</f>
        <v>-1.6976965879274553</v>
      </c>
      <c r="G214" s="132">
        <f>'[8]Activos '!AM217</f>
        <v>4.454143887232731</v>
      </c>
      <c r="H214" s="267">
        <f>'[8]Activos '!AT217</f>
        <v>4.2767276749887673</v>
      </c>
      <c r="I214" s="272">
        <v>0</v>
      </c>
      <c r="J214" s="273">
        <v>0</v>
      </c>
    </row>
    <row r="215" spans="1:10" x14ac:dyDescent="0.25">
      <c r="A215" s="136">
        <v>42583</v>
      </c>
      <c r="B215" s="131">
        <f>'[8]Activos '!AN218</f>
        <v>0.26216395887441735</v>
      </c>
      <c r="C215" s="132">
        <f>'[8]Activos '!AO218</f>
        <v>5.6288993456063308</v>
      </c>
      <c r="D215" s="132">
        <f>'[8]Activos '!AP218</f>
        <v>9.2002908133110406</v>
      </c>
      <c r="E215" s="132">
        <f>'[8]Activos '!AS218</f>
        <v>7.4554369978757862</v>
      </c>
      <c r="F215" s="132">
        <f>'[8]Activos '!AQ218</f>
        <v>-0.13951959419238325</v>
      </c>
      <c r="G215" s="132">
        <f>'[8]Activos '!AM218</f>
        <v>2.6772329324052047</v>
      </c>
      <c r="H215" s="267">
        <f>'[8]Activos '!AT218</f>
        <v>2.5287987292245573</v>
      </c>
      <c r="I215" s="272">
        <v>0</v>
      </c>
      <c r="J215" s="273">
        <v>0</v>
      </c>
    </row>
    <row r="216" spans="1:10" x14ac:dyDescent="0.25">
      <c r="A216" s="136">
        <v>42614</v>
      </c>
      <c r="B216" s="131">
        <f>'[8]Activos '!AN219</f>
        <v>0.31056299093814577</v>
      </c>
      <c r="C216" s="132">
        <f>'[8]Activos '!AO219</f>
        <v>5.9233265328857865</v>
      </c>
      <c r="D216" s="132">
        <f>'[8]Activos '!AP219</f>
        <v>7.8845480165477877</v>
      </c>
      <c r="E216" s="132">
        <f>'[8]Activos '!AS219</f>
        <v>7.1425221473173872</v>
      </c>
      <c r="F216" s="132">
        <f>'[8]Activos '!AQ219</f>
        <v>0.36424550345284246</v>
      </c>
      <c r="G216" s="132">
        <f>'[8]Activos '!AM219</f>
        <v>2.6666240623316906</v>
      </c>
      <c r="H216" s="267">
        <f>'[8]Activos '!AT219</f>
        <v>2.6258610265987414</v>
      </c>
      <c r="I216" s="272">
        <v>0</v>
      </c>
      <c r="J216" s="273">
        <v>0</v>
      </c>
    </row>
    <row r="217" spans="1:10" x14ac:dyDescent="0.25">
      <c r="A217" s="136">
        <v>42644</v>
      </c>
      <c r="B217" s="131">
        <f>'[8]Activos '!AN220</f>
        <v>0.10229160365549106</v>
      </c>
      <c r="C217" s="132">
        <f>'[8]Activos '!AO220</f>
        <v>6.4159095168941915</v>
      </c>
      <c r="D217" s="132">
        <f>'[8]Activos '!AP220</f>
        <v>8.8192487834524158</v>
      </c>
      <c r="E217" s="132">
        <f>'[8]Activos '!AS220</f>
        <v>7.0767497901209619</v>
      </c>
      <c r="F217" s="132">
        <f>'[8]Activos '!AQ220</f>
        <v>0.50706354172780355</v>
      </c>
      <c r="G217" s="132">
        <f>'[8]Activos '!AM220</f>
        <v>2.7897968843661802</v>
      </c>
      <c r="H217" s="267">
        <f>'[8]Activos '!AT220</f>
        <v>2.6368007334903965</v>
      </c>
      <c r="I217" s="272">
        <v>0</v>
      </c>
      <c r="J217" s="273">
        <v>0</v>
      </c>
    </row>
    <row r="218" spans="1:10" x14ac:dyDescent="0.25">
      <c r="A218" s="136">
        <v>42675</v>
      </c>
      <c r="B218" s="131">
        <f>'[8]Activos '!AN221</f>
        <v>-0.32065846408614318</v>
      </c>
      <c r="C218" s="132">
        <f>'[8]Activos '!AO221</f>
        <v>7.2031633672881901</v>
      </c>
      <c r="D218" s="132">
        <f>'[8]Activos '!AP221</f>
        <v>7.9383493121564452</v>
      </c>
      <c r="E218" s="132">
        <f>'[8]Activos '!AS221</f>
        <v>6.421773171939793</v>
      </c>
      <c r="F218" s="132">
        <f>'[8]Activos '!AQ221</f>
        <v>0.94132429982047849</v>
      </c>
      <c r="G218" s="132">
        <f>'[8]Activos '!AM221</f>
        <v>2.6554638262930919</v>
      </c>
      <c r="H218" s="267">
        <f>'[8]Activos '!AT221</f>
        <v>2.520526842725701</v>
      </c>
      <c r="I218" s="272">
        <v>0</v>
      </c>
      <c r="J218" s="273">
        <v>0</v>
      </c>
    </row>
    <row r="219" spans="1:10" x14ac:dyDescent="0.25">
      <c r="A219" s="136">
        <v>42705</v>
      </c>
      <c r="B219" s="131">
        <f>'[8]Activos '!AN222</f>
        <v>-0.97491275562313628</v>
      </c>
      <c r="C219" s="132">
        <f>'[8]Activos '!AO222</f>
        <v>7.6532090900615302</v>
      </c>
      <c r="D219" s="132">
        <f>'[8]Activos '!AP222</f>
        <v>7.9546194194671793</v>
      </c>
      <c r="E219" s="132">
        <f>'[8]Activos '!AS222</f>
        <v>7.2953076139475437</v>
      </c>
      <c r="F219" s="132">
        <f>'[8]Activos '!AQ222</f>
        <v>1.4526545371563948</v>
      </c>
      <c r="G219" s="132">
        <f>'[8]Activos '!AM222</f>
        <v>2.4260925277089562</v>
      </c>
      <c r="H219" s="267">
        <f>'[8]Activos '!AT222</f>
        <v>2.3981919676663743</v>
      </c>
      <c r="I219" s="272">
        <v>0</v>
      </c>
      <c r="J219" s="273">
        <v>0</v>
      </c>
    </row>
    <row r="220" spans="1:10" x14ac:dyDescent="0.25">
      <c r="A220" s="136">
        <v>42736</v>
      </c>
      <c r="B220" s="131">
        <f>'[8]Activos '!AN223</f>
        <v>-2.614746125644174</v>
      </c>
      <c r="C220" s="132">
        <f>'[8]Activos '!AO223</f>
        <v>7.823859589942006</v>
      </c>
      <c r="D220" s="132">
        <f>'[8]Activos '!AP223</f>
        <v>7.3620434575409011</v>
      </c>
      <c r="E220" s="132">
        <f>'[8]Activos '!AS223</f>
        <v>6.7715081940218358</v>
      </c>
      <c r="F220" s="132">
        <f>'[8]Activos '!AQ223</f>
        <v>1.9883463274622537</v>
      </c>
      <c r="G220" s="132">
        <f>'[8]Activos '!AM223</f>
        <v>1.4454192710212865</v>
      </c>
      <c r="H220" s="267">
        <f>'[8]Activos '!AT223</f>
        <v>1.4285395658315769</v>
      </c>
      <c r="I220" s="272">
        <v>0</v>
      </c>
      <c r="J220" s="273">
        <v>0</v>
      </c>
    </row>
    <row r="221" spans="1:10" x14ac:dyDescent="0.25">
      <c r="A221" s="136">
        <v>42767</v>
      </c>
      <c r="B221" s="131">
        <f>'[8]Activos '!AN224</f>
        <v>-3.2520956816238566</v>
      </c>
      <c r="C221" s="132">
        <f>'[8]Activos '!AO224</f>
        <v>7.8285048887566822</v>
      </c>
      <c r="D221" s="132">
        <f>'[8]Activos '!AP224</f>
        <v>9.0293175018544947</v>
      </c>
      <c r="E221" s="132">
        <f>'[8]Activos '!AS224</f>
        <v>8.3603431076682213</v>
      </c>
      <c r="F221" s="132">
        <f>'[8]Activos '!AQ224</f>
        <v>2.3033137672735737</v>
      </c>
      <c r="G221" s="132">
        <f>'[8]Activos '!AM224</f>
        <v>1.2398312158679925</v>
      </c>
      <c r="H221" s="267">
        <f>'[8]Activos '!AT224</f>
        <v>1.2300446899869533</v>
      </c>
      <c r="I221" s="272">
        <v>0</v>
      </c>
      <c r="J221" s="273">
        <v>0</v>
      </c>
    </row>
    <row r="222" spans="1:10" x14ac:dyDescent="0.25">
      <c r="A222" s="136">
        <v>42795</v>
      </c>
      <c r="B222" s="131">
        <f>'[8]Activos '!AN225</f>
        <v>-2.1499896868341528</v>
      </c>
      <c r="C222" s="132">
        <f>'[8]Activos '!AO225</f>
        <v>8.1222977924757078</v>
      </c>
      <c r="D222" s="132">
        <f>'[8]Activos '!AP225</f>
        <v>8.1700370370251676</v>
      </c>
      <c r="E222" s="132">
        <f>'[8]Activos '!AS225</f>
        <v>8.4532879828957732</v>
      </c>
      <c r="F222" s="132">
        <f>'[8]Activos '!AQ225</f>
        <v>2.8406875507767326</v>
      </c>
      <c r="G222" s="132">
        <f>'[8]Activos '!AM225</f>
        <v>1.921721887037986</v>
      </c>
      <c r="H222" s="267">
        <f>'[8]Activos '!AT225</f>
        <v>2.0147345694148555</v>
      </c>
      <c r="I222" s="272">
        <v>0</v>
      </c>
      <c r="J222" s="273">
        <v>0</v>
      </c>
    </row>
    <row r="223" spans="1:10" x14ac:dyDescent="0.25">
      <c r="A223" s="136">
        <v>42826</v>
      </c>
      <c r="B223" s="131">
        <f>'[8]Activos '!AN226</f>
        <v>-1.8843315545497341</v>
      </c>
      <c r="C223" s="132">
        <f>'[8]Activos '!AO226</f>
        <v>7.1526065340129952</v>
      </c>
      <c r="D223" s="132">
        <f>'[8]Activos '!AP226</f>
        <v>7.1399516306657196</v>
      </c>
      <c r="E223" s="132">
        <f>'[8]Activos '!AS226</f>
        <v>7.4704545508284426</v>
      </c>
      <c r="F223" s="132">
        <f>'[8]Activos '!AQ226</f>
        <v>1.8228836147155647</v>
      </c>
      <c r="G223" s="132">
        <f>'[8]Activos '!AM226</f>
        <v>1.6941270173416179</v>
      </c>
      <c r="H223" s="267">
        <f>'[8]Activos '!AT226</f>
        <v>1.7848058846619663</v>
      </c>
      <c r="I223" s="272">
        <v>0</v>
      </c>
      <c r="J223" s="273">
        <v>0</v>
      </c>
    </row>
    <row r="224" spans="1:10" x14ac:dyDescent="0.25">
      <c r="A224" s="136">
        <v>42856</v>
      </c>
      <c r="B224" s="131">
        <f>'[8]Activos '!AN227</f>
        <v>-2.716105911946054</v>
      </c>
      <c r="C224" s="132">
        <f>'[8]Activos '!AO227</f>
        <v>7.2744245178023359</v>
      </c>
      <c r="D224" s="132">
        <f>'[8]Activos '!AP227</f>
        <v>7.0336453674062938</v>
      </c>
      <c r="E224" s="132">
        <f>'[8]Activos '!AS227</f>
        <v>6.9238124090101882</v>
      </c>
      <c r="F224" s="132">
        <f>'[8]Activos '!AQ227</f>
        <v>1.8526381619676346</v>
      </c>
      <c r="G224" s="132">
        <f>'[8]Activos '!AM227</f>
        <v>1.219389261545567</v>
      </c>
      <c r="H224" s="267">
        <f>'[8]Activos '!AT227</f>
        <v>1.2593813280201482</v>
      </c>
      <c r="I224" s="272">
        <v>0</v>
      </c>
      <c r="J224" s="273">
        <v>0</v>
      </c>
    </row>
    <row r="225" spans="1:10" x14ac:dyDescent="0.25">
      <c r="A225" s="136">
        <v>42887</v>
      </c>
      <c r="B225" s="131">
        <f>'[8]Activos '!AN228</f>
        <v>-1.1961287963235701</v>
      </c>
      <c r="C225" s="132">
        <f>'[8]Activos '!AO228</f>
        <v>6.8181203391421308</v>
      </c>
      <c r="D225" s="132">
        <f>'[8]Activos '!AP228</f>
        <v>6.105692464571244</v>
      </c>
      <c r="E225" s="132">
        <f>'[8]Activos '!AS228</f>
        <v>7.1551645794228236</v>
      </c>
      <c r="F225" s="132">
        <f>'[8]Activos '!AQ228</f>
        <v>3.2913332737726453</v>
      </c>
      <c r="G225" s="132">
        <f>'[8]Activos '!AM228</f>
        <v>1.9516613861755738</v>
      </c>
      <c r="H225" s="267">
        <f>'[8]Activos '!AT228</f>
        <v>2.1230738196138077</v>
      </c>
      <c r="I225" s="272">
        <v>0</v>
      </c>
      <c r="J225" s="273">
        <v>0</v>
      </c>
    </row>
    <row r="226" spans="1:10" x14ac:dyDescent="0.25">
      <c r="A226" s="136">
        <v>42917</v>
      </c>
      <c r="B226" s="131">
        <f>'[8]Activos '!AN229</f>
        <v>-2.3128186189142363</v>
      </c>
      <c r="C226" s="132">
        <f>'[8]Activos '!AO229</f>
        <v>6.9495777094449318</v>
      </c>
      <c r="D226" s="132">
        <f>'[8]Activos '!AP229</f>
        <v>6.1667020379636783</v>
      </c>
      <c r="E226" s="132">
        <f>'[8]Activos '!AS229</f>
        <v>7.1906633995278746</v>
      </c>
      <c r="F226" s="132">
        <f>'[8]Activos '!AQ229</f>
        <v>3.9140487919385292</v>
      </c>
      <c r="G226" s="132">
        <f>'[8]Activos '!AM229</f>
        <v>1.3576432708149122</v>
      </c>
      <c r="H226" s="267">
        <f>'[8]Activos '!AT229</f>
        <v>1.530605968849752</v>
      </c>
      <c r="I226" s="272">
        <v>0</v>
      </c>
      <c r="J226" s="273">
        <v>0</v>
      </c>
    </row>
    <row r="227" spans="1:10" x14ac:dyDescent="0.25">
      <c r="A227" s="136">
        <v>42948</v>
      </c>
      <c r="B227" s="131">
        <f>'[8]Activos '!AN230</f>
        <v>-2.4420459567205399</v>
      </c>
      <c r="C227" s="132">
        <f>'[8]Activos '!AO230</f>
        <v>6.410754204944813</v>
      </c>
      <c r="D227" s="132">
        <f>'[8]Activos '!AP230</f>
        <v>5.9699704683654709</v>
      </c>
      <c r="E227" s="132">
        <f>'[8]Activos '!AS230</f>
        <v>6.8878963485303313</v>
      </c>
      <c r="F227" s="132">
        <f>'[8]Activos '!AQ230</f>
        <v>3.4383066011260066</v>
      </c>
      <c r="G227" s="132">
        <f>'[8]Activos '!AM230</f>
        <v>1.1304780768355505</v>
      </c>
      <c r="H227" s="267">
        <f>'[8]Activos '!AT230</f>
        <v>1.289979194645352</v>
      </c>
      <c r="I227" s="272">
        <v>0</v>
      </c>
      <c r="J227" s="273">
        <v>0</v>
      </c>
    </row>
    <row r="228" spans="1:10" x14ac:dyDescent="0.25">
      <c r="A228" s="136">
        <v>42979</v>
      </c>
      <c r="B228" s="131">
        <f>'[8]Activos '!AN231</f>
        <v>-1.702591748100013</v>
      </c>
      <c r="C228" s="132">
        <f>'[8]Activos '!AO231</f>
        <v>6.1876040869910831</v>
      </c>
      <c r="D228" s="132">
        <f>'[8]Activos '!AP231</f>
        <v>6.8859763660969353</v>
      </c>
      <c r="E228" s="132">
        <f>'[8]Activos '!AS231</f>
        <v>6.9817276686050311</v>
      </c>
      <c r="F228" s="132">
        <f>'[8]Activos '!AQ231</f>
        <v>3.3089399070794778</v>
      </c>
      <c r="G228" s="132">
        <f>'[8]Activos '!AM231</f>
        <v>1.6257160961650419</v>
      </c>
      <c r="H228" s="267">
        <f>'[8]Activos '!AT231</f>
        <v>1.6875264463928286</v>
      </c>
      <c r="I228" s="272">
        <v>0</v>
      </c>
      <c r="J228" s="273">
        <v>0</v>
      </c>
    </row>
    <row r="229" spans="1:10" x14ac:dyDescent="0.25">
      <c r="A229" s="136">
        <v>43009</v>
      </c>
      <c r="B229" s="131">
        <f>'[8]Activos '!AN232</f>
        <v>-1.7048875582008183</v>
      </c>
      <c r="C229" s="132">
        <f>'[8]Activos '!AO232</f>
        <v>5.8422469033184043</v>
      </c>
      <c r="D229" s="132">
        <f>'[8]Activos '!AP232</f>
        <v>6.4976412844020892</v>
      </c>
      <c r="E229" s="132">
        <f>'[8]Activos '!AS232</f>
        <v>6.6063400499418279</v>
      </c>
      <c r="F229" s="132">
        <f>'[8]Activos '!AQ232</f>
        <v>2.9558703916580775</v>
      </c>
      <c r="G229" s="132">
        <f>'[8]Activos '!AM232</f>
        <v>1.4938908186308719</v>
      </c>
      <c r="H229" s="267">
        <f>'[8]Activos '!AT232</f>
        <v>1.5537026041806623</v>
      </c>
      <c r="I229" s="272">
        <v>0</v>
      </c>
      <c r="J229" s="273">
        <v>0</v>
      </c>
    </row>
    <row r="230" spans="1:10" x14ac:dyDescent="0.25">
      <c r="A230" s="136">
        <v>43040</v>
      </c>
      <c r="B230" s="131">
        <f>'[8]Activos '!AN233</f>
        <v>-2.4090514699859789</v>
      </c>
      <c r="C230" s="132">
        <f>'[8]Activos '!AO233</f>
        <v>5.4558562750799178</v>
      </c>
      <c r="D230" s="132">
        <f>'[8]Activos '!AP233</f>
        <v>6.3001217456416958</v>
      </c>
      <c r="E230" s="132">
        <f>'[8]Activos '!AS233</f>
        <v>6.8330310530983152</v>
      </c>
      <c r="F230" s="132">
        <f>'[8]Activos '!AQ233</f>
        <v>2.8439514460473658</v>
      </c>
      <c r="G230" s="132">
        <f>'[8]Activos '!AM233</f>
        <v>0.96250043185053258</v>
      </c>
      <c r="H230" s="267">
        <f>'[8]Activos '!AT233</f>
        <v>1.0788886277694587</v>
      </c>
      <c r="I230" s="272">
        <v>0</v>
      </c>
      <c r="J230" s="273">
        <v>0</v>
      </c>
    </row>
    <row r="231" spans="1:10" x14ac:dyDescent="0.25">
      <c r="A231" s="136">
        <v>43070</v>
      </c>
      <c r="B231" s="131">
        <f>'[8]Activos '!AN234</f>
        <v>-1.6021902843326052</v>
      </c>
      <c r="C231" s="132">
        <f>'[8]Activos '!AO234</f>
        <v>4.4573935471669879</v>
      </c>
      <c r="D231" s="132">
        <f>'[8]Activos '!AP234</f>
        <v>6.0695041082779344</v>
      </c>
      <c r="E231" s="132">
        <f>'[8]Activos '!AS234</f>
        <v>6.4583423108386606</v>
      </c>
      <c r="F231" s="132">
        <f>'[8]Activos '!AQ234</f>
        <v>2.6021737227330588</v>
      </c>
      <c r="G231" s="132">
        <f>'[8]Activos '!AM234</f>
        <v>1.1494228223154712</v>
      </c>
      <c r="H231" s="267">
        <f>'[8]Activos '!AT234</f>
        <v>1.2483421297531772</v>
      </c>
      <c r="I231" s="272">
        <v>0</v>
      </c>
      <c r="J231" s="273">
        <v>0</v>
      </c>
    </row>
    <row r="232" spans="1:10" x14ac:dyDescent="0.25">
      <c r="A232" s="136">
        <v>43101</v>
      </c>
      <c r="B232" s="131">
        <f>'[8]Activos '!AN235</f>
        <v>-1.1310310999237627</v>
      </c>
      <c r="C232" s="132">
        <f>'[8]Activos '!AO235</f>
        <v>4.5102768268655113</v>
      </c>
      <c r="D232" s="132">
        <f>'[8]Activos '!AP235</f>
        <v>6.3633954055171804</v>
      </c>
      <c r="E232" s="132">
        <f>'[8]Activos '!AS235</f>
        <v>6.7042168680867542</v>
      </c>
      <c r="F232" s="132">
        <f>'[8]Activos '!AQ235</f>
        <v>2.8329395908328836</v>
      </c>
      <c r="G232" s="132">
        <f>'[8]Activos '!AM235</f>
        <v>1.4969592367998441</v>
      </c>
      <c r="H232" s="267">
        <f>'[8]Activos '!AT235</f>
        <v>1.5887592842623643</v>
      </c>
      <c r="I232" s="272">
        <v>0</v>
      </c>
      <c r="J232" s="273">
        <v>0</v>
      </c>
    </row>
    <row r="233" spans="1:10" x14ac:dyDescent="0.25">
      <c r="A233" s="136">
        <v>43132</v>
      </c>
      <c r="B233" s="131">
        <f>'[8]Activos '!AN236</f>
        <v>-1.072549163885772</v>
      </c>
      <c r="C233" s="132">
        <f>'[8]Activos '!AO236</f>
        <v>4.5631208238244625</v>
      </c>
      <c r="D233" s="132">
        <f>'[8]Activos '!AP236</f>
        <v>5.6415333954388691</v>
      </c>
      <c r="E233" s="132">
        <f>'[8]Activos '!AS236</f>
        <v>6.0096330064602466</v>
      </c>
      <c r="F233" s="132">
        <f>'[8]Activos '!AQ236</f>
        <v>2.9560918402717684</v>
      </c>
      <c r="G233" s="132">
        <f>'[8]Activos '!AM236</f>
        <v>1.4569573420166515</v>
      </c>
      <c r="H233" s="267">
        <f>'[8]Activos '!AT236</f>
        <v>1.5449388159476385</v>
      </c>
      <c r="I233" s="272">
        <v>0</v>
      </c>
      <c r="J233" s="273">
        <v>0</v>
      </c>
    </row>
    <row r="234" spans="1:10" x14ac:dyDescent="0.25">
      <c r="A234" s="136">
        <v>43160</v>
      </c>
      <c r="B234" s="131">
        <f>'[8]Activos '!AN237</f>
        <v>-0.47620194291280171</v>
      </c>
      <c r="C234" s="132">
        <f>'[8]Activos '!AO237</f>
        <v>4.4024742273845785</v>
      </c>
      <c r="D234" s="132">
        <f>'[8]Activos '!AP237</f>
        <v>6.9296901243472098</v>
      </c>
      <c r="E234" s="132">
        <f>'[8]Activos '!AS237</f>
        <v>6.9543462122267474</v>
      </c>
      <c r="F234" s="132">
        <f>'[8]Activos '!AQ237</f>
        <v>2.555543195651766</v>
      </c>
      <c r="G234" s="132">
        <f>'[8]Activos '!AM237</f>
        <v>1.9029436818881917</v>
      </c>
      <c r="H234" s="267">
        <f>'[8]Activos '!AT237</f>
        <v>1.9569757087656514</v>
      </c>
      <c r="I234" s="272">
        <v>0</v>
      </c>
      <c r="J234" s="273">
        <v>0</v>
      </c>
    </row>
    <row r="235" spans="1:10" x14ac:dyDescent="0.25">
      <c r="A235" s="136">
        <v>43191</v>
      </c>
      <c r="B235" s="131">
        <f>'[8]Activos '!AN238</f>
        <v>-1.0073283459025584</v>
      </c>
      <c r="C235" s="132">
        <f>'[8]Activos '!AO238</f>
        <v>4.8614788147151033</v>
      </c>
      <c r="D235" s="132">
        <f>'[8]Activos '!AP238</f>
        <v>7.3356975561799986</v>
      </c>
      <c r="E235" s="132">
        <f>'[8]Activos '!AS238</f>
        <v>7.3166036561121528</v>
      </c>
      <c r="F235" s="132">
        <f>'[8]Activos '!AQ238</f>
        <v>2.8291654695964397</v>
      </c>
      <c r="G235" s="132">
        <f>'[8]Activos '!AM238</f>
        <v>1.7874124156579629</v>
      </c>
      <c r="H235" s="267">
        <f>'[8]Activos '!AT238</f>
        <v>1.8395653455302474</v>
      </c>
      <c r="I235" s="272">
        <v>0</v>
      </c>
      <c r="J235" s="273">
        <v>0</v>
      </c>
    </row>
    <row r="236" spans="1:10" x14ac:dyDescent="0.25">
      <c r="A236" s="136">
        <v>43221</v>
      </c>
      <c r="B236" s="131">
        <f>'[8]Activos '!AN239</f>
        <v>-1.1032230920033581</v>
      </c>
      <c r="C236" s="132">
        <f>'[8]Activos '!AO239</f>
        <v>4.5763513642143927</v>
      </c>
      <c r="D236" s="132">
        <f>'[8]Activos '!AP239</f>
        <v>7.3753951884475866</v>
      </c>
      <c r="E236" s="132">
        <f>'[8]Activos '!AS239</f>
        <v>7.3900534607398427</v>
      </c>
      <c r="F236" s="132">
        <f>'[8]Activos '!AQ239</f>
        <v>2.8243614755569801</v>
      </c>
      <c r="G236" s="132">
        <f>'[8]Activos '!AM239</f>
        <v>1.6672963428638887</v>
      </c>
      <c r="H236" s="267">
        <f>'[8]Activos '!AT239</f>
        <v>1.7244151331906821</v>
      </c>
      <c r="I236" s="272">
        <v>0</v>
      </c>
      <c r="J236" s="273">
        <v>0</v>
      </c>
    </row>
    <row r="237" spans="1:10" x14ac:dyDescent="0.25">
      <c r="A237" s="136">
        <v>43252</v>
      </c>
      <c r="B237" s="131">
        <f>'[8]Activos '!AN240</f>
        <v>-1.9302005255057986</v>
      </c>
      <c r="C237" s="132">
        <f>'[8]Activos '!AO240</f>
        <v>4.3205271649675359</v>
      </c>
      <c r="D237" s="132">
        <f>'[8]Activos '!AP240</f>
        <v>8.3925985923368742</v>
      </c>
      <c r="E237" s="132">
        <f>'[8]Activos '!AS240</f>
        <v>7.2427975367408859</v>
      </c>
      <c r="F237" s="132">
        <f>'[8]Activos '!AQ240</f>
        <v>1.5563485798192778</v>
      </c>
      <c r="G237" s="132">
        <f>'[8]Activos '!AM240</f>
        <v>1.2094571917463659</v>
      </c>
      <c r="H237" s="267">
        <f>'[8]Activos '!AT240</f>
        <v>1.1325545112943036</v>
      </c>
      <c r="I237" s="272">
        <v>0</v>
      </c>
      <c r="J237" s="273">
        <v>0</v>
      </c>
    </row>
    <row r="238" spans="1:10" x14ac:dyDescent="0.25">
      <c r="A238" s="136">
        <v>43282</v>
      </c>
      <c r="B238" s="131">
        <f>'[8]Activos '!AN241</f>
        <v>-2.1059164979069345</v>
      </c>
      <c r="C238" s="132">
        <f>'[8]Activos '!AO241</f>
        <v>4.124904595923895</v>
      </c>
      <c r="D238" s="132">
        <f>'[8]Activos '!AP241</f>
        <v>7.485050245445235</v>
      </c>
      <c r="E238" s="132">
        <f>'[8]Activos '!AS241</f>
        <v>7.3280970932585676</v>
      </c>
      <c r="F238" s="132">
        <f>'[8]Activos '!AQ241</f>
        <v>0.68709260700021701</v>
      </c>
      <c r="G238" s="132">
        <f>'[8]Activos '!AM241</f>
        <v>0.93941308130085499</v>
      </c>
      <c r="H238" s="267">
        <f>'[8]Activos '!AT241</f>
        <v>0.98696160775770814</v>
      </c>
      <c r="I238" s="272">
        <v>0</v>
      </c>
      <c r="J238" s="273">
        <v>0</v>
      </c>
    </row>
    <row r="239" spans="1:10" x14ac:dyDescent="0.25">
      <c r="A239" s="136">
        <v>43313</v>
      </c>
      <c r="B239" s="131">
        <f>'[8]Activos '!AN242</f>
        <v>-2.2586394703425938</v>
      </c>
      <c r="C239" s="132">
        <f>'[8]Activos '!AO242</f>
        <v>4.4734096556158454</v>
      </c>
      <c r="D239" s="132">
        <f>'[8]Activos '!AP242</f>
        <v>7.5799975642512951</v>
      </c>
      <c r="E239" s="132">
        <f>'[8]Activos '!AS242</f>
        <v>7.6500198608617342</v>
      </c>
      <c r="F239" s="132">
        <f>'[8]Activos '!AQ242</f>
        <v>0.3287152615290001</v>
      </c>
      <c r="G239" s="132">
        <f>'[8]Activos '!AM242</f>
        <v>0.97579367512399262</v>
      </c>
      <c r="H239" s="267">
        <f>'[8]Activos '!AT242</f>
        <v>1.052357700668094</v>
      </c>
      <c r="I239" s="272">
        <v>100000</v>
      </c>
      <c r="J239" s="273">
        <v>-100000</v>
      </c>
    </row>
    <row r="240" spans="1:10" x14ac:dyDescent="0.25">
      <c r="A240" s="136">
        <v>43344</v>
      </c>
      <c r="B240" s="131">
        <f>'[8]Activos '!AN243</f>
        <v>-2.5816136445072524</v>
      </c>
      <c r="C240" s="132">
        <f>'[8]Activos '!AO243</f>
        <v>4.5136210792441345</v>
      </c>
      <c r="D240" s="132">
        <f>'[8]Activos '!AP243</f>
        <v>7.584099420415269</v>
      </c>
      <c r="E240" s="132">
        <f>'[8]Activos '!AS243</f>
        <v>7.5728780416088215</v>
      </c>
      <c r="F240" s="132">
        <f>'[8]Activos '!AQ243</f>
        <v>-0.27884175863706062</v>
      </c>
      <c r="G240" s="132">
        <f>'[8]Activos '!AM243</f>
        <v>0.79720829238993929</v>
      </c>
      <c r="H240" s="267">
        <f>'[8]Activos '!AT243</f>
        <v>0.86355238619082453</v>
      </c>
      <c r="I240" s="272">
        <v>100000</v>
      </c>
      <c r="J240" s="273">
        <v>-100000</v>
      </c>
    </row>
    <row r="241" spans="1:10" x14ac:dyDescent="0.25">
      <c r="A241" s="136">
        <v>43374</v>
      </c>
      <c r="B241" s="131">
        <f>'[8]Activos '!AN244</f>
        <v>-1.5193001281505136</v>
      </c>
      <c r="C241" s="132">
        <f>'[8]Activos '!AO244</f>
        <v>4.7533429542558236</v>
      </c>
      <c r="D241" s="132">
        <f>'[8]Activos '!AP244</f>
        <v>7.8071901085957185</v>
      </c>
      <c r="E241" s="132">
        <f>'[8]Activos '!AS244</f>
        <v>7.8135634843634838</v>
      </c>
      <c r="F241" s="132">
        <f>'[8]Activos '!AQ244</f>
        <v>1.7534239566319165E-2</v>
      </c>
      <c r="G241" s="132">
        <f>'[8]Activos '!AM244</f>
        <v>1.5106193357133257</v>
      </c>
      <c r="H241" s="267">
        <f>'[8]Activos '!AT244</f>
        <v>1.5726615789602771</v>
      </c>
      <c r="I241" s="272">
        <v>100000</v>
      </c>
      <c r="J241" s="273">
        <v>-100000</v>
      </c>
    </row>
    <row r="242" spans="1:10" x14ac:dyDescent="0.25">
      <c r="A242" s="136">
        <v>43405</v>
      </c>
      <c r="B242" s="131">
        <f>'[8]Activos '!AN245</f>
        <v>-0.66133082952659628</v>
      </c>
      <c r="C242" s="132">
        <f>'[8]Activos '!AO245</f>
        <v>5.0286499550785013</v>
      </c>
      <c r="D242" s="132">
        <f>'[8]Activos '!AP245</f>
        <v>8.4802821099007719</v>
      </c>
      <c r="E242" s="132">
        <f>'[8]Activos '!AS245</f>
        <v>7.9958714712114576</v>
      </c>
      <c r="F242" s="132">
        <f>'[8]Activos '!AQ245</f>
        <v>0.15097559384018577</v>
      </c>
      <c r="G242" s="132">
        <f>'[8]Activos '!AM245</f>
        <v>2.16928968274408</v>
      </c>
      <c r="H242" s="267">
        <f>'[8]Activos '!AT245</f>
        <v>2.1664853556986996</v>
      </c>
      <c r="I242" s="272">
        <v>100000</v>
      </c>
      <c r="J242" s="273">
        <v>-100000</v>
      </c>
    </row>
    <row r="243" spans="1:10" x14ac:dyDescent="0.25">
      <c r="A243" s="136">
        <v>43435</v>
      </c>
      <c r="B243" s="131">
        <f>'[8]Activos '!AN246</f>
        <v>-0.25295807671208426</v>
      </c>
      <c r="C243" s="132">
        <f>'[8]Activos '!AO246</f>
        <v>5.5378487356901429</v>
      </c>
      <c r="D243" s="132">
        <f>'[8]Activos '!AP246</f>
        <v>8.3969979298288866</v>
      </c>
      <c r="E243" s="132">
        <f>'[8]Activos '!AS246</f>
        <v>7.2224133696394466</v>
      </c>
      <c r="F243" s="132">
        <f>'[8]Activos '!AQ246</f>
        <v>4.7655577356375822E-2</v>
      </c>
      <c r="G243" s="132">
        <f>'[8]Activos '!AM246</f>
        <v>2.5411436627708062</v>
      </c>
      <c r="H243" s="267">
        <f>'[8]Activos '!AT246</f>
        <v>2.4407280561475231</v>
      </c>
      <c r="I243" s="272">
        <v>100000</v>
      </c>
      <c r="J243" s="273">
        <v>-100000</v>
      </c>
    </row>
    <row r="244" spans="1:10" ht="16.5" x14ac:dyDescent="0.3">
      <c r="A244" s="8">
        <v>43466</v>
      </c>
      <c r="B244" s="131">
        <f>'[8]Activos '!AN247</f>
        <v>-0.93335564952151673</v>
      </c>
      <c r="C244" s="132">
        <f>'[8]Activos '!AO247</f>
        <v>5.8730037118495781</v>
      </c>
      <c r="D244" s="132">
        <f>'[8]Activos '!AP247</f>
        <v>8.7331879846326075</v>
      </c>
      <c r="E244" s="132">
        <f>'[8]Activos '!AS247</f>
        <v>7.5887374497907167</v>
      </c>
      <c r="F244" s="132">
        <f>'[8]Activos '!AQ247</f>
        <v>0.10724224146230199</v>
      </c>
      <c r="G244" s="132">
        <f>'[8]Activos '!AM247</f>
        <v>2.3254812262065494</v>
      </c>
      <c r="H244" s="267">
        <f>'[8]Activos '!AT247</f>
        <v>2.2329631013265017</v>
      </c>
      <c r="I244" s="272">
        <v>100000</v>
      </c>
      <c r="J244" s="273">
        <v>-100000</v>
      </c>
    </row>
    <row r="245" spans="1:10" ht="16.5" x14ac:dyDescent="0.3">
      <c r="A245" s="8">
        <v>43497</v>
      </c>
      <c r="B245" s="131">
        <f>'[8]Activos '!AN248</f>
        <v>-0.20080863879743394</v>
      </c>
      <c r="C245" s="132">
        <f>'[8]Activos '!AO248</f>
        <v>6.4629682595676474</v>
      </c>
      <c r="D245" s="132">
        <f>'[8]Activos '!AP248</f>
        <v>9.4167750058993036</v>
      </c>
      <c r="E245" s="132">
        <f>'[8]Activos '!AS248</f>
        <v>8.280040236276708</v>
      </c>
      <c r="F245" s="132">
        <f>'[8]Activos '!AQ248</f>
        <v>0.28692028976717854</v>
      </c>
      <c r="G245" s="132">
        <f>'[8]Activos '!AM248</f>
        <v>2.9878357583934756</v>
      </c>
      <c r="H245" s="267">
        <f>'[8]Activos '!AT248</f>
        <v>2.8954004877021378</v>
      </c>
      <c r="I245" s="272">
        <v>100000</v>
      </c>
      <c r="J245" s="273">
        <v>-100000</v>
      </c>
    </row>
    <row r="246" spans="1:10" ht="16.5" x14ac:dyDescent="0.3">
      <c r="A246" s="8">
        <v>43525</v>
      </c>
      <c r="B246" s="131">
        <f>'[8]Activos '!AN249</f>
        <v>-8.724564145466962E-2</v>
      </c>
      <c r="C246" s="132">
        <f>'[8]Activos '!AO249</f>
        <v>7.0060468871570247</v>
      </c>
      <c r="D246" s="132">
        <f>'[8]Activos '!AP249</f>
        <v>8.7035208156075008</v>
      </c>
      <c r="E246" s="132">
        <f>'[8]Activos '!AS249</f>
        <v>7.1111446696786818</v>
      </c>
      <c r="F246" s="132">
        <f>'[8]Activos '!AQ249</f>
        <v>0.38409948857762721</v>
      </c>
      <c r="G246" s="132">
        <f>'[8]Activos '!AM249</f>
        <v>3.1188307179068842</v>
      </c>
      <c r="H246" s="267">
        <f>'[8]Activos '!AT249</f>
        <v>2.9550077764176397</v>
      </c>
      <c r="I246" s="272">
        <v>100000</v>
      </c>
      <c r="J246" s="273">
        <v>-100000</v>
      </c>
    </row>
    <row r="247" spans="1:10" ht="16.5" x14ac:dyDescent="0.3">
      <c r="A247" s="8">
        <v>43556</v>
      </c>
      <c r="B247" s="131">
        <f>'[8]Activos '!AN250</f>
        <v>0.54999503986223885</v>
      </c>
      <c r="C247" s="132">
        <f>'[8]Activos '!AO250</f>
        <v>7.3008323818553711</v>
      </c>
      <c r="D247" s="132">
        <f>'[8]Activos '!AP250</f>
        <v>7.8015259693869909</v>
      </c>
      <c r="E247" s="132">
        <f>'[8]Activos '!AS250</f>
        <v>6.8654498718448309</v>
      </c>
      <c r="F247" s="132">
        <f>'[8]Activos '!AQ250</f>
        <v>6.8850479824567046E-2</v>
      </c>
      <c r="G247" s="132">
        <f>'[8]Activos '!AM250</f>
        <v>3.4426239418930971</v>
      </c>
      <c r="H247" s="267">
        <f>'[8]Activos '!AT250</f>
        <v>3.3561014495643526</v>
      </c>
      <c r="I247" s="272">
        <v>100000</v>
      </c>
      <c r="J247" s="273">
        <v>-100000</v>
      </c>
    </row>
    <row r="248" spans="1:10" ht="16.5" x14ac:dyDescent="0.3">
      <c r="A248" s="8">
        <v>43586</v>
      </c>
      <c r="B248" s="131">
        <f>'[8]Activos '!AN251</f>
        <v>1.0245408905697362</v>
      </c>
      <c r="C248" s="132">
        <f>'[8]Activos '!AO251</f>
        <v>7.9639358138435368</v>
      </c>
      <c r="D248" s="132">
        <f>'[8]Activos '!AP251</f>
        <v>7.2109437654678477</v>
      </c>
      <c r="E248" s="132">
        <f>'[8]Activos '!AS251</f>
        <v>6.8641081980512331</v>
      </c>
      <c r="F248" s="132">
        <f>'[8]Activos '!AQ251</f>
        <v>-0.13222254833842317</v>
      </c>
      <c r="G248" s="132">
        <f>'[8]Activos '!AM251</f>
        <v>3.8210712344477482</v>
      </c>
      <c r="H248" s="267">
        <f>'[8]Activos '!AT251</f>
        <v>3.8067243165430975</v>
      </c>
      <c r="I248" s="272">
        <v>100000</v>
      </c>
      <c r="J248" s="273">
        <v>-100000</v>
      </c>
    </row>
    <row r="249" spans="1:10" ht="16.5" x14ac:dyDescent="0.3">
      <c r="A249" s="8">
        <v>43617</v>
      </c>
      <c r="B249" s="131">
        <f>'[8]Activos '!AN252</f>
        <v>0.69251639341343374</v>
      </c>
      <c r="C249" s="132">
        <f>'[8]Activos '!AO252</f>
        <v>8.4262011775325227</v>
      </c>
      <c r="D249" s="132">
        <f>'[8]Activos '!AP252</f>
        <v>6.9778399309986971</v>
      </c>
      <c r="E249" s="132">
        <f>'[8]Activos '!AS252</f>
        <v>6.695773504849023</v>
      </c>
      <c r="F249" s="132">
        <f>'[8]Activos '!AQ252</f>
        <v>-0.27110073527648604</v>
      </c>
      <c r="G249" s="132">
        <f>'[8]Activos '!AM252</f>
        <v>3.7457108134203221</v>
      </c>
      <c r="H249" s="267">
        <f>'[8]Activos '!AT252</f>
        <v>3.7378791663825295</v>
      </c>
      <c r="I249" s="272">
        <v>100000</v>
      </c>
      <c r="J249" s="273">
        <v>-100000</v>
      </c>
    </row>
    <row r="250" spans="1:10" ht="16.5" x14ac:dyDescent="0.3">
      <c r="A250" s="8">
        <v>43647</v>
      </c>
      <c r="B250" s="131">
        <f>'[8]Activos '!AN253</f>
        <v>1.0619709079511042</v>
      </c>
      <c r="C250" s="132">
        <f>'[8]Activos '!AO253</f>
        <v>9.1563884422081863</v>
      </c>
      <c r="D250" s="132">
        <f>'[8]Activos '!AP253</f>
        <v>7.7516925677175053</v>
      </c>
      <c r="E250" s="132">
        <f>'[8]Activos '!AS253</f>
        <v>6.5106600809795578</v>
      </c>
      <c r="F250" s="132">
        <f>'[8]Activos '!AQ253</f>
        <v>9.0764973672263771E-2</v>
      </c>
      <c r="G250" s="132">
        <f>'[8]Activos '!AM253</f>
        <v>4.2920222727632851</v>
      </c>
      <c r="H250" s="267">
        <f>'[8]Activos '!AT253</f>
        <v>4.1523079936488072</v>
      </c>
      <c r="I250" s="272">
        <v>100000</v>
      </c>
      <c r="J250" s="273">
        <v>-100000</v>
      </c>
    </row>
    <row r="251" spans="1:10" ht="16.5" x14ac:dyDescent="0.3">
      <c r="A251" s="8">
        <v>43678</v>
      </c>
      <c r="B251" s="131">
        <f>'[8]Activos '!AN254</f>
        <v>2.0373382348599645</v>
      </c>
      <c r="C251" s="132">
        <f>'[8]Activos '!AO254</f>
        <v>9.663779456958931</v>
      </c>
      <c r="D251" s="132">
        <f>'[8]Activos '!AP254</f>
        <v>7.430116759721761</v>
      </c>
      <c r="E251" s="132">
        <f>'[8]Activos '!AS254</f>
        <v>6.625658068824225</v>
      </c>
      <c r="F251" s="132">
        <f>'[8]Activos '!AQ254</f>
        <v>0.26538004383356295</v>
      </c>
      <c r="G251" s="132">
        <f>'[8]Activos '!AM254</f>
        <v>4.9602859812268418</v>
      </c>
      <c r="H251" s="267">
        <f>'[8]Activos '!AT254</f>
        <v>4.871060476866429</v>
      </c>
      <c r="I251" s="272">
        <v>100000</v>
      </c>
      <c r="J251" s="273">
        <v>-100000</v>
      </c>
    </row>
    <row r="252" spans="1:10" ht="16.5" x14ac:dyDescent="0.3">
      <c r="A252" s="8">
        <v>43709</v>
      </c>
      <c r="B252" s="131">
        <f>'[8]Activos '!AN255</f>
        <v>2.59032758357014</v>
      </c>
      <c r="C252" s="132">
        <f>'[8]Activos '!AO255</f>
        <v>10.637345882179105</v>
      </c>
      <c r="D252" s="132">
        <f>'[8]Activos '!AP255</f>
        <v>7.3876395158079866</v>
      </c>
      <c r="E252" s="132">
        <f>'[8]Activos '!AS255</f>
        <v>6.7397947179801188</v>
      </c>
      <c r="F252" s="132">
        <f>'[8]Activos '!AQ255</f>
        <v>0.73322174371668325</v>
      </c>
      <c r="G252" s="132">
        <f>'[8]Activos '!AM255</f>
        <v>5.5659591542283948</v>
      </c>
      <c r="H252" s="267">
        <f>'[8]Activos '!AT255</f>
        <v>5.4914198875115172</v>
      </c>
      <c r="I252" s="272">
        <v>100000</v>
      </c>
      <c r="J252" s="273">
        <v>-100000</v>
      </c>
    </row>
    <row r="253" spans="1:10" ht="16.5" x14ac:dyDescent="0.3">
      <c r="A253" s="8">
        <v>43739</v>
      </c>
      <c r="B253" s="131">
        <f>'[8]Activos '!AN256</f>
        <v>1.2011515802019312</v>
      </c>
      <c r="C253" s="132">
        <f>'[8]Activos '!AO256</f>
        <v>11.290644300423613</v>
      </c>
      <c r="D253" s="132">
        <f>'[8]Activos '!AP256</f>
        <v>6.9345648189066855</v>
      </c>
      <c r="E253" s="132">
        <f>'[8]Activos '!AS256</f>
        <v>6.9814948888627937</v>
      </c>
      <c r="F253" s="132">
        <f>'[8]Activos '!AQ256</f>
        <v>0.89904033428307439</v>
      </c>
      <c r="G253" s="132">
        <f>'[8]Activos '!AM256</f>
        <v>4.9492676928649226</v>
      </c>
      <c r="H253" s="267">
        <f>'[8]Activos '!AT256</f>
        <v>4.9765485629798656</v>
      </c>
      <c r="I253" s="272">
        <v>100000</v>
      </c>
      <c r="J253" s="273">
        <v>-100000</v>
      </c>
    </row>
    <row r="254" spans="1:10" ht="16.5" x14ac:dyDescent="0.3">
      <c r="A254" s="8">
        <v>43770</v>
      </c>
      <c r="B254" s="131">
        <f>'[8]Activos '!AN257</f>
        <v>1.4708894162493102</v>
      </c>
      <c r="C254" s="132">
        <f>'[8]Activos '!AO257</f>
        <v>11.41900168736354</v>
      </c>
      <c r="D254" s="132">
        <f>'[8]Activos '!AP257</f>
        <v>6.5728586427070468</v>
      </c>
      <c r="E254" s="132">
        <f>'[8]Activos '!AS257</f>
        <v>6.6141306296797486</v>
      </c>
      <c r="F254" s="132">
        <f>'[8]Activos '!AQ257</f>
        <v>0.42253128211424684</v>
      </c>
      <c r="G254" s="132">
        <f>'[8]Activos '!AM257</f>
        <v>5.080296157217723</v>
      </c>
      <c r="H254" s="267">
        <f>'[8]Activos '!AT257</f>
        <v>5.1012033412316971</v>
      </c>
      <c r="I254" s="272">
        <v>100000</v>
      </c>
      <c r="J254" s="273">
        <v>-100000</v>
      </c>
    </row>
    <row r="255" spans="1:10" ht="16.5" x14ac:dyDescent="0.3">
      <c r="A255" s="8">
        <v>43800</v>
      </c>
      <c r="B255" s="131">
        <f>'[8]Activos '!AN258</f>
        <v>-0.58605323949354471</v>
      </c>
      <c r="C255" s="132">
        <f>'[8]Activos '!AO258</f>
        <v>11.970181706195703</v>
      </c>
      <c r="D255" s="132">
        <f>'[8]Activos '!AP258</f>
        <v>6.3382490059829433</v>
      </c>
      <c r="E255" s="132">
        <f>'[8]Activos '!AS258</f>
        <v>6.4388193065851196</v>
      </c>
      <c r="F255" s="132">
        <f>'[8]Activos '!AQ258</f>
        <v>2.0011077915692344</v>
      </c>
      <c r="G255" s="132">
        <f>'[8]Activos '!AM258</f>
        <v>4.1515713206421445</v>
      </c>
      <c r="H255" s="267">
        <f>'[8]Activos '!AT258</f>
        <v>4.1873392701883727</v>
      </c>
      <c r="I255" s="272">
        <v>100000</v>
      </c>
      <c r="J255" s="273">
        <v>-100000</v>
      </c>
    </row>
    <row r="256" spans="1:10" ht="16.5" x14ac:dyDescent="0.3">
      <c r="A256" s="8">
        <v>43831</v>
      </c>
      <c r="B256" s="131">
        <f>'[8]Activos '!AN259</f>
        <v>0.6954551307166934</v>
      </c>
      <c r="C256" s="132">
        <f>'[8]Activos '!AO259</f>
        <v>12.517730696871743</v>
      </c>
      <c r="D256" s="132">
        <f>'[8]Activos '!AP259</f>
        <v>6.3636571054344948</v>
      </c>
      <c r="E256" s="132">
        <f>'[8]Activos '!AS259</f>
        <v>6.5743146150211151</v>
      </c>
      <c r="F256" s="132">
        <f>'[8]Activos '!AQ259</f>
        <v>1.9280129324616535</v>
      </c>
      <c r="G256" s="132">
        <f>'[8]Activos '!AM259</f>
        <v>5.0543061112259924</v>
      </c>
      <c r="H256" s="267">
        <f>'[8]Activos '!AT259</f>
        <v>5.0977415316765251</v>
      </c>
      <c r="I256" s="272">
        <v>100000</v>
      </c>
      <c r="J256" s="273">
        <v>-100000</v>
      </c>
    </row>
    <row r="257" spans="1:10" ht="16.5" x14ac:dyDescent="0.3">
      <c r="A257" s="8">
        <v>43862</v>
      </c>
      <c r="B257" s="131">
        <f>'[8]Activos '!AN260</f>
        <v>1.084520760704355</v>
      </c>
      <c r="C257" s="132">
        <f>'[8]Activos '!AO260</f>
        <v>13.089039550018144</v>
      </c>
      <c r="D257" s="132">
        <f>'[8]Activos '!AP260</f>
        <v>6.3998593532879067</v>
      </c>
      <c r="E257" s="132">
        <f>'[8]Activos '!AS260</f>
        <v>6.5886793208330463</v>
      </c>
      <c r="F257" s="132">
        <f>'[8]Activos '!AQ260</f>
        <v>1.9278614700315666</v>
      </c>
      <c r="G257" s="132">
        <f>'[8]Activos '!AM260</f>
        <v>5.4254528969976956</v>
      </c>
      <c r="H257" s="267">
        <f>'[8]Activos '!AT260</f>
        <v>5.4621043072926589</v>
      </c>
      <c r="I257" s="272">
        <v>100000</v>
      </c>
      <c r="J257" s="273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 tint="0.79998168889431442"/>
  </sheetPr>
  <dimension ref="A1:U220"/>
  <sheetViews>
    <sheetView view="pageBreakPreview" topLeftCell="F4" zoomScale="85" zoomScaleNormal="100" zoomScaleSheetLayoutView="85" workbookViewId="0">
      <selection activeCell="V13" sqref="V13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 x14ac:dyDescent="0.35">
      <c r="A1" s="38"/>
      <c r="B1" s="303" t="s">
        <v>11</v>
      </c>
      <c r="C1" s="304"/>
      <c r="D1" s="304"/>
      <c r="E1" s="304"/>
      <c r="F1" s="305"/>
      <c r="G1" s="274"/>
      <c r="H1" s="274"/>
      <c r="I1" s="23"/>
      <c r="K1" s="32"/>
      <c r="L1" s="32"/>
      <c r="M1" s="32"/>
      <c r="N1" s="32"/>
      <c r="O1" s="32"/>
    </row>
    <row r="2" spans="1:21" ht="17.25" thickBot="1" x14ac:dyDescent="0.35">
      <c r="A2" s="39" t="s">
        <v>5</v>
      </c>
      <c r="B2" s="40" t="s">
        <v>12</v>
      </c>
      <c r="C2" s="41" t="s">
        <v>13</v>
      </c>
      <c r="D2" s="42" t="s">
        <v>14</v>
      </c>
      <c r="E2" s="42" t="s">
        <v>15</v>
      </c>
      <c r="F2" s="42" t="s">
        <v>16</v>
      </c>
      <c r="G2" s="306" t="s">
        <v>138</v>
      </c>
      <c r="H2" s="307"/>
    </row>
    <row r="3" spans="1:21" x14ac:dyDescent="0.3">
      <c r="A3" s="43">
        <v>37257</v>
      </c>
      <c r="B3" s="44" t="s">
        <v>17</v>
      </c>
      <c r="C3" s="45" t="s">
        <v>17</v>
      </c>
      <c r="D3" s="45" t="s">
        <v>17</v>
      </c>
      <c r="E3" s="45" t="s">
        <v>17</v>
      </c>
      <c r="F3" s="45" t="s">
        <v>17</v>
      </c>
      <c r="G3" s="45">
        <v>0</v>
      </c>
      <c r="H3" s="45">
        <v>0</v>
      </c>
    </row>
    <row r="4" spans="1:21" x14ac:dyDescent="0.3">
      <c r="A4" s="46">
        <v>37288</v>
      </c>
      <c r="B4" s="47" t="s">
        <v>17</v>
      </c>
      <c r="C4" s="48" t="s">
        <v>17</v>
      </c>
      <c r="D4" s="48" t="s">
        <v>17</v>
      </c>
      <c r="E4" s="48" t="s">
        <v>17</v>
      </c>
      <c r="F4" s="48" t="s">
        <v>17</v>
      </c>
      <c r="G4" s="48">
        <v>0</v>
      </c>
      <c r="H4" s="48">
        <v>0</v>
      </c>
      <c r="J4" s="25" t="s">
        <v>18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x14ac:dyDescent="0.3">
      <c r="A5" s="46">
        <v>37316</v>
      </c>
      <c r="B5" s="47" t="s">
        <v>17</v>
      </c>
      <c r="C5" s="48" t="s">
        <v>17</v>
      </c>
      <c r="D5" s="48" t="s">
        <v>17</v>
      </c>
      <c r="E5" s="48" t="s">
        <v>17</v>
      </c>
      <c r="F5" s="48" t="s">
        <v>17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x14ac:dyDescent="0.3">
      <c r="A6" s="46">
        <v>37347</v>
      </c>
      <c r="B6" s="47" t="s">
        <v>17</v>
      </c>
      <c r="C6" s="48" t="s">
        <v>17</v>
      </c>
      <c r="D6" s="48" t="s">
        <v>17</v>
      </c>
      <c r="E6" s="48" t="s">
        <v>17</v>
      </c>
      <c r="F6" s="48" t="s">
        <v>17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 x14ac:dyDescent="0.3">
      <c r="A7" s="46">
        <v>37377</v>
      </c>
      <c r="B7" s="47" t="s">
        <v>17</v>
      </c>
      <c r="C7" s="48" t="s">
        <v>17</v>
      </c>
      <c r="D7" s="48" t="s">
        <v>17</v>
      </c>
      <c r="E7" s="48" t="s">
        <v>17</v>
      </c>
      <c r="F7" s="48" t="s">
        <v>17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 x14ac:dyDescent="0.3">
      <c r="A8" s="46">
        <v>37408</v>
      </c>
      <c r="B8" s="47" t="s">
        <v>17</v>
      </c>
      <c r="C8" s="48" t="s">
        <v>17</v>
      </c>
      <c r="D8" s="48" t="s">
        <v>17</v>
      </c>
      <c r="E8" s="48" t="s">
        <v>17</v>
      </c>
      <c r="F8" s="48" t="s">
        <v>17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 x14ac:dyDescent="0.3">
      <c r="A9" s="46">
        <v>37438</v>
      </c>
      <c r="B9" s="47" t="s">
        <v>17</v>
      </c>
      <c r="C9" s="48" t="s">
        <v>17</v>
      </c>
      <c r="D9" s="48" t="s">
        <v>17</v>
      </c>
      <c r="E9" s="48" t="s">
        <v>17</v>
      </c>
      <c r="F9" s="48" t="s">
        <v>17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x14ac:dyDescent="0.3">
      <c r="A10" s="46">
        <v>37469</v>
      </c>
      <c r="B10" s="47" t="s">
        <v>17</v>
      </c>
      <c r="C10" s="48" t="s">
        <v>17</v>
      </c>
      <c r="D10" s="48" t="s">
        <v>17</v>
      </c>
      <c r="E10" s="48" t="s">
        <v>17</v>
      </c>
      <c r="F10" s="48" t="s">
        <v>17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 x14ac:dyDescent="0.3">
      <c r="A11" s="46">
        <v>37500</v>
      </c>
      <c r="B11" s="47" t="s">
        <v>17</v>
      </c>
      <c r="C11" s="48" t="s">
        <v>17</v>
      </c>
      <c r="D11" s="48" t="s">
        <v>17</v>
      </c>
      <c r="E11" s="48" t="s">
        <v>17</v>
      </c>
      <c r="F11" s="48" t="s">
        <v>17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 x14ac:dyDescent="0.3">
      <c r="A12" s="46">
        <v>37530</v>
      </c>
      <c r="B12" s="47" t="s">
        <v>17</v>
      </c>
      <c r="C12" s="48" t="s">
        <v>17</v>
      </c>
      <c r="D12" s="48" t="s">
        <v>17</v>
      </c>
      <c r="E12" s="48" t="s">
        <v>17</v>
      </c>
      <c r="F12" s="48" t="s">
        <v>17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x14ac:dyDescent="0.3">
      <c r="A13" s="46">
        <v>37561</v>
      </c>
      <c r="B13" s="47" t="s">
        <v>17</v>
      </c>
      <c r="C13" s="48" t="s">
        <v>17</v>
      </c>
      <c r="D13" s="48" t="s">
        <v>17</v>
      </c>
      <c r="E13" s="48" t="s">
        <v>17</v>
      </c>
      <c r="F13" s="48" t="s">
        <v>17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 x14ac:dyDescent="0.3">
      <c r="A14" s="46">
        <v>37591</v>
      </c>
      <c r="B14" s="47" t="s">
        <v>17</v>
      </c>
      <c r="C14" s="48" t="s">
        <v>17</v>
      </c>
      <c r="D14" s="48" t="s">
        <v>17</v>
      </c>
      <c r="E14" s="48" t="s">
        <v>17</v>
      </c>
      <c r="F14" s="48" t="s">
        <v>17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 x14ac:dyDescent="0.3">
      <c r="A15" s="46">
        <v>37622</v>
      </c>
      <c r="B15" s="47">
        <f>'[8]Activos '!BF55</f>
        <v>-17.588017165870863</v>
      </c>
      <c r="C15" s="47">
        <f>'[8]Activos '!BG55</f>
        <v>3.3812088105110938</v>
      </c>
      <c r="D15" s="47">
        <f>'[8]Activos '!BH55</f>
        <v>-14.387983961615058</v>
      </c>
      <c r="E15" s="47">
        <f>'[8]Activos '!BI55</f>
        <v>288.70852767203064</v>
      </c>
      <c r="F15" s="47">
        <f>'[8]Activos '!BE55</f>
        <v>-15.252808256169248</v>
      </c>
      <c r="G15" s="47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 x14ac:dyDescent="0.3">
      <c r="A16" s="46">
        <v>37653</v>
      </c>
      <c r="B16" s="47">
        <f>'[8]Activos '!BF56</f>
        <v>-22.603103092689359</v>
      </c>
      <c r="C16" s="47">
        <f>'[8]Activos '!BG56</f>
        <v>2.1469198102666454</v>
      </c>
      <c r="D16" s="47">
        <f>'[8]Activos '!BH56</f>
        <v>-15.484946946203326</v>
      </c>
      <c r="E16" s="47">
        <f>'[8]Activos '!BI56</f>
        <v>279.14404485703739</v>
      </c>
      <c r="F16" s="47">
        <f>'[8]Activos '!BE56</f>
        <v>-18.763443201251263</v>
      </c>
      <c r="G16" s="47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 x14ac:dyDescent="0.3">
      <c r="A17" s="46">
        <v>37681</v>
      </c>
      <c r="B17" s="47">
        <f>'[8]Activos '!BF57</f>
        <v>-25.533763999818269</v>
      </c>
      <c r="C17" s="47">
        <f>'[8]Activos '!BG57</f>
        <v>-3.4361445639751742</v>
      </c>
      <c r="D17" s="47">
        <f>'[8]Activos '!BH57</f>
        <v>-14.447625597861535</v>
      </c>
      <c r="E17" s="47">
        <f>'[8]Activos '!BI57</f>
        <v>190.01735621436083</v>
      </c>
      <c r="F17" s="47">
        <f>'[8]Activos '!BE57</f>
        <v>-20.591734712986021</v>
      </c>
      <c r="G17" s="47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x14ac:dyDescent="0.3">
      <c r="A18" s="46">
        <v>37712</v>
      </c>
      <c r="B18" s="47">
        <f>'[8]Activos '!BF58</f>
        <v>-27.321173562220793</v>
      </c>
      <c r="C18" s="47">
        <f>'[8]Activos '!BG58</f>
        <v>-1.0663767999645635</v>
      </c>
      <c r="D18" s="47">
        <f>'[8]Activos '!BH58</f>
        <v>-15.133381893168851</v>
      </c>
      <c r="E18" s="47">
        <f>'[8]Activos '!BI58</f>
        <v>178.56278878770047</v>
      </c>
      <c r="F18" s="47">
        <f>'[8]Activos '!BE58</f>
        <v>-21.765187144053488</v>
      </c>
      <c r="G18" s="47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x14ac:dyDescent="0.3">
      <c r="A19" s="46">
        <v>37742</v>
      </c>
      <c r="B19" s="47">
        <f>'[8]Activos '!BF59</f>
        <v>-25.943015370777399</v>
      </c>
      <c r="C19" s="47">
        <f>'[8]Activos '!BG59</f>
        <v>-0.37941052890867466</v>
      </c>
      <c r="D19" s="47">
        <f>'[8]Activos '!BH59</f>
        <v>-15.390301578764475</v>
      </c>
      <c r="E19" s="47">
        <f>'[8]Activos '!BI59</f>
        <v>172.45540019755299</v>
      </c>
      <c r="F19" s="47">
        <f>'[8]Activos '!BE59</f>
        <v>-20.860523317533865</v>
      </c>
      <c r="G19" s="47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 x14ac:dyDescent="0.3">
      <c r="A20" s="46">
        <v>37773</v>
      </c>
      <c r="B20" s="47">
        <f>'[8]Activos '!BF60</f>
        <v>-26.400106435289761</v>
      </c>
      <c r="C20" s="47">
        <f>'[8]Activos '!BG60</f>
        <v>4.9661121431320954</v>
      </c>
      <c r="D20" s="47">
        <f>'[8]Activos '!BH60</f>
        <v>-16.239369019240179</v>
      </c>
      <c r="E20" s="47">
        <f>'[8]Activos '!BI60</f>
        <v>177.0013601696613</v>
      </c>
      <c r="F20" s="47">
        <f>'[8]Activos '!BE60</f>
        <v>-21.034082204788618</v>
      </c>
      <c r="G20" s="47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 x14ac:dyDescent="0.3">
      <c r="A21" s="46">
        <v>37803</v>
      </c>
      <c r="B21" s="47">
        <f>'[8]Activos '!BF61</f>
        <v>-30.24244266150292</v>
      </c>
      <c r="C21" s="47">
        <f>'[8]Activos '!BG61</f>
        <v>-3.9807487736089331</v>
      </c>
      <c r="D21" s="47">
        <f>'[8]Activos '!BH61</f>
        <v>-16.836067166368242</v>
      </c>
      <c r="E21" s="47">
        <f>'[8]Activos '!BI61</f>
        <v>158.31364796144229</v>
      </c>
      <c r="F21" s="47">
        <f>'[8]Activos '!BE61</f>
        <v>-24.10317644494101</v>
      </c>
      <c r="G21" s="47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 x14ac:dyDescent="0.3">
      <c r="A22" s="46">
        <v>37834</v>
      </c>
      <c r="B22" s="47">
        <f>'[8]Activos '!BF62</f>
        <v>-28.99173476653344</v>
      </c>
      <c r="C22" s="47">
        <f>'[8]Activos '!BG62</f>
        <v>3.0569059782995067</v>
      </c>
      <c r="D22" s="47">
        <f>'[8]Activos '!BH62</f>
        <v>-15.388602532586615</v>
      </c>
      <c r="E22" s="47">
        <f>'[8]Activos '!BI62</f>
        <v>-5.1875448657500378</v>
      </c>
      <c r="F22" s="47">
        <f>'[8]Activos '!BE62</f>
        <v>-22.579389852030907</v>
      </c>
      <c r="G22" s="47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 x14ac:dyDescent="0.3">
      <c r="A23" s="46">
        <v>37865</v>
      </c>
      <c r="B23" s="47">
        <f>'[8]Activos '!BF63</f>
        <v>-25.80923993666816</v>
      </c>
      <c r="C23" s="47">
        <f>'[8]Activos '!BG63</f>
        <v>1.8541354032601154</v>
      </c>
      <c r="D23" s="47">
        <f>'[8]Activos '!BH63</f>
        <v>-14.5312644981194</v>
      </c>
      <c r="E23" s="47">
        <f>'[8]Activos '!BI63</f>
        <v>-9.7367981577748512</v>
      </c>
      <c r="F23" s="47">
        <f>'[8]Activos '!BE63</f>
        <v>-20.248604895795786</v>
      </c>
      <c r="G23" s="47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 x14ac:dyDescent="0.3">
      <c r="A24" s="46">
        <v>37895</v>
      </c>
      <c r="B24" s="47">
        <f>'[8]Activos '!BF64</f>
        <v>-27.993226025280325</v>
      </c>
      <c r="C24" s="47">
        <f>'[8]Activos '!BG64</f>
        <v>1.5364322397991792</v>
      </c>
      <c r="D24" s="47">
        <f>'[8]Activos '!BH64</f>
        <v>-14.410044838588975</v>
      </c>
      <c r="E24" s="47">
        <f>'[8]Activos '!BI64</f>
        <v>-11.488382863258673</v>
      </c>
      <c r="F24" s="47">
        <f>'[8]Activos '!BE64</f>
        <v>-21.610339933418988</v>
      </c>
      <c r="G24" s="47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 x14ac:dyDescent="0.3">
      <c r="A25" s="46">
        <v>37926</v>
      </c>
      <c r="B25" s="47">
        <f>'[8]Activos '!BF65</f>
        <v>-26.690327140290361</v>
      </c>
      <c r="C25" s="47">
        <f>'[8]Activos '!BG65</f>
        <v>6.6151159179255181</v>
      </c>
      <c r="D25" s="47">
        <f>'[8]Activos '!BH65</f>
        <v>-14.604153879386194</v>
      </c>
      <c r="E25" s="47">
        <f>'[8]Activos '!BI65</f>
        <v>-5.4633607444359082</v>
      </c>
      <c r="F25" s="47">
        <f>'[8]Activos '!BE65</f>
        <v>-20.449302461902874</v>
      </c>
      <c r="G25" s="47">
        <v>0</v>
      </c>
      <c r="H25" s="47">
        <v>0</v>
      </c>
    </row>
    <row r="26" spans="1:21" x14ac:dyDescent="0.3">
      <c r="A26" s="46">
        <v>37956</v>
      </c>
      <c r="B26" s="47">
        <f>'[8]Activos '!BF66</f>
        <v>-28.144517318955032</v>
      </c>
      <c r="C26" s="47">
        <f>'[8]Activos '!BG66</f>
        <v>1.703962163202033</v>
      </c>
      <c r="D26" s="47">
        <f>'[8]Activos '!BH66</f>
        <v>-18.900698106000746</v>
      </c>
      <c r="E26" s="47">
        <f>'[8]Activos '!BI66</f>
        <v>-1.8875519042961253</v>
      </c>
      <c r="F26" s="47">
        <f>'[8]Activos '!BE66</f>
        <v>-23.188862985748059</v>
      </c>
      <c r="G26" s="47">
        <v>0</v>
      </c>
      <c r="H26" s="47">
        <v>0</v>
      </c>
    </row>
    <row r="27" spans="1:21" x14ac:dyDescent="0.3">
      <c r="A27" s="46">
        <v>37987</v>
      </c>
      <c r="B27" s="47">
        <f>'[8]Activos '!BF67</f>
        <v>-26.129878471386746</v>
      </c>
      <c r="C27" s="47">
        <f>'[8]Activos '!BG67</f>
        <v>5.9527334161925127</v>
      </c>
      <c r="D27" s="47">
        <f>'[8]Activos '!BH67</f>
        <v>-18.680746226530008</v>
      </c>
      <c r="E27" s="47">
        <f>'[8]Activos '!BI67</f>
        <v>0.22519097215254469</v>
      </c>
      <c r="F27" s="47">
        <f>'[8]Activos '!BE67</f>
        <v>-21.587685412677772</v>
      </c>
      <c r="G27" s="47">
        <v>0</v>
      </c>
      <c r="H27" s="47">
        <v>0</v>
      </c>
      <c r="O27" s="32"/>
      <c r="P27" s="32"/>
      <c r="Q27" s="32"/>
      <c r="R27" s="32"/>
      <c r="S27" s="32"/>
    </row>
    <row r="28" spans="1:21" x14ac:dyDescent="0.3">
      <c r="A28" s="46">
        <v>38018</v>
      </c>
      <c r="B28" s="47">
        <f>'[8]Activos '!BF68</f>
        <v>-24.214694006277636</v>
      </c>
      <c r="C28" s="47">
        <f>'[8]Activos '!BG68</f>
        <v>4.8651761433330387</v>
      </c>
      <c r="D28" s="47">
        <f>'[8]Activos '!BH68</f>
        <v>-18.041898357964893</v>
      </c>
      <c r="E28" s="47">
        <f>'[8]Activos '!BI68</f>
        <v>1.0343949088182924</v>
      </c>
      <c r="F28" s="47">
        <f>'[8]Activos '!BE68</f>
        <v>-20.099052753569513</v>
      </c>
      <c r="G28" s="47">
        <v>0</v>
      </c>
      <c r="H28" s="47">
        <v>0</v>
      </c>
    </row>
    <row r="29" spans="1:21" x14ac:dyDescent="0.3">
      <c r="A29" s="46">
        <v>38047</v>
      </c>
      <c r="B29" s="47">
        <f>'[8]Activos '!BF69</f>
        <v>-25.403556405895699</v>
      </c>
      <c r="C29" s="47">
        <f>'[8]Activos '!BG69</f>
        <v>1.3715725997357708</v>
      </c>
      <c r="D29" s="47">
        <f>'[8]Activos '!BH69</f>
        <v>-19.286547976179403</v>
      </c>
      <c r="E29" s="47">
        <f>'[8]Activos '!BI69</f>
        <v>12.682538902634889</v>
      </c>
      <c r="F29" s="47">
        <f>'[8]Activos '!BE69</f>
        <v>-21.330085841748648</v>
      </c>
      <c r="G29" s="47">
        <v>0</v>
      </c>
      <c r="H29" s="47">
        <v>0</v>
      </c>
    </row>
    <row r="30" spans="1:21" x14ac:dyDescent="0.3">
      <c r="A30" s="46">
        <v>38078</v>
      </c>
      <c r="B30" s="47">
        <f>'[8]Activos '!BF70</f>
        <v>-22.293793958099293</v>
      </c>
      <c r="C30" s="47">
        <f>'[8]Activos '!BG70</f>
        <v>6.2425729647685113</v>
      </c>
      <c r="D30" s="47">
        <f>'[8]Activos '!BH70</f>
        <v>-19.709492609355085</v>
      </c>
      <c r="E30" s="47">
        <f>'[8]Activos '!BI70</f>
        <v>30.642510142096803</v>
      </c>
      <c r="F30" s="47">
        <f>'[8]Activos '!BE70</f>
        <v>-19.183355628681831</v>
      </c>
      <c r="G30" s="47">
        <v>0</v>
      </c>
      <c r="H30" s="47">
        <v>0</v>
      </c>
    </row>
    <row r="31" spans="1:21" x14ac:dyDescent="0.3">
      <c r="A31" s="46">
        <v>38108</v>
      </c>
      <c r="B31" s="47">
        <f>'[8]Activos '!BF71</f>
        <v>-18.285507932062707</v>
      </c>
      <c r="C31" s="47">
        <f>'[8]Activos '!BG71</f>
        <v>10.608660932257962</v>
      </c>
      <c r="D31" s="47">
        <f>'[8]Activos '!BH71</f>
        <v>-22.907695488002666</v>
      </c>
      <c r="E31" s="47">
        <f>'[8]Activos '!BI71</f>
        <v>39.327351904918913</v>
      </c>
      <c r="F31" s="47">
        <f>'[8]Activos '!BE71</f>
        <v>-17.632558373498462</v>
      </c>
      <c r="G31" s="47">
        <v>0</v>
      </c>
      <c r="H31" s="47">
        <v>0</v>
      </c>
    </row>
    <row r="32" spans="1:21" x14ac:dyDescent="0.3">
      <c r="A32" s="46">
        <v>38139</v>
      </c>
      <c r="B32" s="47">
        <f>'[8]Activos '!BF72</f>
        <v>-17.809635257210175</v>
      </c>
      <c r="C32" s="47">
        <f>'[8]Activos '!BG72</f>
        <v>5.6473592521772087</v>
      </c>
      <c r="D32" s="47">
        <f>'[8]Activos '!BH72</f>
        <v>-34.224420979520751</v>
      </c>
      <c r="E32" s="47">
        <f>'[8]Activos '!BI72</f>
        <v>41.636375728600392</v>
      </c>
      <c r="F32" s="47">
        <f>'[8]Activos '!BE72</f>
        <v>-21.641302473432589</v>
      </c>
      <c r="G32" s="47">
        <v>0</v>
      </c>
      <c r="H32" s="47">
        <v>0</v>
      </c>
    </row>
    <row r="33" spans="1:8" x14ac:dyDescent="0.3">
      <c r="A33" s="46">
        <v>38169</v>
      </c>
      <c r="B33" s="47">
        <f>'[8]Activos '!BF73</f>
        <v>-15.166653970146427</v>
      </c>
      <c r="C33" s="47">
        <f>'[8]Activos '!BG73</f>
        <v>15.414229550113955</v>
      </c>
      <c r="D33" s="47">
        <f>'[8]Activos '!BH73</f>
        <v>-34.453481964353912</v>
      </c>
      <c r="E33" s="47">
        <f>'[8]Activos '!BI73</f>
        <v>36.457156373332353</v>
      </c>
      <c r="F33" s="47">
        <f>'[8]Activos '!BE73</f>
        <v>-19.75765285727714</v>
      </c>
      <c r="G33" s="47">
        <v>0</v>
      </c>
      <c r="H33" s="47">
        <v>0</v>
      </c>
    </row>
    <row r="34" spans="1:8" x14ac:dyDescent="0.3">
      <c r="A34" s="46">
        <v>38200</v>
      </c>
      <c r="B34" s="47">
        <f>'[8]Activos '!BF74</f>
        <v>-17.738643431669054</v>
      </c>
      <c r="C34" s="47">
        <f>'[8]Activos '!BG74</f>
        <v>6.2744292524324452</v>
      </c>
      <c r="D34" s="47">
        <f>'[8]Activos '!BH74</f>
        <v>-41.177965900129074</v>
      </c>
      <c r="E34" s="47">
        <f>'[8]Activos '!BI74</f>
        <v>28.417784267230317</v>
      </c>
      <c r="F34" s="47">
        <f>'[8]Activos '!BE74</f>
        <v>-24.190546981622042</v>
      </c>
      <c r="G34" s="47">
        <v>0</v>
      </c>
      <c r="H34" s="47">
        <v>0</v>
      </c>
    </row>
    <row r="35" spans="1:8" x14ac:dyDescent="0.3">
      <c r="A35" s="46">
        <v>38231</v>
      </c>
      <c r="B35" s="47">
        <f>'[8]Activos '!BF75</f>
        <v>-17.375975026468893</v>
      </c>
      <c r="C35" s="47">
        <f>'[8]Activos '!BG75</f>
        <v>5.037894323208203</v>
      </c>
      <c r="D35" s="47">
        <f>'[8]Activos '!BH75</f>
        <v>-47.747726937929095</v>
      </c>
      <c r="E35" s="47">
        <f>'[8]Activos '!BI75</f>
        <v>35.681302702899707</v>
      </c>
      <c r="F35" s="47">
        <f>'[8]Activos '!BE75</f>
        <v>-26.478675752614812</v>
      </c>
      <c r="G35" s="47">
        <v>0</v>
      </c>
      <c r="H35" s="47">
        <v>0</v>
      </c>
    </row>
    <row r="36" spans="1:8" x14ac:dyDescent="0.3">
      <c r="A36" s="46">
        <v>38261</v>
      </c>
      <c r="B36" s="47">
        <f>'[8]Activos '!BF76</f>
        <v>-18.356550382444858</v>
      </c>
      <c r="C36" s="47">
        <f>'[8]Activos '!BG76</f>
        <v>12.357537479444103</v>
      </c>
      <c r="D36" s="47">
        <f>'[8]Activos '!BH76</f>
        <v>-48.408270300341968</v>
      </c>
      <c r="E36" s="47">
        <f>'[8]Activos '!BI76</f>
        <v>35.747155190641536</v>
      </c>
      <c r="F36" s="47">
        <f>'[8]Activos '!BE76</f>
        <v>-26.655757022307146</v>
      </c>
      <c r="G36" s="47">
        <v>0</v>
      </c>
      <c r="H36" s="47">
        <v>0</v>
      </c>
    </row>
    <row r="37" spans="1:8" x14ac:dyDescent="0.3">
      <c r="A37" s="46">
        <v>38292</v>
      </c>
      <c r="B37" s="47">
        <f>'[8]Activos '!BF77</f>
        <v>-20.840844318801455</v>
      </c>
      <c r="C37" s="47">
        <f>'[8]Activos '!BG77</f>
        <v>3.181700032598278</v>
      </c>
      <c r="D37" s="47">
        <f>'[8]Activos '!BH77</f>
        <v>-51.10923055779535</v>
      </c>
      <c r="E37" s="47">
        <f>'[8]Activos '!BI77</f>
        <v>58.338902105465266</v>
      </c>
      <c r="F37" s="47">
        <f>'[8]Activos '!BE77</f>
        <v>-29.345334771260887</v>
      </c>
      <c r="G37" s="47">
        <v>0</v>
      </c>
      <c r="H37" s="47">
        <v>0</v>
      </c>
    </row>
    <row r="38" spans="1:8" x14ac:dyDescent="0.3">
      <c r="A38" s="46">
        <v>38322</v>
      </c>
      <c r="B38" s="47">
        <f>'[8]Activos '!BF78</f>
        <v>-21.995173356591646</v>
      </c>
      <c r="C38" s="47">
        <f>'[8]Activos '!BG78</f>
        <v>2.2252392926844333</v>
      </c>
      <c r="D38" s="47">
        <f>'[8]Activos '!BH78</f>
        <v>-60.188048980759824</v>
      </c>
      <c r="E38" s="47">
        <f>'[8]Activos '!BI78</f>
        <v>51.516648260739316</v>
      </c>
      <c r="F38" s="47">
        <f>'[8]Activos '!BE78</f>
        <v>-33.145255377156332</v>
      </c>
      <c r="G38" s="47">
        <v>0</v>
      </c>
      <c r="H38" s="47">
        <v>0</v>
      </c>
    </row>
    <row r="39" spans="1:8" x14ac:dyDescent="0.3">
      <c r="A39" s="46">
        <v>38353</v>
      </c>
      <c r="B39" s="47">
        <f>'[8]Activos '!BF79</f>
        <v>-22.606686169279065</v>
      </c>
      <c r="C39" s="47">
        <f>'[8]Activos '!BG79</f>
        <v>3.8341876787862494</v>
      </c>
      <c r="D39" s="47">
        <f>'[8]Activos '!BH79</f>
        <v>-58.922184072543928</v>
      </c>
      <c r="E39" s="47">
        <f>'[8]Activos '!BI79</f>
        <v>59.760987730724644</v>
      </c>
      <c r="F39" s="47">
        <f>'[8]Activos '!BE79</f>
        <v>-32.559746234212319</v>
      </c>
      <c r="G39" s="47">
        <v>0</v>
      </c>
      <c r="H39" s="47">
        <v>0</v>
      </c>
    </row>
    <row r="40" spans="1:8" x14ac:dyDescent="0.3">
      <c r="A40" s="46">
        <v>38384</v>
      </c>
      <c r="B40" s="47">
        <f>'[8]Activos '!BF80</f>
        <v>-22.218469097352777</v>
      </c>
      <c r="C40" s="47">
        <f>'[8]Activos '!BG80</f>
        <v>7.371115516359561</v>
      </c>
      <c r="D40" s="47">
        <f>'[8]Activos '!BH80</f>
        <v>-59.138177462353738</v>
      </c>
      <c r="E40" s="47">
        <f>'[8]Activos '!BI80</f>
        <v>57.575394914956426</v>
      </c>
      <c r="F40" s="47">
        <f>'[8]Activos '!BE80</f>
        <v>-31.838495275671143</v>
      </c>
      <c r="G40" s="47">
        <v>0</v>
      </c>
      <c r="H40" s="47">
        <v>0</v>
      </c>
    </row>
    <row r="41" spans="1:8" x14ac:dyDescent="0.3">
      <c r="A41" s="46">
        <v>38412</v>
      </c>
      <c r="B41" s="47">
        <f>'[8]Activos '!BF81</f>
        <v>-19.756228069832193</v>
      </c>
      <c r="C41" s="47">
        <f>'[8]Activos '!BG81</f>
        <v>16.330078297756788</v>
      </c>
      <c r="D41" s="47">
        <f>'[8]Activos '!BH81</f>
        <v>-59.587215280764916</v>
      </c>
      <c r="E41" s="47">
        <f>'[8]Activos '!BI81</f>
        <v>50.524362532514729</v>
      </c>
      <c r="F41" s="47">
        <f>'[8]Activos '!BE81</f>
        <v>-29.888793764853062</v>
      </c>
      <c r="G41" s="47">
        <v>0</v>
      </c>
      <c r="H41" s="47">
        <v>0</v>
      </c>
    </row>
    <row r="42" spans="1:8" x14ac:dyDescent="0.3">
      <c r="A42" s="46">
        <v>38443</v>
      </c>
      <c r="B42" s="47">
        <f>'[8]Activos '!BF82</f>
        <v>-18.839593029173095</v>
      </c>
      <c r="C42" s="47">
        <f>'[8]Activos '!BG82</f>
        <v>11.692726388349017</v>
      </c>
      <c r="D42" s="47">
        <f>'[8]Activos '!BH82</f>
        <v>-61.213052242553012</v>
      </c>
      <c r="E42" s="47">
        <f>'[8]Activos '!BI82</f>
        <v>38.411040112264018</v>
      </c>
      <c r="F42" s="47">
        <f>'[8]Activos '!BE82</f>
        <v>-30.200679453011936</v>
      </c>
      <c r="G42" s="47">
        <v>0</v>
      </c>
      <c r="H42" s="47">
        <v>0</v>
      </c>
    </row>
    <row r="43" spans="1:8" x14ac:dyDescent="0.3">
      <c r="A43" s="46">
        <v>38473</v>
      </c>
      <c r="B43" s="47">
        <f>'[8]Activos '!BF83</f>
        <v>-19.48660156611588</v>
      </c>
      <c r="C43" s="47">
        <f>'[8]Activos '!BG83</f>
        <v>12.857520557953194</v>
      </c>
      <c r="D43" s="47">
        <f>'[8]Activos '!BH83</f>
        <v>-58.269219687360874</v>
      </c>
      <c r="E43" s="47">
        <f>'[8]Activos '!BI83</f>
        <v>33.888689855513078</v>
      </c>
      <c r="F43" s="47">
        <f>'[8]Activos '!BE83</f>
        <v>-28.713826498711835</v>
      </c>
      <c r="G43" s="47">
        <v>0</v>
      </c>
      <c r="H43" s="47">
        <v>0</v>
      </c>
    </row>
    <row r="44" spans="1:8" x14ac:dyDescent="0.3">
      <c r="A44" s="46">
        <v>38504</v>
      </c>
      <c r="B44" s="47">
        <f>'[8]Activos '!BF84</f>
        <v>-15.303936449980915</v>
      </c>
      <c r="C44" s="47">
        <f>'[8]Activos '!BG84</f>
        <v>7.7885322921170452</v>
      </c>
      <c r="D44" s="47">
        <f>'[8]Activos '!BH84</f>
        <v>-53.950680015533734</v>
      </c>
      <c r="E44" s="47">
        <f>'[8]Activos '!BI84</f>
        <v>27.26021526280169</v>
      </c>
      <c r="F44" s="47">
        <f>'[8]Activos '!BE84</f>
        <v>-24.163679605032009</v>
      </c>
      <c r="G44" s="47">
        <v>0</v>
      </c>
      <c r="H44" s="47">
        <v>0</v>
      </c>
    </row>
    <row r="45" spans="1:8" x14ac:dyDescent="0.3">
      <c r="A45" s="46">
        <v>38534</v>
      </c>
      <c r="B45" s="47">
        <f>'[8]Activos '!BF85</f>
        <v>-9.1436474228686286</v>
      </c>
      <c r="C45" s="47">
        <f>'[8]Activos '!BG85</f>
        <v>14.460654455532129</v>
      </c>
      <c r="D45" s="47">
        <f>'[8]Activos '!BH85</f>
        <v>-53.1943253854771</v>
      </c>
      <c r="E45" s="47">
        <f>'[8]Activos '!BI85</f>
        <v>41.020343705602677</v>
      </c>
      <c r="F45" s="47">
        <f>'[8]Activos '!BE85</f>
        <v>-19.426334749785255</v>
      </c>
      <c r="G45" s="47">
        <v>0</v>
      </c>
      <c r="H45" s="47">
        <v>0</v>
      </c>
    </row>
    <row r="46" spans="1:8" x14ac:dyDescent="0.3">
      <c r="A46" s="46">
        <v>38565</v>
      </c>
      <c r="B46" s="47">
        <f>'[8]Activos '!BF86</f>
        <v>-13.933570757059965</v>
      </c>
      <c r="C46" s="47">
        <f>'[8]Activos '!BG86</f>
        <v>16.823156001402406</v>
      </c>
      <c r="D46" s="47">
        <f>'[8]Activos '!BH86</f>
        <v>-48.529631714005461</v>
      </c>
      <c r="E46" s="47">
        <f>'[8]Activos '!BI86</f>
        <v>43.747352123285268</v>
      </c>
      <c r="F46" s="47">
        <f>'[8]Activos '!BE86</f>
        <v>-19.962925715785531</v>
      </c>
      <c r="G46" s="47">
        <v>0</v>
      </c>
      <c r="H46" s="47">
        <v>0</v>
      </c>
    </row>
    <row r="47" spans="1:8" x14ac:dyDescent="0.3">
      <c r="A47" s="46">
        <v>38596</v>
      </c>
      <c r="B47" s="47">
        <f>'[8]Activos '!BF87</f>
        <v>-18.300550661956162</v>
      </c>
      <c r="C47" s="47">
        <f>'[8]Activos '!BG87</f>
        <v>20.188606082692772</v>
      </c>
      <c r="D47" s="47">
        <f>'[8]Activos '!BH87</f>
        <v>-43.985325502238659</v>
      </c>
      <c r="E47" s="47">
        <f>'[8]Activos '!BI87</f>
        <v>44.759818960399713</v>
      </c>
      <c r="F47" s="47">
        <f>'[8]Activos '!BE87</f>
        <v>-20.240321312535226</v>
      </c>
      <c r="G47" s="47">
        <v>0</v>
      </c>
      <c r="H47" s="47">
        <v>0</v>
      </c>
    </row>
    <row r="48" spans="1:8" x14ac:dyDescent="0.3">
      <c r="A48" s="46">
        <v>38626</v>
      </c>
      <c r="B48" s="47">
        <f>'[8]Activos '!BF88</f>
        <v>-14.260048610780263</v>
      </c>
      <c r="C48" s="47">
        <f>'[8]Activos '!BG88</f>
        <v>20.116843110809302</v>
      </c>
      <c r="D48" s="47">
        <f>'[8]Activos '!BH88</f>
        <v>-42.652357301460938</v>
      </c>
      <c r="E48" s="47">
        <f>'[8]Activos '!BI88</f>
        <v>24.434224437966545</v>
      </c>
      <c r="F48" s="47">
        <f>'[8]Activos '!BE88</f>
        <v>-17.09130494443659</v>
      </c>
      <c r="G48" s="47">
        <v>0</v>
      </c>
      <c r="H48" s="47">
        <v>0</v>
      </c>
    </row>
    <row r="49" spans="1:8" x14ac:dyDescent="0.3">
      <c r="A49" s="46">
        <v>38657</v>
      </c>
      <c r="B49" s="47">
        <f>'[8]Activos '!BF89</f>
        <v>-9.0172103988453323</v>
      </c>
      <c r="C49" s="47">
        <f>'[8]Activos '!BG89</f>
        <v>24.647817772108471</v>
      </c>
      <c r="D49" s="47">
        <f>'[8]Activos '!BH89</f>
        <v>-39.825173451285821</v>
      </c>
      <c r="E49" s="47">
        <f>'[8]Activos '!BI89</f>
        <v>-2.6660706127038414</v>
      </c>
      <c r="F49" s="47">
        <f>'[8]Activos '!BE89</f>
        <v>-12.414405269336214</v>
      </c>
      <c r="G49" s="47">
        <v>0</v>
      </c>
      <c r="H49" s="47">
        <v>0</v>
      </c>
    </row>
    <row r="50" spans="1:8" x14ac:dyDescent="0.3">
      <c r="A50" s="46">
        <v>38687</v>
      </c>
      <c r="B50" s="47">
        <f>'[8]Activos '!BF90</f>
        <v>-6.9937354195204859</v>
      </c>
      <c r="C50" s="47">
        <f>'[8]Activos '!BG90</f>
        <v>28.611682336929256</v>
      </c>
      <c r="D50" s="47">
        <f>'[8]Activos '!BH90</f>
        <v>-31.968700412556029</v>
      </c>
      <c r="E50" s="47">
        <f>'[8]Activos '!BI90</f>
        <v>27.452218166914232</v>
      </c>
      <c r="F50" s="47">
        <f>'[8]Activos '!BE90</f>
        <v>-7.5342326609365351</v>
      </c>
      <c r="G50" s="47">
        <v>0</v>
      </c>
      <c r="H50" s="47">
        <v>0</v>
      </c>
    </row>
    <row r="51" spans="1:8" x14ac:dyDescent="0.3">
      <c r="A51" s="46">
        <v>38718</v>
      </c>
      <c r="B51" s="47">
        <f>'[8]Activos '!BF91</f>
        <v>-4.0060764344279409</v>
      </c>
      <c r="C51" s="47">
        <f>'[8]Activos '!BG91</f>
        <v>31.269017306158741</v>
      </c>
      <c r="D51" s="47">
        <f>'[8]Activos '!BH91</f>
        <v>-34.04637099259746</v>
      </c>
      <c r="E51" s="47">
        <f>'[8]Activos '!BI91</f>
        <v>21.996882015828167</v>
      </c>
      <c r="F51" s="47">
        <f>'[8]Activos '!BE91</f>
        <v>-5.5164779243034978</v>
      </c>
      <c r="G51" s="47">
        <v>0</v>
      </c>
      <c r="H51" s="47">
        <v>0</v>
      </c>
    </row>
    <row r="52" spans="1:8" x14ac:dyDescent="0.3">
      <c r="A52" s="46">
        <v>38749</v>
      </c>
      <c r="B52" s="47">
        <f>'[8]Activos '!BF92</f>
        <v>-6.9403877180022944</v>
      </c>
      <c r="C52" s="47">
        <f>'[8]Activos '!BG92</f>
        <v>30.372395786246798</v>
      </c>
      <c r="D52" s="47">
        <f>'[8]Activos '!BH92</f>
        <v>-33.404185165942813</v>
      </c>
      <c r="E52" s="47">
        <f>'[8]Activos '!BI92</f>
        <v>15.868782383288327</v>
      </c>
      <c r="F52" s="47">
        <f>'[8]Activos '!BE92</f>
        <v>-6.8929040026783461</v>
      </c>
      <c r="G52" s="47">
        <v>0</v>
      </c>
      <c r="H52" s="47">
        <v>0</v>
      </c>
    </row>
    <row r="53" spans="1:8" x14ac:dyDescent="0.3">
      <c r="A53" s="46">
        <v>38777</v>
      </c>
      <c r="B53" s="47">
        <f>'[8]Activos '!BF93</f>
        <v>-8.7113404641007808</v>
      </c>
      <c r="C53" s="47">
        <f>'[8]Activos '!BG93</f>
        <v>25.022175094162556</v>
      </c>
      <c r="D53" s="47">
        <f>'[8]Activos '!BH93</f>
        <v>-31.380525527329361</v>
      </c>
      <c r="E53" s="47">
        <f>'[8]Activos '!BI93</f>
        <v>21.731890091027985</v>
      </c>
      <c r="F53" s="47">
        <f>'[8]Activos '!BE93</f>
        <v>-7.8234535481998329</v>
      </c>
      <c r="G53" s="47">
        <v>0</v>
      </c>
      <c r="H53" s="47">
        <v>0</v>
      </c>
    </row>
    <row r="54" spans="1:8" x14ac:dyDescent="0.3">
      <c r="A54" s="46">
        <v>38808</v>
      </c>
      <c r="B54" s="47">
        <f>'[8]Activos '!BF94</f>
        <v>-6.6874838200782989</v>
      </c>
      <c r="C54" s="47">
        <f>'[8]Activos '!BG94</f>
        <v>37.013224719528502</v>
      </c>
      <c r="D54" s="47">
        <f>'[8]Activos '!BH94</f>
        <v>-29.080265979928821</v>
      </c>
      <c r="E54" s="47">
        <f>'[8]Activos '!BI94</f>
        <v>28.036104674890105</v>
      </c>
      <c r="F54" s="47">
        <f>'[8]Activos '!BE94</f>
        <v>-4.002279805658338</v>
      </c>
      <c r="G54" s="47">
        <v>0</v>
      </c>
      <c r="H54" s="47">
        <v>0</v>
      </c>
    </row>
    <row r="55" spans="1:8" x14ac:dyDescent="0.3">
      <c r="A55" s="46">
        <v>38838</v>
      </c>
      <c r="B55" s="47">
        <f>'[8]Activos '!BF95</f>
        <v>-10.70947013650969</v>
      </c>
      <c r="C55" s="47">
        <f>'[8]Activos '!BG95</f>
        <v>40.514222927101649</v>
      </c>
      <c r="D55" s="47">
        <f>'[8]Activos '!BH95</f>
        <v>-30.302502574249267</v>
      </c>
      <c r="E55" s="47">
        <f>'[8]Activos '!BI95</f>
        <v>23.655383546499497</v>
      </c>
      <c r="F55" s="47">
        <f>'[8]Activos '!BE95</f>
        <v>-6.2682077973024386</v>
      </c>
      <c r="G55" s="47">
        <v>0</v>
      </c>
      <c r="H55" s="47">
        <v>0</v>
      </c>
    </row>
    <row r="56" spans="1:8" x14ac:dyDescent="0.3">
      <c r="A56" s="46">
        <v>38869</v>
      </c>
      <c r="B56" s="47">
        <f>'[8]Activos '!BF96</f>
        <v>-13.401735099350686</v>
      </c>
      <c r="C56" s="47">
        <f>'[8]Activos '!BG96</f>
        <v>51.46244885983797</v>
      </c>
      <c r="D56" s="47">
        <f>'[8]Activos '!BH96</f>
        <v>-29.228521036760146</v>
      </c>
      <c r="E56" s="47">
        <f>'[8]Activos '!BI96</f>
        <v>28.244597565566607</v>
      </c>
      <c r="F56" s="47">
        <f>'[8]Activos '!BE96</f>
        <v>-6.4397030991867998</v>
      </c>
      <c r="G56" s="47">
        <v>0</v>
      </c>
      <c r="H56" s="47">
        <v>0</v>
      </c>
    </row>
    <row r="57" spans="1:8" x14ac:dyDescent="0.3">
      <c r="A57" s="46">
        <v>38899</v>
      </c>
      <c r="B57" s="47">
        <f>'[8]Activos '!BF97</f>
        <v>-16.444181179548167</v>
      </c>
      <c r="C57" s="47">
        <f>'[8]Activos '!BG97</f>
        <v>48.981559557500454</v>
      </c>
      <c r="D57" s="47">
        <f>'[8]Activos '!BH97</f>
        <v>-30.323587349387935</v>
      </c>
      <c r="E57" s="47">
        <f>'[8]Activos '!BI97</f>
        <v>27.906479000552075</v>
      </c>
      <c r="F57" s="47">
        <f>'[8]Activos '!BE97</f>
        <v>-8.6563106089561632</v>
      </c>
      <c r="G57" s="47">
        <v>0</v>
      </c>
      <c r="H57" s="47">
        <v>0</v>
      </c>
    </row>
    <row r="58" spans="1:8" x14ac:dyDescent="0.3">
      <c r="A58" s="46">
        <v>38930</v>
      </c>
      <c r="B58" s="47">
        <f>'[8]Activos '!BF98</f>
        <v>-15.713404315138668</v>
      </c>
      <c r="C58" s="47">
        <f>'[8]Activos '!BG98</f>
        <v>47.916288300207334</v>
      </c>
      <c r="D58" s="47">
        <f>'[8]Activos '!BH98</f>
        <v>-30.603245358523456</v>
      </c>
      <c r="E58" s="47">
        <f>'[8]Activos '!BI98</f>
        <v>29.926689875767345</v>
      </c>
      <c r="F58" s="47">
        <f>'[8]Activos '!BE98</f>
        <v>-7.8973741126455277</v>
      </c>
      <c r="G58" s="47">
        <v>0</v>
      </c>
      <c r="H58" s="47">
        <v>0</v>
      </c>
    </row>
    <row r="59" spans="1:8" x14ac:dyDescent="0.3">
      <c r="A59" s="46">
        <v>38961</v>
      </c>
      <c r="B59" s="47">
        <f>'[8]Activos '!BF99</f>
        <v>-10.723773829437743</v>
      </c>
      <c r="C59" s="47">
        <f>'[8]Activos '!BG99</f>
        <v>51.071442306852703</v>
      </c>
      <c r="D59" s="47">
        <f>'[8]Activos '!BH99</f>
        <v>-28.947685373863518</v>
      </c>
      <c r="E59" s="47">
        <f>'[8]Activos '!BI99</f>
        <v>32.119844710289037</v>
      </c>
      <c r="F59" s="47">
        <f>'[8]Activos '!BE99</f>
        <v>-3.1619794931965428</v>
      </c>
      <c r="G59" s="47">
        <v>0</v>
      </c>
      <c r="H59" s="47">
        <v>0</v>
      </c>
    </row>
    <row r="60" spans="1:8" x14ac:dyDescent="0.3">
      <c r="A60" s="46">
        <v>38991</v>
      </c>
      <c r="B60" s="47">
        <f>'[8]Activos '!BF100</f>
        <v>-11.57820899823877</v>
      </c>
      <c r="C60" s="47">
        <f>'[8]Activos '!BG100</f>
        <v>52.350306250267373</v>
      </c>
      <c r="D60" s="47">
        <f>'[8]Activos '!BH100</f>
        <v>-28.757182267571103</v>
      </c>
      <c r="E60" s="47">
        <f>'[8]Activos '!BI100</f>
        <v>49.06697771141242</v>
      </c>
      <c r="F60" s="47">
        <f>'[8]Activos '!BE100</f>
        <v>-2.7662569312868257</v>
      </c>
      <c r="G60" s="47">
        <v>0</v>
      </c>
      <c r="H60" s="47">
        <v>0</v>
      </c>
    </row>
    <row r="61" spans="1:8" x14ac:dyDescent="0.3">
      <c r="A61" s="46">
        <v>39022</v>
      </c>
      <c r="B61" s="47">
        <f>'[8]Activos '!BF101</f>
        <v>-20.883690123129849</v>
      </c>
      <c r="C61" s="47">
        <f>'[8]Activos '!BG101</f>
        <v>55.883182684159728</v>
      </c>
      <c r="D61" s="47">
        <f>'[8]Activos '!BH101</f>
        <v>-27.885534799255453</v>
      </c>
      <c r="E61" s="47">
        <f>'[8]Activos '!BI101</f>
        <v>54.815382687526373</v>
      </c>
      <c r="F61" s="47">
        <f>'[8]Activos '!BE101</f>
        <v>-7.6851096475863638</v>
      </c>
      <c r="G61" s="47">
        <v>0</v>
      </c>
      <c r="H61" s="47">
        <v>0</v>
      </c>
    </row>
    <row r="62" spans="1:8" x14ac:dyDescent="0.3">
      <c r="A62" s="46">
        <v>39052</v>
      </c>
      <c r="B62" s="47">
        <f>'[8]Activos '!BF102</f>
        <v>-12.067352723906222</v>
      </c>
      <c r="C62" s="47">
        <f>'[8]Activos '!BG102</f>
        <v>69.417291059058186</v>
      </c>
      <c r="D62" s="47">
        <f>'[8]Activos '!BH102</f>
        <v>-20.207208216877138</v>
      </c>
      <c r="E62" s="47">
        <f>'[8]Activos '!BI102</f>
        <v>31.220842485937837</v>
      </c>
      <c r="F62" s="47">
        <f>'[8]Activos '!BE102</f>
        <v>1.0916833718350283</v>
      </c>
      <c r="G62" s="47">
        <v>0</v>
      </c>
      <c r="H62" s="47">
        <v>0</v>
      </c>
    </row>
    <row r="63" spans="1:8" x14ac:dyDescent="0.3">
      <c r="A63" s="46">
        <v>39083</v>
      </c>
      <c r="B63" s="47">
        <f>'[8]Activos '!BF103</f>
        <v>-17.620517218070109</v>
      </c>
      <c r="C63" s="47">
        <f>'[8]Activos '!BG103</f>
        <v>60.632205990125485</v>
      </c>
      <c r="D63" s="47">
        <f>'[8]Activos '!BH103</f>
        <v>-18.886802541851477</v>
      </c>
      <c r="E63" s="47">
        <f>'[8]Activos '!BI103</f>
        <v>29.78612990525211</v>
      </c>
      <c r="F63" s="47">
        <f>'[8]Activos '!BE103</f>
        <v>-3.2273379033942784</v>
      </c>
      <c r="G63" s="47">
        <v>0</v>
      </c>
      <c r="H63" s="47">
        <v>0</v>
      </c>
    </row>
    <row r="64" spans="1:8" x14ac:dyDescent="0.3">
      <c r="A64" s="46">
        <v>39114</v>
      </c>
      <c r="B64" s="47">
        <f>'[8]Activos '!BF104</f>
        <v>-12.233083099192498</v>
      </c>
      <c r="C64" s="47">
        <f>'[8]Activos '!BG104</f>
        <v>61.12131024667675</v>
      </c>
      <c r="D64" s="47">
        <f>'[8]Activos '!BH104</f>
        <v>-21.555708095607017</v>
      </c>
      <c r="E64" s="47">
        <f>'[8]Activos '!BI104</f>
        <v>39.239506216455489</v>
      </c>
      <c r="F64" s="47">
        <f>'[8]Activos '!BE104</f>
        <v>1.4591422692099565</v>
      </c>
      <c r="G64" s="47">
        <v>0</v>
      </c>
      <c r="H64" s="47">
        <v>0</v>
      </c>
    </row>
    <row r="65" spans="1:8" x14ac:dyDescent="0.3">
      <c r="A65" s="46">
        <v>39142</v>
      </c>
      <c r="B65" s="47">
        <f>'[8]Activos '!BF105</f>
        <v>-5.5224379148809621</v>
      </c>
      <c r="C65" s="47">
        <f>'[8]Activos '!BG105</f>
        <v>63.764339309467964</v>
      </c>
      <c r="D65" s="47">
        <f>'[8]Activos '!BH105</f>
        <v>-21.058433995627858</v>
      </c>
      <c r="E65" s="47">
        <f>'[8]Activos '!BI105</f>
        <v>38.61804695468323</v>
      </c>
      <c r="F65" s="47">
        <f>'[8]Activos '!BE105</f>
        <v>6.9397919133843633</v>
      </c>
      <c r="G65" s="47">
        <v>0</v>
      </c>
      <c r="H65" s="47">
        <v>0</v>
      </c>
    </row>
    <row r="66" spans="1:8" x14ac:dyDescent="0.3">
      <c r="A66" s="46">
        <v>39173</v>
      </c>
      <c r="B66" s="47">
        <f>'[8]Activos '!BF106</f>
        <v>-8.9023721853587094</v>
      </c>
      <c r="C66" s="47">
        <f>'[8]Activos '!BG106</f>
        <v>56.40087663148519</v>
      </c>
      <c r="D66" s="47">
        <f>'[8]Activos '!BH106</f>
        <v>-18.331914499098435</v>
      </c>
      <c r="E66" s="47">
        <f>'[8]Activos '!BI106</f>
        <v>34.869439131670617</v>
      </c>
      <c r="F66" s="47">
        <f>'[8]Activos '!BE106</f>
        <v>4.4408494854388358</v>
      </c>
      <c r="G66" s="47">
        <v>0</v>
      </c>
      <c r="H66" s="47">
        <v>0</v>
      </c>
    </row>
    <row r="67" spans="1:8" x14ac:dyDescent="0.3">
      <c r="A67" s="46">
        <v>39203</v>
      </c>
      <c r="B67" s="47">
        <f>'[8]Activos '!BF107</f>
        <v>-10.627126572961753</v>
      </c>
      <c r="C67" s="47">
        <f>'[8]Activos '!BG107</f>
        <v>50.024067986615336</v>
      </c>
      <c r="D67" s="47">
        <f>'[8]Activos '!BH107</f>
        <v>-16.281829339207686</v>
      </c>
      <c r="E67" s="47">
        <f>'[8]Activos '!BI107</f>
        <v>38.275017837242075</v>
      </c>
      <c r="F67" s="47">
        <f>'[8]Activos '!BE107</f>
        <v>3.1253280837119757</v>
      </c>
      <c r="G67" s="47">
        <v>0</v>
      </c>
      <c r="H67" s="47">
        <v>0</v>
      </c>
    </row>
    <row r="68" spans="1:8" x14ac:dyDescent="0.3">
      <c r="A68" s="46">
        <v>39234</v>
      </c>
      <c r="B68" s="47">
        <f>'[8]Activos '!BF108</f>
        <v>4.1084464882613414</v>
      </c>
      <c r="C68" s="47">
        <f>'[8]Activos '!BG108</f>
        <v>63.784206668166753</v>
      </c>
      <c r="D68" s="47">
        <f>'[8]Activos '!BH108</f>
        <v>-9.9926376785174913</v>
      </c>
      <c r="E68" s="47">
        <f>'[8]Activos '!BI108</f>
        <v>40.461500384923824</v>
      </c>
      <c r="F68" s="47">
        <f>'[8]Activos '!BE108</f>
        <v>16.678219051001754</v>
      </c>
      <c r="G68" s="47">
        <v>0</v>
      </c>
      <c r="H68" s="47">
        <v>0</v>
      </c>
    </row>
    <row r="69" spans="1:8" x14ac:dyDescent="0.3">
      <c r="A69" s="46">
        <v>39264</v>
      </c>
      <c r="B69" s="47">
        <f>'[8]Activos '!BF109</f>
        <v>-7.2910098227234936</v>
      </c>
      <c r="C69" s="47">
        <f>'[8]Activos '!BG109</f>
        <v>59.154587710109993</v>
      </c>
      <c r="D69" s="47">
        <f>'[8]Activos '!BH109</f>
        <v>-8.4887112652597629</v>
      </c>
      <c r="E69" s="47">
        <f>'[8]Activos '!BI109</f>
        <v>39.424766679840673</v>
      </c>
      <c r="F69" s="47">
        <f>'[8]Activos '!BE109</f>
        <v>9.3238653455273166</v>
      </c>
      <c r="G69" s="47">
        <v>0</v>
      </c>
      <c r="H69" s="47">
        <v>0</v>
      </c>
    </row>
    <row r="70" spans="1:8" x14ac:dyDescent="0.3">
      <c r="A70" s="46">
        <v>39295</v>
      </c>
      <c r="B70" s="47">
        <f>'[8]Activos '!BF110</f>
        <v>3.7156791528805355</v>
      </c>
      <c r="C70" s="47">
        <f>'[8]Activos '!BG110</f>
        <v>63.028910694258336</v>
      </c>
      <c r="D70" s="47">
        <f>'[8]Activos '!BH110</f>
        <v>-8.7088225984211292</v>
      </c>
      <c r="E70" s="47">
        <f>'[8]Activos '!BI110</f>
        <v>37.60311714562814</v>
      </c>
      <c r="F70" s="47">
        <f>'[8]Activos '!BE110</f>
        <v>17.522987178088467</v>
      </c>
      <c r="G70" s="47">
        <v>0</v>
      </c>
      <c r="H70" s="47">
        <v>0</v>
      </c>
    </row>
    <row r="71" spans="1:8" x14ac:dyDescent="0.3">
      <c r="A71" s="46">
        <v>39326</v>
      </c>
      <c r="B71" s="47">
        <f>'[8]Activos '!BF111</f>
        <v>1.9066499930384451</v>
      </c>
      <c r="C71" s="47">
        <f>'[8]Activos '!BG111</f>
        <v>70.860756432700484</v>
      </c>
      <c r="D71" s="47">
        <f>'[8]Activos '!BH111</f>
        <v>-5.4634574477458013</v>
      </c>
      <c r="E71" s="47">
        <f>'[8]Activos '!BI111</f>
        <v>42.832340762978546</v>
      </c>
      <c r="F71" s="47">
        <f>'[8]Activos '!BE111</f>
        <v>19.621141464945847</v>
      </c>
      <c r="G71" s="47">
        <v>0</v>
      </c>
      <c r="H71" s="47">
        <v>0</v>
      </c>
    </row>
    <row r="72" spans="1:8" x14ac:dyDescent="0.3">
      <c r="A72" s="46">
        <v>39356</v>
      </c>
      <c r="B72" s="47">
        <f>'[8]Activos '!BF112</f>
        <v>7.3007806897181782</v>
      </c>
      <c r="C72" s="47">
        <f>'[8]Activos '!BG112</f>
        <v>67.965232803626591</v>
      </c>
      <c r="D72" s="47">
        <f>'[8]Activos '!BH112</f>
        <v>-1.5388913843367491</v>
      </c>
      <c r="E72" s="47">
        <f>'[8]Activos '!BI112</f>
        <v>43.684162449993977</v>
      </c>
      <c r="F72" s="47">
        <f>'[8]Activos '!BE112</f>
        <v>23.419866096708809</v>
      </c>
      <c r="G72" s="47">
        <v>0</v>
      </c>
      <c r="H72" s="47">
        <v>0</v>
      </c>
    </row>
    <row r="73" spans="1:8" x14ac:dyDescent="0.3">
      <c r="A73" s="46">
        <v>39387</v>
      </c>
      <c r="B73" s="47">
        <f>'[8]Activos '!BF113</f>
        <v>14.392821235187526</v>
      </c>
      <c r="C73" s="47">
        <f>'[8]Activos '!BG113</f>
        <v>65.080206146989056</v>
      </c>
      <c r="D73" s="47">
        <f>'[8]Activos '!BH113</f>
        <v>1.7048171145171986</v>
      </c>
      <c r="E73" s="47">
        <f>'[8]Activos '!BI113</f>
        <v>46.211578884114225</v>
      </c>
      <c r="F73" s="47">
        <f>'[8]Activos '!BE113</f>
        <v>28.441750058592774</v>
      </c>
      <c r="G73" s="47">
        <v>0</v>
      </c>
      <c r="H73" s="47">
        <v>0</v>
      </c>
    </row>
    <row r="74" spans="1:8" x14ac:dyDescent="0.3">
      <c r="A74" s="46">
        <v>39417</v>
      </c>
      <c r="B74" s="47">
        <f>'[8]Activos '!BF114</f>
        <v>11.456514771538329</v>
      </c>
      <c r="C74" s="47">
        <f>'[8]Activos '!BG114</f>
        <v>66.311727672877382</v>
      </c>
      <c r="D74" s="47">
        <f>'[8]Activos '!BH114</f>
        <v>2.44445246671674</v>
      </c>
      <c r="E74" s="47">
        <f>'[8]Activos '!BI114</f>
        <v>38.099848589086818</v>
      </c>
      <c r="F74" s="47">
        <f>'[8]Activos '!BE114</f>
        <v>26.43719678285159</v>
      </c>
      <c r="G74" s="47">
        <v>0</v>
      </c>
      <c r="H74" s="47">
        <v>0</v>
      </c>
    </row>
    <row r="75" spans="1:8" x14ac:dyDescent="0.3">
      <c r="A75" s="46">
        <v>39448</v>
      </c>
      <c r="B75" s="47">
        <f>'[8]Activos '!BF115</f>
        <v>15.995510192728069</v>
      </c>
      <c r="C75" s="47">
        <f>'[8]Activos '!BG115</f>
        <v>69.928972345233092</v>
      </c>
      <c r="D75" s="47">
        <f>'[8]Activos '!BH115</f>
        <v>3.9224101062800276</v>
      </c>
      <c r="E75" s="47">
        <f>'[8]Activos '!BI115</f>
        <v>38.798102033178729</v>
      </c>
      <c r="F75" s="47">
        <f>'[8]Activos '!BE115</f>
        <v>30.884573982364305</v>
      </c>
      <c r="G75" s="47">
        <v>0</v>
      </c>
      <c r="H75" s="47">
        <v>0</v>
      </c>
    </row>
    <row r="76" spans="1:8" x14ac:dyDescent="0.3">
      <c r="A76" s="46">
        <v>39479</v>
      </c>
      <c r="B76" s="47">
        <f>'[8]Activos '!BF116</f>
        <v>13.189251798534807</v>
      </c>
      <c r="C76" s="47">
        <f>'[8]Activos '!BG116</f>
        <v>69.945700704719641</v>
      </c>
      <c r="D76" s="47">
        <f>'[8]Activos '!BH116</f>
        <v>8.7179170311814538</v>
      </c>
      <c r="E76" s="47">
        <f>'[8]Activos '!BI116</f>
        <v>35.284402761210451</v>
      </c>
      <c r="F76" s="47">
        <f>'[8]Activos '!BE116</f>
        <v>30.763546126041152</v>
      </c>
      <c r="G76" s="47">
        <v>0</v>
      </c>
      <c r="H76" s="47">
        <v>0</v>
      </c>
    </row>
    <row r="77" spans="1:8" x14ac:dyDescent="0.3">
      <c r="A77" s="46">
        <v>39508</v>
      </c>
      <c r="B77" s="47">
        <f>'[8]Activos '!BF117</f>
        <v>5.4799457944401331</v>
      </c>
      <c r="C77" s="47">
        <f>'[8]Activos '!BG117</f>
        <v>74.444808380154484</v>
      </c>
      <c r="D77" s="47">
        <f>'[8]Activos '!BH117</f>
        <v>11.071621973270629</v>
      </c>
      <c r="E77" s="47">
        <f>'[8]Activos '!BI117</f>
        <v>37.287507546758356</v>
      </c>
      <c r="F77" s="47">
        <f>'[8]Activos '!BE117</f>
        <v>28.236929024135925</v>
      </c>
      <c r="G77" s="47">
        <v>0</v>
      </c>
      <c r="H77" s="47">
        <v>0</v>
      </c>
    </row>
    <row r="78" spans="1:8" x14ac:dyDescent="0.3">
      <c r="A78" s="46">
        <v>39539</v>
      </c>
      <c r="B78" s="47">
        <f>'[8]Activos '!BF118</f>
        <v>8.7163424501780504</v>
      </c>
      <c r="C78" s="47">
        <f>'[8]Activos '!BG118</f>
        <v>65.195765224307905</v>
      </c>
      <c r="D78" s="47">
        <f>'[8]Activos '!BH118</f>
        <v>8.4464270992913537</v>
      </c>
      <c r="E78" s="47">
        <f>'[8]Activos '!BI118</f>
        <v>40.893084912879196</v>
      </c>
      <c r="F78" s="47">
        <f>'[8]Activos '!BE118</f>
        <v>27.480458244512217</v>
      </c>
      <c r="G78" s="47">
        <v>0</v>
      </c>
      <c r="H78" s="47">
        <v>0</v>
      </c>
    </row>
    <row r="79" spans="1:8" x14ac:dyDescent="0.3">
      <c r="A79" s="46">
        <v>39569</v>
      </c>
      <c r="B79" s="47">
        <f>'[8]Activos '!BF119</f>
        <v>17.837889666285921</v>
      </c>
      <c r="C79" s="47">
        <f>'[8]Activos '!BG119</f>
        <v>69.239452488190281</v>
      </c>
      <c r="D79" s="47">
        <f>'[8]Activos '!BH119</f>
        <v>10.15471623143236</v>
      </c>
      <c r="E79" s="47">
        <f>'[8]Activos '!BI119</f>
        <v>41.174083909313744</v>
      </c>
      <c r="F79" s="47">
        <f>'[8]Activos '!BE119</f>
        <v>34.506145095706508</v>
      </c>
      <c r="G79" s="47">
        <v>0</v>
      </c>
      <c r="H79" s="47">
        <v>0</v>
      </c>
    </row>
    <row r="80" spans="1:8" x14ac:dyDescent="0.3">
      <c r="A80" s="46">
        <v>39600</v>
      </c>
      <c r="B80" s="47">
        <f>'[8]Activos '!BF120</f>
        <v>14.928567024559936</v>
      </c>
      <c r="C80" s="47">
        <f>'[8]Activos '!BG120</f>
        <v>47.345710156127076</v>
      </c>
      <c r="D80" s="47">
        <f>'[8]Activos '!BH120</f>
        <v>8.2695373365830207</v>
      </c>
      <c r="E80" s="47">
        <f>'[8]Activos '!BI120</f>
        <v>37.50473666534446</v>
      </c>
      <c r="F80" s="47">
        <f>'[8]Activos '!BE120</f>
        <v>25.271446386760978</v>
      </c>
      <c r="G80" s="47">
        <v>0</v>
      </c>
      <c r="H80" s="47">
        <v>0</v>
      </c>
    </row>
    <row r="81" spans="1:8" x14ac:dyDescent="0.3">
      <c r="A81" s="46">
        <v>39630</v>
      </c>
      <c r="B81" s="47">
        <f>'[8]Activos '!BF121</f>
        <v>52.52719795094125</v>
      </c>
      <c r="C81" s="47">
        <f>'[8]Activos '!BG121</f>
        <v>52.352207787705886</v>
      </c>
      <c r="D81" s="47">
        <f>'[8]Activos '!BH121</f>
        <v>22.644278850683076</v>
      </c>
      <c r="E81" s="47">
        <f>'[8]Activos '!BI121</f>
        <v>28.101280601536914</v>
      </c>
      <c r="F81" s="47">
        <f>'[8]Activos '!BE121</f>
        <v>48.72718562044647</v>
      </c>
      <c r="G81" s="47">
        <v>0</v>
      </c>
      <c r="H81" s="47">
        <v>0</v>
      </c>
    </row>
    <row r="82" spans="1:8" x14ac:dyDescent="0.3">
      <c r="A82" s="46">
        <v>39661</v>
      </c>
      <c r="B82" s="47">
        <f>'[8]Activos '!BF122</f>
        <v>52.649802939223278</v>
      </c>
      <c r="C82" s="47">
        <f>'[8]Activos '!BG122</f>
        <v>64.953862091623279</v>
      </c>
      <c r="D82" s="47">
        <f>'[8]Activos '!BH122</f>
        <v>16.319097104967373</v>
      </c>
      <c r="E82" s="47">
        <f>'[8]Activos '!BI122</f>
        <v>38.998031477891651</v>
      </c>
      <c r="F82" s="47">
        <f>'[8]Activos '!BE122</f>
        <v>52.884305935094453</v>
      </c>
      <c r="G82" s="47">
        <v>0</v>
      </c>
      <c r="H82" s="47">
        <v>0</v>
      </c>
    </row>
    <row r="83" spans="1:8" x14ac:dyDescent="0.3">
      <c r="A83" s="46">
        <v>39692</v>
      </c>
      <c r="B83" s="47">
        <f>'[8]Activos '!BF123</f>
        <v>59.590720797096623</v>
      </c>
      <c r="C83" s="47">
        <f>'[8]Activos '!BG123</f>
        <v>50.309380280028805</v>
      </c>
      <c r="D83" s="47">
        <f>'[8]Activos '!BH123</f>
        <v>16.803997286713734</v>
      </c>
      <c r="E83" s="47">
        <f>'[8]Activos '!BI123</f>
        <v>32.643953329443519</v>
      </c>
      <c r="F83" s="47">
        <f>'[8]Activos '!BE123</f>
        <v>51.105263492896547</v>
      </c>
      <c r="G83" s="47">
        <v>0</v>
      </c>
      <c r="H83" s="47">
        <v>0</v>
      </c>
    </row>
    <row r="84" spans="1:8" x14ac:dyDescent="0.3">
      <c r="A84" s="46">
        <v>39722</v>
      </c>
      <c r="B84" s="47">
        <f>'[8]Activos '!BF124</f>
        <v>59.621742542526967</v>
      </c>
      <c r="C84" s="47">
        <f>'[8]Activos '!BG124</f>
        <v>45.220549472317487</v>
      </c>
      <c r="D84" s="47">
        <f>'[8]Activos '!BH124</f>
        <v>14.037276127863073</v>
      </c>
      <c r="E84" s="47">
        <f>'[8]Activos '!BI124</f>
        <v>24.210442353698269</v>
      </c>
      <c r="F84" s="47">
        <f>'[8]Activos '!BE124</f>
        <v>48.859138778856902</v>
      </c>
      <c r="G84" s="47">
        <v>0</v>
      </c>
      <c r="H84" s="47">
        <v>0</v>
      </c>
    </row>
    <row r="85" spans="1:8" x14ac:dyDescent="0.3">
      <c r="A85" s="46">
        <v>39753</v>
      </c>
      <c r="B85" s="47">
        <f>'[8]Activos '!BF125</f>
        <v>75.914938618366577</v>
      </c>
      <c r="C85" s="47">
        <f>'[8]Activos '!BG125</f>
        <v>48.436999627232758</v>
      </c>
      <c r="D85" s="47">
        <f>'[8]Activos '!BH125</f>
        <v>15.850678144956509</v>
      </c>
      <c r="E85" s="47">
        <f>'[8]Activos '!BI125</f>
        <v>41.460184793703306</v>
      </c>
      <c r="F85" s="47">
        <f>'[8]Activos '!BE125</f>
        <v>58.318503335611837</v>
      </c>
      <c r="G85" s="47">
        <v>0</v>
      </c>
      <c r="H85" s="47">
        <v>0</v>
      </c>
    </row>
    <row r="86" spans="1:8" x14ac:dyDescent="0.3">
      <c r="A86" s="46">
        <v>39783</v>
      </c>
      <c r="B86" s="47">
        <f>'[8]Activos '!BF126</f>
        <v>59.329212086468573</v>
      </c>
      <c r="C86" s="47">
        <f>'[8]Activos '!BG126</f>
        <v>45.273711812094675</v>
      </c>
      <c r="D86" s="47">
        <f>'[8]Activos '!BH126</f>
        <v>23.233435207000586</v>
      </c>
      <c r="E86" s="47">
        <f>'[8]Activos '!BI126</f>
        <v>44.151122741873827</v>
      </c>
      <c r="F86" s="47">
        <f>'[8]Activos '!BE126</f>
        <v>50.23964532195</v>
      </c>
      <c r="G86" s="47">
        <v>0</v>
      </c>
      <c r="H86" s="47">
        <v>0</v>
      </c>
    </row>
    <row r="87" spans="1:8" x14ac:dyDescent="0.3">
      <c r="A87" s="46">
        <v>39814</v>
      </c>
      <c r="B87" s="47">
        <f>'[8]Activos '!BF127</f>
        <v>58.912579072686697</v>
      </c>
      <c r="C87" s="47">
        <f>'[8]Activos '!BG127</f>
        <v>41.214403632928189</v>
      </c>
      <c r="D87" s="47">
        <f>'[8]Activos '!BH127</f>
        <v>25.974827959287559</v>
      </c>
      <c r="E87" s="47">
        <f>'[8]Activos '!BI127</f>
        <v>48.371889180617544</v>
      </c>
      <c r="F87" s="47">
        <f>'[8]Activos '!BE127</f>
        <v>48.702122830033744</v>
      </c>
      <c r="G87" s="47">
        <v>0</v>
      </c>
      <c r="H87" s="47">
        <v>0</v>
      </c>
    </row>
    <row r="88" spans="1:8" x14ac:dyDescent="0.3">
      <c r="A88" s="46">
        <v>39845</v>
      </c>
      <c r="B88" s="47">
        <f>'[8]Activos '!BF128</f>
        <v>61.619838322305618</v>
      </c>
      <c r="C88" s="47">
        <f>'[8]Activos '!BG128</f>
        <v>34.072669224324258</v>
      </c>
      <c r="D88" s="47">
        <f>'[8]Activos '!BH128</f>
        <v>27.753576753393851</v>
      </c>
      <c r="E88" s="47">
        <f>'[8]Activos '!BI128</f>
        <v>55.803178268463036</v>
      </c>
      <c r="F88" s="47">
        <f>'[8]Activos '!BE128</f>
        <v>47.166009477190272</v>
      </c>
      <c r="G88" s="47">
        <v>0</v>
      </c>
      <c r="H88" s="47">
        <v>0</v>
      </c>
    </row>
    <row r="89" spans="1:8" x14ac:dyDescent="0.3">
      <c r="A89" s="46">
        <v>39873</v>
      </c>
      <c r="B89" s="47">
        <f>'[8]Activos '!BF129</f>
        <v>70.031597196417522</v>
      </c>
      <c r="C89" s="47">
        <f>'[8]Activos '!BG129</f>
        <v>24.124370226724423</v>
      </c>
      <c r="D89" s="47">
        <f>'[8]Activos '!BH129</f>
        <v>26.893634759541762</v>
      </c>
      <c r="E89" s="47">
        <f>'[8]Activos '!BI129</f>
        <v>45.270973297448712</v>
      </c>
      <c r="F89" s="47">
        <f>'[8]Activos '!BE129</f>
        <v>45.93375017436405</v>
      </c>
      <c r="G89" s="47">
        <v>0</v>
      </c>
      <c r="H89" s="47">
        <v>0</v>
      </c>
    </row>
    <row r="90" spans="1:8" x14ac:dyDescent="0.3">
      <c r="A90" s="46">
        <v>39904</v>
      </c>
      <c r="B90" s="47">
        <f>'[8]Activos '!BF130</f>
        <v>68.821760987055683</v>
      </c>
      <c r="C90" s="47">
        <f>'[8]Activos '!BG130</f>
        <v>27.656354769191772</v>
      </c>
      <c r="D90" s="47">
        <f>'[8]Activos '!BH130</f>
        <v>27.05811069581252</v>
      </c>
      <c r="E90" s="47">
        <f>'[8]Activos '!BI130</f>
        <v>49.501195691632425</v>
      </c>
      <c r="F90" s="47">
        <f>'[8]Activos '!BE130</f>
        <v>47.318347412775118</v>
      </c>
      <c r="G90" s="47">
        <v>0</v>
      </c>
      <c r="H90" s="47">
        <v>0</v>
      </c>
    </row>
    <row r="91" spans="1:8" x14ac:dyDescent="0.3">
      <c r="A91" s="46">
        <v>39934</v>
      </c>
      <c r="B91" s="47">
        <f>'[8]Activos '!BF131</f>
        <v>69.72673922095511</v>
      </c>
      <c r="C91" s="47">
        <f>'[8]Activos '!BG131</f>
        <v>24.389330925263273</v>
      </c>
      <c r="D91" s="47">
        <f>'[8]Activos '!BH131</f>
        <v>28.978146430034315</v>
      </c>
      <c r="E91" s="47">
        <f>'[8]Activos '!BI131</f>
        <v>55.3661922038551</v>
      </c>
      <c r="F91" s="47">
        <f>'[8]Activos '!BE131</f>
        <v>46.59897807907074</v>
      </c>
      <c r="G91" s="47">
        <v>0</v>
      </c>
      <c r="H91" s="47">
        <v>0</v>
      </c>
    </row>
    <row r="92" spans="1:8" x14ac:dyDescent="0.3">
      <c r="A92" s="46">
        <v>39965</v>
      </c>
      <c r="B92" s="47">
        <f>'[8]Activos '!BF132</f>
        <v>48.216160512549109</v>
      </c>
      <c r="C92" s="47">
        <f>'[8]Activos '!BG132</f>
        <v>27.749603867619733</v>
      </c>
      <c r="D92" s="47">
        <f>'[8]Activos '!BH132</f>
        <v>30.480929731897266</v>
      </c>
      <c r="E92" s="47">
        <f>'[8]Activos '!BI132</f>
        <v>56.243459028437194</v>
      </c>
      <c r="F92" s="47">
        <f>'[8]Activos '!BE132</f>
        <v>38.837718334144732</v>
      </c>
      <c r="G92" s="47">
        <v>0</v>
      </c>
      <c r="H92" s="47">
        <v>0</v>
      </c>
    </row>
    <row r="93" spans="1:8" x14ac:dyDescent="0.3">
      <c r="A93" s="46">
        <v>39995</v>
      </c>
      <c r="B93" s="47">
        <f>'[8]Activos '!BF133</f>
        <v>24.597632038165361</v>
      </c>
      <c r="C93" s="47">
        <f>'[8]Activos '!BG133</f>
        <v>14.597296623162471</v>
      </c>
      <c r="D93" s="47">
        <f>'[8]Activos '!BH133</f>
        <v>11.314650359715085</v>
      </c>
      <c r="E93" s="47">
        <f>'[8]Activos '!BI133</f>
        <v>55.644330334250469</v>
      </c>
      <c r="F93" s="47">
        <f>'[8]Activos '!BE133</f>
        <v>20.281087792322026</v>
      </c>
      <c r="G93" s="47">
        <v>0</v>
      </c>
      <c r="H93" s="47">
        <v>0</v>
      </c>
    </row>
    <row r="94" spans="1:8" x14ac:dyDescent="0.3">
      <c r="A94" s="46">
        <v>40026</v>
      </c>
      <c r="B94" s="47">
        <f>'[8]Activos '!BF134</f>
        <v>19.109110821281881</v>
      </c>
      <c r="C94" s="47">
        <f>'[8]Activos '!BG134</f>
        <v>5.5868597935055053</v>
      </c>
      <c r="D94" s="47">
        <f>'[8]Activos '!BH134</f>
        <v>22.135607225278786</v>
      </c>
      <c r="E94" s="47">
        <f>'[8]Activos '!BI134</f>
        <v>52.539105430521381</v>
      </c>
      <c r="F94" s="47">
        <f>'[8]Activos '!BE134</f>
        <v>14.786521134802832</v>
      </c>
      <c r="G94" s="47">
        <v>0</v>
      </c>
      <c r="H94" s="47">
        <v>0</v>
      </c>
    </row>
    <row r="95" spans="1:8" x14ac:dyDescent="0.3">
      <c r="A95" s="46">
        <v>40057</v>
      </c>
      <c r="B95" s="47">
        <f>'[8]Activos '!BF135</f>
        <v>18.335558043276066</v>
      </c>
      <c r="C95" s="47">
        <f>'[8]Activos '!BG135</f>
        <v>3.1715477249897539</v>
      </c>
      <c r="D95" s="47">
        <f>'[8]Activos '!BH135</f>
        <v>16.846469284381136</v>
      </c>
      <c r="E95" s="47">
        <f>'[8]Activos '!BI135</f>
        <v>48.07647966038833</v>
      </c>
      <c r="F95" s="47">
        <f>'[8]Activos '!BE135</f>
        <v>13.081399948600003</v>
      </c>
      <c r="G95" s="47">
        <v>0</v>
      </c>
      <c r="H95" s="47">
        <v>0</v>
      </c>
    </row>
    <row r="96" spans="1:8" x14ac:dyDescent="0.3">
      <c r="A96" s="46">
        <v>40087</v>
      </c>
      <c r="B96" s="47">
        <f>'[8]Activos '!BF136</f>
        <v>13.779814678893999</v>
      </c>
      <c r="C96" s="47">
        <f>'[8]Activos '!BG136</f>
        <v>-0.7841223771244854</v>
      </c>
      <c r="D96" s="47">
        <f>'[8]Activos '!BH136</f>
        <v>16.707890826389104</v>
      </c>
      <c r="E96" s="47">
        <f>'[8]Activos '!BI136</f>
        <v>58.441836288035361</v>
      </c>
      <c r="F96" s="47">
        <f>'[8]Activos '!BE136</f>
        <v>9.3839762419966721</v>
      </c>
      <c r="G96" s="47">
        <v>0</v>
      </c>
      <c r="H96" s="47">
        <v>0</v>
      </c>
    </row>
    <row r="97" spans="1:9" x14ac:dyDescent="0.3">
      <c r="A97" s="46">
        <v>40118</v>
      </c>
      <c r="B97" s="47">
        <f>'[8]Activos '!BF137</f>
        <v>7.5030928737572777</v>
      </c>
      <c r="C97" s="47">
        <f>'[8]Activos '!BG137</f>
        <v>-5.7391632821052641</v>
      </c>
      <c r="D97" s="47">
        <f>'[8]Activos '!BH137</f>
        <v>9.8364331582768472</v>
      </c>
      <c r="E97" s="47">
        <f>'[8]Activos '!BI137</f>
        <v>26.201141881527334</v>
      </c>
      <c r="F97" s="47">
        <f>'[8]Activos '!BE137</f>
        <v>3.209716816038588</v>
      </c>
      <c r="G97" s="47">
        <v>0</v>
      </c>
      <c r="H97" s="47">
        <v>0</v>
      </c>
      <c r="I97" s="49"/>
    </row>
    <row r="98" spans="1:9" x14ac:dyDescent="0.3">
      <c r="A98" s="46">
        <f t="shared" ref="A98:A145" si="0">+DATE(YEAR(A97),MONTH(A97)+1,1)</f>
        <v>40148</v>
      </c>
      <c r="B98" s="47">
        <f>'[8]Activos '!BF138</f>
        <v>21.511941355461971</v>
      </c>
      <c r="C98" s="47">
        <f>'[8]Activos '!BG138</f>
        <v>-10.524520931129022</v>
      </c>
      <c r="D98" s="47">
        <f>'[8]Activos '!BH138</f>
        <v>1.5874292786048683</v>
      </c>
      <c r="E98" s="47">
        <f>'[8]Activos '!BI138</f>
        <v>24.747320094043189</v>
      </c>
      <c r="F98" s="47">
        <f>'[8]Activos '!BE138</f>
        <v>8.3541089537168887</v>
      </c>
      <c r="G98" s="47">
        <v>0</v>
      </c>
      <c r="H98" s="47">
        <v>0</v>
      </c>
    </row>
    <row r="99" spans="1:9" x14ac:dyDescent="0.3">
      <c r="A99" s="46">
        <f t="shared" si="0"/>
        <v>40179</v>
      </c>
      <c r="B99" s="47">
        <f>'[8]Activos '!BF139</f>
        <v>20.50718069710711</v>
      </c>
      <c r="C99" s="47">
        <f>'[8]Activos '!BG139</f>
        <v>-11.854455481677384</v>
      </c>
      <c r="D99" s="47">
        <f>'[8]Activos '!BH139</f>
        <v>-3.8097569761119332</v>
      </c>
      <c r="E99" s="47">
        <f>'[8]Activos '!BI139</f>
        <v>22.289829887573532</v>
      </c>
      <c r="F99" s="47">
        <f>'[8]Activos '!BE139</f>
        <v>6.715008825597879</v>
      </c>
      <c r="G99" s="47">
        <v>0</v>
      </c>
      <c r="H99" s="47">
        <v>0</v>
      </c>
    </row>
    <row r="100" spans="1:9" x14ac:dyDescent="0.3">
      <c r="A100" s="46">
        <f t="shared" si="0"/>
        <v>40210</v>
      </c>
      <c r="B100" s="47">
        <f>'[8]Activos '!BF140</f>
        <v>18.604989475026358</v>
      </c>
      <c r="C100" s="47">
        <f>'[8]Activos '!BG140</f>
        <v>-11.635676528468398</v>
      </c>
      <c r="D100" s="47">
        <f>'[8]Activos '!BH140</f>
        <v>-6.4500074012478699</v>
      </c>
      <c r="E100" s="47">
        <f>'[8]Activos '!BI140</f>
        <v>20.290636847918385</v>
      </c>
      <c r="F100" s="47">
        <f>'[8]Activos '!BE140</f>
        <v>5.4282850125949578</v>
      </c>
      <c r="G100" s="47">
        <v>0</v>
      </c>
      <c r="H100" s="47">
        <v>0</v>
      </c>
    </row>
    <row r="101" spans="1:9" x14ac:dyDescent="0.3">
      <c r="A101" s="46">
        <f t="shared" si="0"/>
        <v>40238</v>
      </c>
      <c r="B101" s="47">
        <f>'[8]Activos '!BF141</f>
        <v>18.612483607083654</v>
      </c>
      <c r="C101" s="47">
        <f>'[8]Activos '!BG141</f>
        <v>-13.266486821939639</v>
      </c>
      <c r="D101" s="47">
        <f>'[8]Activos '!BH141</f>
        <v>-8.2127955843725893</v>
      </c>
      <c r="E101" s="47">
        <f>'[8]Activos '!BI141</f>
        <v>18.746787894745975</v>
      </c>
      <c r="F101" s="47">
        <f>'[8]Activos '!BE141</f>
        <v>4.8644355347880364</v>
      </c>
      <c r="G101" s="47">
        <v>0</v>
      </c>
      <c r="H101" s="47">
        <v>0</v>
      </c>
    </row>
    <row r="102" spans="1:9" x14ac:dyDescent="0.3">
      <c r="A102" s="46">
        <f t="shared" si="0"/>
        <v>40269</v>
      </c>
      <c r="B102" s="47">
        <f>'[8]Activos '!BF142</f>
        <v>11.317371140754307</v>
      </c>
      <c r="C102" s="47">
        <f>'[8]Activos '!BG142</f>
        <v>-16.72810923918513</v>
      </c>
      <c r="D102" s="47">
        <f>'[8]Activos '!BH142</f>
        <v>-7.4578732650430464</v>
      </c>
      <c r="E102" s="47">
        <f>'[8]Activos '!BI142</f>
        <v>20.444108343208043</v>
      </c>
      <c r="F102" s="47">
        <f>'[8]Activos '!BE142</f>
        <v>-0.17911084723084558</v>
      </c>
      <c r="G102" s="47">
        <v>0</v>
      </c>
      <c r="H102" s="47">
        <v>0</v>
      </c>
    </row>
    <row r="103" spans="1:9" x14ac:dyDescent="0.3">
      <c r="A103" s="46">
        <f t="shared" si="0"/>
        <v>40299</v>
      </c>
      <c r="B103" s="47">
        <f>'[8]Activos '!BF143</f>
        <v>4.4078027398386732</v>
      </c>
      <c r="C103" s="47">
        <f>'[8]Activos '!BG143</f>
        <v>-15.600400342648758</v>
      </c>
      <c r="D103" s="47">
        <f>'[8]Activos '!BH143</f>
        <v>-7.4603353279078739</v>
      </c>
      <c r="E103" s="47">
        <f>'[8]Activos '!BI143</f>
        <v>13.489332932224007</v>
      </c>
      <c r="F103" s="47">
        <f>'[8]Activos '!BE143</f>
        <v>-3.5132077028081077</v>
      </c>
      <c r="G103" s="47">
        <v>0</v>
      </c>
      <c r="H103" s="47">
        <v>0</v>
      </c>
    </row>
    <row r="104" spans="1:9" x14ac:dyDescent="0.3">
      <c r="A104" s="46">
        <f t="shared" si="0"/>
        <v>40330</v>
      </c>
      <c r="B104" s="47">
        <f>'[8]Activos '!BF144</f>
        <v>11.761091956035429</v>
      </c>
      <c r="C104" s="47">
        <f>'[8]Activos '!BG144</f>
        <v>-19.607814507893874</v>
      </c>
      <c r="D104" s="47">
        <f>'[8]Activos '!BH144</f>
        <v>-8.415274054578493</v>
      </c>
      <c r="E104" s="47">
        <f>'[8]Activos '!BI144</f>
        <v>9.480804542511855</v>
      </c>
      <c r="F104" s="47">
        <f>'[8]Activos '!BE144</f>
        <v>-1.1741728910212301</v>
      </c>
      <c r="G104" s="47">
        <v>0</v>
      </c>
      <c r="H104" s="47">
        <v>0</v>
      </c>
    </row>
    <row r="105" spans="1:9" x14ac:dyDescent="0.3">
      <c r="A105" s="46">
        <f t="shared" si="0"/>
        <v>40360</v>
      </c>
      <c r="B105" s="47">
        <f>'[8]Activos '!BF145</f>
        <v>10.078250757372476</v>
      </c>
      <c r="C105" s="47">
        <f>'[8]Activos '!BG145</f>
        <v>-16.857630714661166</v>
      </c>
      <c r="D105" s="47">
        <f>'[8]Activos '!BH145</f>
        <v>-4.0577602238329957</v>
      </c>
      <c r="E105" s="47">
        <f>'[8]Activos '!BI145</f>
        <v>12.517302451882827</v>
      </c>
      <c r="F105" s="47">
        <f>'[8]Activos '!BE145</f>
        <v>-0.32365617402180247</v>
      </c>
      <c r="G105" s="47">
        <v>0</v>
      </c>
      <c r="H105" s="47">
        <v>0</v>
      </c>
    </row>
    <row r="106" spans="1:9" x14ac:dyDescent="0.3">
      <c r="A106" s="46">
        <f t="shared" si="0"/>
        <v>40391</v>
      </c>
      <c r="B106" s="47">
        <f>'[8]Activos '!BF146</f>
        <v>6.7218613807115135</v>
      </c>
      <c r="C106" s="47">
        <f>'[8]Activos '!BG146</f>
        <v>-20.116178033997613</v>
      </c>
      <c r="D106" s="47">
        <f>'[8]Activos '!BH146</f>
        <v>-8.4644502449245156</v>
      </c>
      <c r="E106" s="47">
        <f>'[8]Activos '!BI146</f>
        <v>5.5748849209260598</v>
      </c>
      <c r="F106" s="47">
        <f>'[8]Activos '!BE146</f>
        <v>-3.9279393016920294</v>
      </c>
      <c r="G106" s="47">
        <v>0</v>
      </c>
      <c r="H106" s="47">
        <v>0</v>
      </c>
    </row>
    <row r="107" spans="1:9" x14ac:dyDescent="0.3">
      <c r="A107" s="46">
        <f t="shared" si="0"/>
        <v>40422</v>
      </c>
      <c r="B107" s="47">
        <f>'[8]Activos '!BF147</f>
        <v>-0.18658023646821453</v>
      </c>
      <c r="C107" s="47">
        <f>'[8]Activos '!BG147</f>
        <v>-18.648597131498946</v>
      </c>
      <c r="D107" s="47">
        <f>'[8]Activos '!BH147</f>
        <v>-8.3993163403912057</v>
      </c>
      <c r="E107" s="47">
        <f>'[8]Activos '!BI147</f>
        <v>3.8727275151793084</v>
      </c>
      <c r="F107" s="47">
        <f>'[8]Activos '!BE147</f>
        <v>-7.0464487110595169</v>
      </c>
      <c r="G107" s="47">
        <v>0</v>
      </c>
      <c r="H107" s="47">
        <v>0</v>
      </c>
    </row>
    <row r="108" spans="1:9" x14ac:dyDescent="0.3">
      <c r="A108" s="46">
        <f t="shared" si="0"/>
        <v>40452</v>
      </c>
      <c r="B108" s="47">
        <f>'[8]Activos '!BF148</f>
        <v>-1.7005134050623205</v>
      </c>
      <c r="C108" s="47">
        <f>'[8]Activos '!BG148</f>
        <v>-15.826269710204411</v>
      </c>
      <c r="D108" s="47">
        <f>'[8]Activos '!BH148</f>
        <v>-7.4414062098344891</v>
      </c>
      <c r="E108" s="47">
        <f>'[8]Activos '!BI148</f>
        <v>1.4190591095770255</v>
      </c>
      <c r="F108" s="47">
        <f>'[8]Activos '!BE148</f>
        <v>-6.7950078730015466</v>
      </c>
      <c r="G108" s="47">
        <v>0</v>
      </c>
      <c r="H108" s="47">
        <v>0</v>
      </c>
    </row>
    <row r="109" spans="1:9" x14ac:dyDescent="0.3">
      <c r="A109" s="46">
        <f t="shared" si="0"/>
        <v>40483</v>
      </c>
      <c r="B109" s="47">
        <f>'[8]Activos '!BF149</f>
        <v>-4.85585143643954</v>
      </c>
      <c r="C109" s="47">
        <f>'[8]Activos '!BG149</f>
        <v>-17.933839190829094</v>
      </c>
      <c r="D109" s="47">
        <f>'[8]Activos '!BH149</f>
        <v>-7.2951159196248945</v>
      </c>
      <c r="E109" s="47">
        <f>'[8]Activos '!BI149</f>
        <v>8.0059628020332063</v>
      </c>
      <c r="F109" s="47">
        <f>'[8]Activos '!BE149</f>
        <v>-9.1109148129827631</v>
      </c>
      <c r="G109" s="47">
        <v>0</v>
      </c>
      <c r="H109" s="47">
        <v>0</v>
      </c>
    </row>
    <row r="110" spans="1:9" x14ac:dyDescent="0.3">
      <c r="A110" s="46">
        <f t="shared" si="0"/>
        <v>40513</v>
      </c>
      <c r="B110" s="47">
        <f>'[8]Activos '!BF150</f>
        <v>-7.4856078545724074</v>
      </c>
      <c r="C110" s="47">
        <f>'[8]Activos '!BG150</f>
        <v>-16.497544788377063</v>
      </c>
      <c r="D110" s="47">
        <f>'[8]Activos '!BH150</f>
        <v>3.5064963301252972</v>
      </c>
      <c r="E110" s="47">
        <f>'[8]Activos '!BI150</f>
        <v>2.2104493226333233</v>
      </c>
      <c r="F110" s="47">
        <f>'[8]Activos '!BE150</f>
        <v>-9.1567825791438082</v>
      </c>
      <c r="G110" s="47">
        <v>0</v>
      </c>
      <c r="H110" s="47">
        <v>0</v>
      </c>
    </row>
    <row r="111" spans="1:9" x14ac:dyDescent="0.3">
      <c r="A111" s="46">
        <f t="shared" si="0"/>
        <v>40544</v>
      </c>
      <c r="B111" s="47">
        <f>'[8]Activos '!BF151</f>
        <v>-7.8097843465967713</v>
      </c>
      <c r="C111" s="47">
        <f>'[8]Activos '!BG151</f>
        <v>-16.73117854703542</v>
      </c>
      <c r="D111" s="47">
        <f>'[8]Activos '!BH151</f>
        <v>1.7341262888730613</v>
      </c>
      <c r="E111" s="47">
        <f>'[8]Activos '!BI151</f>
        <v>-1.8343703579565385</v>
      </c>
      <c r="F111" s="47">
        <f>'[8]Activos '!BE151</f>
        <v>-9.6640746572092429</v>
      </c>
      <c r="G111" s="47">
        <v>0</v>
      </c>
      <c r="H111" s="47">
        <v>0</v>
      </c>
    </row>
    <row r="112" spans="1:9" x14ac:dyDescent="0.3">
      <c r="A112" s="46">
        <f t="shared" si="0"/>
        <v>40575</v>
      </c>
      <c r="B112" s="47">
        <f>'[8]Activos '!BF152</f>
        <v>-6.7164911546598871</v>
      </c>
      <c r="C112" s="47">
        <f>'[8]Activos '!BG152</f>
        <v>-14.540205043607335</v>
      </c>
      <c r="D112" s="47">
        <f>'[8]Activos '!BH152</f>
        <v>1.3151920771951708</v>
      </c>
      <c r="E112" s="47">
        <f>'[8]Activos '!BI152</f>
        <v>5.225065212352531</v>
      </c>
      <c r="F112" s="47">
        <f>'[8]Activos '!BE152</f>
        <v>-8.2928436502430536</v>
      </c>
      <c r="G112" s="47">
        <v>0</v>
      </c>
      <c r="H112" s="47">
        <v>0</v>
      </c>
    </row>
    <row r="113" spans="1:8" x14ac:dyDescent="0.3">
      <c r="A113" s="46">
        <f t="shared" si="0"/>
        <v>40603</v>
      </c>
      <c r="B113" s="47">
        <f>'[8]Activos '!BF153</f>
        <v>-11.644790386497473</v>
      </c>
      <c r="C113" s="47">
        <f>'[8]Activos '!BG153</f>
        <v>-12.895550714466886</v>
      </c>
      <c r="D113" s="47">
        <f>'[8]Activos '!BH153</f>
        <v>0.58328867468195877</v>
      </c>
      <c r="E113" s="47">
        <f>'[8]Activos '!BI153</f>
        <v>7.3099771729931096</v>
      </c>
      <c r="F113" s="47">
        <f>'[8]Activos '!BE153</f>
        <v>-10.730835044790011</v>
      </c>
      <c r="G113" s="47">
        <v>0</v>
      </c>
      <c r="H113" s="47">
        <v>0</v>
      </c>
    </row>
    <row r="114" spans="1:8" x14ac:dyDescent="0.3">
      <c r="A114" s="46">
        <f t="shared" si="0"/>
        <v>40634</v>
      </c>
      <c r="B114" s="47">
        <f>'[8]Activos '!BF154</f>
        <v>-9.7699928746955997</v>
      </c>
      <c r="C114" s="47">
        <f>'[8]Activos '!BG154</f>
        <v>-8.6331024444138755</v>
      </c>
      <c r="D114" s="47">
        <f>'[8]Activos '!BH154</f>
        <v>0.76880673387036413</v>
      </c>
      <c r="E114" s="47">
        <f>'[8]Activos '!BI154</f>
        <v>4.6505734095572571</v>
      </c>
      <c r="F114" s="47">
        <f>'[8]Activos '!BE154</f>
        <v>-8.2905243621527411</v>
      </c>
      <c r="G114" s="47">
        <v>0</v>
      </c>
      <c r="H114" s="47">
        <v>0</v>
      </c>
    </row>
    <row r="115" spans="1:8" x14ac:dyDescent="0.3">
      <c r="A115" s="46">
        <f t="shared" si="0"/>
        <v>40664</v>
      </c>
      <c r="B115" s="47">
        <f>'[8]Activos '!BF155</f>
        <v>-5.1521129353778612</v>
      </c>
      <c r="C115" s="47">
        <f>'[8]Activos '!BG155</f>
        <v>-12.894387565229637</v>
      </c>
      <c r="D115" s="47">
        <f>'[8]Activos '!BH155</f>
        <v>-2.9689111273309532</v>
      </c>
      <c r="E115" s="47">
        <f>'[8]Activos '!BI155</f>
        <v>6.564913068671907</v>
      </c>
      <c r="F115" s="47">
        <f>'[8]Activos '!BE155</f>
        <v>-7.1104937570862443</v>
      </c>
      <c r="G115" s="47">
        <v>0</v>
      </c>
      <c r="H115" s="47">
        <v>0</v>
      </c>
    </row>
    <row r="116" spans="1:8" x14ac:dyDescent="0.3">
      <c r="A116" s="46">
        <f t="shared" si="0"/>
        <v>40695</v>
      </c>
      <c r="B116" s="47">
        <f>'[8]Activos '!BF156</f>
        <v>-6.3070519258211384</v>
      </c>
      <c r="C116" s="47">
        <f>'[8]Activos '!BG156</f>
        <v>-7.8768815558436067</v>
      </c>
      <c r="D116" s="47">
        <f>'[8]Activos '!BH156</f>
        <v>-9.7550241951644523</v>
      </c>
      <c r="E116" s="47">
        <f>'[8]Activos '!BI156</f>
        <v>11.106986827781039</v>
      </c>
      <c r="F116" s="47">
        <f>'[8]Activos '!BE156</f>
        <v>-6.6296975646442213</v>
      </c>
      <c r="G116" s="47">
        <v>0</v>
      </c>
      <c r="H116" s="47">
        <v>0</v>
      </c>
    </row>
    <row r="117" spans="1:8" x14ac:dyDescent="0.3">
      <c r="A117" s="46">
        <f t="shared" si="0"/>
        <v>40725</v>
      </c>
      <c r="B117" s="47">
        <f>'[8]Activos '!BF157</f>
        <v>-6.2503477669650813</v>
      </c>
      <c r="C117" s="47">
        <f>'[8]Activos '!BG157</f>
        <v>-2.4707524948320514</v>
      </c>
      <c r="D117" s="47">
        <f>'[8]Activos '!BH157</f>
        <v>-9.3171935984329384</v>
      </c>
      <c r="E117" s="47">
        <f>'[8]Activos '!BI157</f>
        <v>20.000523990925245</v>
      </c>
      <c r="F117" s="47">
        <f>'[8]Activos '!BE157</f>
        <v>-4.7979086788923038</v>
      </c>
      <c r="G117" s="47">
        <v>0</v>
      </c>
      <c r="H117" s="47">
        <v>0</v>
      </c>
    </row>
    <row r="118" spans="1:8" x14ac:dyDescent="0.3">
      <c r="A118" s="46">
        <f t="shared" si="0"/>
        <v>40756</v>
      </c>
      <c r="B118" s="47">
        <f>'[8]Activos '!BF158</f>
        <v>-3.8155956574209005</v>
      </c>
      <c r="C118" s="47">
        <f>'[8]Activos '!BG158</f>
        <v>1.3348368970105495</v>
      </c>
      <c r="D118" s="47">
        <f>'[8]Activos '!BH158</f>
        <v>-8.7946011653338587</v>
      </c>
      <c r="E118" s="47">
        <f>'[8]Activos '!BI158</f>
        <v>20.943419307810252</v>
      </c>
      <c r="F118" s="47">
        <f>'[8]Activos '!BE158</f>
        <v>-2.1429546522003129</v>
      </c>
      <c r="G118" s="47">
        <v>0</v>
      </c>
      <c r="H118" s="47">
        <v>0</v>
      </c>
    </row>
    <row r="119" spans="1:8" x14ac:dyDescent="0.3">
      <c r="A119" s="46">
        <f t="shared" si="0"/>
        <v>40787</v>
      </c>
      <c r="B119" s="47">
        <f>'[8]Activos '!BF159</f>
        <v>1.6199923252330661</v>
      </c>
      <c r="C119" s="47">
        <f>'[8]Activos '!BG159</f>
        <v>5.8251112847931275</v>
      </c>
      <c r="D119" s="47">
        <f>'[8]Activos '!BH159</f>
        <v>-9.238743574663367</v>
      </c>
      <c r="E119" s="47">
        <f>'[8]Activos '!BI159</f>
        <v>19.799404139123201</v>
      </c>
      <c r="F119" s="47">
        <f>'[8]Activos '!BE159</f>
        <v>2.4183364571022326</v>
      </c>
      <c r="G119" s="47">
        <v>0</v>
      </c>
      <c r="H119" s="47">
        <v>0</v>
      </c>
    </row>
    <row r="120" spans="1:8" x14ac:dyDescent="0.3">
      <c r="A120" s="46">
        <f t="shared" si="0"/>
        <v>40817</v>
      </c>
      <c r="B120" s="47">
        <f>'[8]Activos '!BF160</f>
        <v>-0.69031565701909159</v>
      </c>
      <c r="C120" s="47">
        <f>'[8]Activos '!BG160</f>
        <v>5.817659502335637</v>
      </c>
      <c r="D120" s="47">
        <f>'[8]Activos '!BH160</f>
        <v>-7.7081122326645772</v>
      </c>
      <c r="E120" s="47">
        <f>'[8]Activos '!BI160</f>
        <v>22.980331108925899</v>
      </c>
      <c r="F120" s="47">
        <f>'[8]Activos '!BE160</f>
        <v>1.2441081929178921</v>
      </c>
      <c r="G120" s="47">
        <v>0</v>
      </c>
      <c r="H120" s="47">
        <v>0</v>
      </c>
    </row>
    <row r="121" spans="1:8" x14ac:dyDescent="0.3">
      <c r="A121" s="46">
        <f t="shared" si="0"/>
        <v>40848</v>
      </c>
      <c r="B121" s="47">
        <f>'[8]Activos '!BF161</f>
        <v>2.5601089592764747</v>
      </c>
      <c r="C121" s="47">
        <f>'[8]Activos '!BG161</f>
        <v>13.617248651089087</v>
      </c>
      <c r="D121" s="47">
        <f>'[8]Activos '!BH161</f>
        <v>-6.1268348237729526</v>
      </c>
      <c r="E121" s="47">
        <f>'[8]Activos '!BI161</f>
        <v>26.690945950564917</v>
      </c>
      <c r="F121" s="47">
        <f>'[8]Activos '!BE161</f>
        <v>5.7211157401791279</v>
      </c>
      <c r="G121" s="47">
        <v>0</v>
      </c>
      <c r="H121" s="47">
        <v>0</v>
      </c>
    </row>
    <row r="122" spans="1:8" x14ac:dyDescent="0.3">
      <c r="A122" s="46">
        <f t="shared" si="0"/>
        <v>40878</v>
      </c>
      <c r="B122" s="47">
        <f>'[8]Activos '!BF162</f>
        <v>-0.2131356044594912</v>
      </c>
      <c r="C122" s="47">
        <f>'[8]Activos '!BG162</f>
        <v>12.424518164013243</v>
      </c>
      <c r="D122" s="47">
        <f>'[8]Activos '!BH162</f>
        <v>-13.478535502975141</v>
      </c>
      <c r="E122" s="47">
        <f>'[8]Activos '!BI162</f>
        <v>28.476379741418878</v>
      </c>
      <c r="F122" s="47">
        <f>'[8]Activos '!BE162</f>
        <v>2.7710367129865299</v>
      </c>
      <c r="G122" s="47">
        <v>0</v>
      </c>
      <c r="H122" s="47">
        <v>0</v>
      </c>
    </row>
    <row r="123" spans="1:8" x14ac:dyDescent="0.3">
      <c r="A123" s="46">
        <f t="shared" si="0"/>
        <v>40909</v>
      </c>
      <c r="B123" s="47">
        <f>'[8]Activos '!BF163</f>
        <v>-1.7325543807924837</v>
      </c>
      <c r="C123" s="47">
        <f>'[8]Activos '!BG163</f>
        <v>15.44999089357284</v>
      </c>
      <c r="D123" s="47">
        <f>'[8]Activos '!BH163</f>
        <v>-8.1284125416204223</v>
      </c>
      <c r="E123" s="47">
        <f>'[8]Activos '!BI163</f>
        <v>28.257852416249584</v>
      </c>
      <c r="F123" s="47">
        <f>'[8]Activos '!BE163</f>
        <v>3.1972701773891332</v>
      </c>
      <c r="G123" s="47">
        <v>0</v>
      </c>
      <c r="H123" s="47">
        <v>0</v>
      </c>
    </row>
    <row r="124" spans="1:8" x14ac:dyDescent="0.3">
      <c r="A124" s="46">
        <f t="shared" si="0"/>
        <v>40940</v>
      </c>
      <c r="B124" s="47">
        <f>'[8]Activos '!BF164</f>
        <v>-4.3449252025188674</v>
      </c>
      <c r="C124" s="47">
        <f>'[8]Activos '!BG164</f>
        <v>15.481273735969193</v>
      </c>
      <c r="D124" s="47">
        <f>'[8]Activos '!BH164</f>
        <v>-7.3656796719434698</v>
      </c>
      <c r="E124" s="47">
        <f>'[8]Activos '!BI164</f>
        <v>18.688898553660295</v>
      </c>
      <c r="F124" s="47">
        <f>'[8]Activos '!BE164</f>
        <v>1.7078437142131087</v>
      </c>
      <c r="G124" s="47">
        <v>0</v>
      </c>
      <c r="H124" s="47">
        <v>0</v>
      </c>
    </row>
    <row r="125" spans="1:8" x14ac:dyDescent="0.3">
      <c r="A125" s="46">
        <f t="shared" si="0"/>
        <v>40969</v>
      </c>
      <c r="B125" s="47">
        <f>'[8]Activos '!BF165</f>
        <v>3.5976372310084104</v>
      </c>
      <c r="C125" s="47">
        <f>'[8]Activos '!BG165</f>
        <v>19.426008408910221</v>
      </c>
      <c r="D125" s="47">
        <f>'[8]Activos '!BH165</f>
        <v>-5.5689521020729433</v>
      </c>
      <c r="E125" s="47">
        <f>'[8]Activos '!BI165</f>
        <v>20.013369501665522</v>
      </c>
      <c r="F125" s="47">
        <f>'[8]Activos '!BE165</f>
        <v>7.9017903751128715</v>
      </c>
      <c r="G125" s="47">
        <v>0</v>
      </c>
      <c r="H125" s="47">
        <v>0</v>
      </c>
    </row>
    <row r="126" spans="1:8" x14ac:dyDescent="0.3">
      <c r="A126" s="46">
        <f t="shared" si="0"/>
        <v>41000</v>
      </c>
      <c r="B126" s="47">
        <f>'[8]Activos '!BF166</f>
        <v>3.3603141532096092</v>
      </c>
      <c r="C126" s="47">
        <f>'[8]Activos '!BG166</f>
        <v>19.211687146803101</v>
      </c>
      <c r="D126" s="47">
        <f>'[8]Activos '!BH166</f>
        <v>-5.8381323237504006</v>
      </c>
      <c r="E126" s="47">
        <f>'[8]Activos '!BI166</f>
        <v>6.0429883785964478</v>
      </c>
      <c r="F126" s="47">
        <f>'[8]Activos '!BE166</f>
        <v>7.4495504446393079</v>
      </c>
      <c r="G126" s="47">
        <v>0</v>
      </c>
      <c r="H126" s="47">
        <v>0</v>
      </c>
    </row>
    <row r="127" spans="1:8" x14ac:dyDescent="0.3">
      <c r="A127" s="46">
        <f t="shared" si="0"/>
        <v>41030</v>
      </c>
      <c r="B127" s="47">
        <f>'[8]Activos '!BF167</f>
        <v>4.5968401817164661E-2</v>
      </c>
      <c r="C127" s="47">
        <f>'[8]Activos '!BG167</f>
        <v>22.036401310009058</v>
      </c>
      <c r="D127" s="47">
        <f>'[8]Activos '!BH167</f>
        <v>-7.6973411434580807</v>
      </c>
      <c r="E127" s="47">
        <f>'[8]Activos '!BI167</f>
        <v>7.7204690230830764</v>
      </c>
      <c r="F127" s="47">
        <f>'[8]Activos '!BE167</f>
        <v>6.0286794721934323</v>
      </c>
      <c r="G127" s="47">
        <v>0</v>
      </c>
      <c r="H127" s="47">
        <v>0</v>
      </c>
    </row>
    <row r="128" spans="1:8" x14ac:dyDescent="0.3">
      <c r="A128" s="46">
        <f t="shared" si="0"/>
        <v>41061</v>
      </c>
      <c r="B128" s="47">
        <f>'[8]Activos '!BF168</f>
        <v>2.9810600269261078</v>
      </c>
      <c r="C128" s="47">
        <f>'[8]Activos '!BG168</f>
        <v>24.602411106178536</v>
      </c>
      <c r="D128" s="47">
        <f>'[8]Activos '!BH168</f>
        <v>0.29470327773764016</v>
      </c>
      <c r="E128" s="47">
        <f>'[8]Activos '!BI168</f>
        <v>11.665621331369636</v>
      </c>
      <c r="F128" s="47">
        <f>'[8]Activos '!BE168</f>
        <v>9.1915661439784468</v>
      </c>
      <c r="G128" s="47">
        <v>0</v>
      </c>
      <c r="H128" s="47">
        <v>0</v>
      </c>
    </row>
    <row r="129" spans="1:8" x14ac:dyDescent="0.3">
      <c r="A129" s="46">
        <f t="shared" si="0"/>
        <v>41091</v>
      </c>
      <c r="B129" s="47">
        <f>'[8]Activos '!BF169</f>
        <v>3.2097883751716738</v>
      </c>
      <c r="C129" s="47">
        <f>'[8]Activos '!BG169</f>
        <v>19.209535593273319</v>
      </c>
      <c r="D129" s="47">
        <f>'[8]Activos '!BH169</f>
        <v>-1.0574490745251075</v>
      </c>
      <c r="E129" s="47">
        <f>'[8]Activos '!BI169</f>
        <v>6.3582192806389992</v>
      </c>
      <c r="F129" s="47">
        <f>'[8]Activos '!BE169</f>
        <v>7.6785942132549412</v>
      </c>
      <c r="G129" s="47">
        <v>0</v>
      </c>
      <c r="H129" s="47">
        <v>0</v>
      </c>
    </row>
    <row r="130" spans="1:8" x14ac:dyDescent="0.3">
      <c r="A130" s="46">
        <f t="shared" si="0"/>
        <v>41122</v>
      </c>
      <c r="B130" s="47">
        <f>'[8]Activos '!BF170</f>
        <v>4.5312870764618873</v>
      </c>
      <c r="C130" s="47">
        <f>'[8]Activos '!BG170</f>
        <v>20.384263147445658</v>
      </c>
      <c r="D130" s="47">
        <f>'[8]Activos '!BH170</f>
        <v>-0.18314404753935198</v>
      </c>
      <c r="E130" s="47">
        <f>'[8]Activos '!BI170</f>
        <v>9.984469618270575</v>
      </c>
      <c r="F130" s="47">
        <f>'[8]Activos '!BE170</f>
        <v>9.0790760514471103</v>
      </c>
      <c r="G130" s="47">
        <v>0</v>
      </c>
      <c r="H130" s="47">
        <v>0</v>
      </c>
    </row>
    <row r="131" spans="1:8" x14ac:dyDescent="0.3">
      <c r="A131" s="46">
        <f t="shared" si="0"/>
        <v>41153</v>
      </c>
      <c r="B131" s="47">
        <f>'[8]Activos '!BF171</f>
        <v>-0.45362305739782283</v>
      </c>
      <c r="C131" s="47">
        <f>'[8]Activos '!BG171</f>
        <v>19.128581638457632</v>
      </c>
      <c r="D131" s="47">
        <f>'[8]Activos '!BH171</f>
        <v>4.7288788269162607</v>
      </c>
      <c r="E131" s="47">
        <f>'[8]Activos '!BI171</f>
        <v>15.482277547953727</v>
      </c>
      <c r="F131" s="47">
        <f>'[8]Activos '!BE171</f>
        <v>6.3914091169583465</v>
      </c>
      <c r="G131" s="47">
        <v>0</v>
      </c>
      <c r="H131" s="47">
        <v>0</v>
      </c>
    </row>
    <row r="132" spans="1:8" x14ac:dyDescent="0.3">
      <c r="A132" s="46">
        <f t="shared" si="0"/>
        <v>41183</v>
      </c>
      <c r="B132" s="47">
        <f>'[8]Activos '!BF172</f>
        <v>2.8254394675354844</v>
      </c>
      <c r="C132" s="47">
        <f>'[8]Activos '!BG172</f>
        <v>17.82656570873209</v>
      </c>
      <c r="D132" s="47">
        <f>'[8]Activos '!BH172</f>
        <v>3.1741550119287254</v>
      </c>
      <c r="E132" s="47">
        <f>'[8]Activos '!BI172</f>
        <v>20.346340249625385</v>
      </c>
      <c r="F132" s="47">
        <f>'[8]Activos '!BE172</f>
        <v>8.0609711046481625</v>
      </c>
      <c r="G132" s="47">
        <v>0</v>
      </c>
      <c r="H132" s="47">
        <v>0</v>
      </c>
    </row>
    <row r="133" spans="1:8" x14ac:dyDescent="0.3">
      <c r="A133" s="46">
        <f t="shared" si="0"/>
        <v>41214</v>
      </c>
      <c r="B133" s="47">
        <f>'[8]Activos '!BF173</f>
        <v>-0.45791744203006468</v>
      </c>
      <c r="C133" s="47">
        <f>'[8]Activos '!BG173</f>
        <v>13.284813489265289</v>
      </c>
      <c r="D133" s="47">
        <f>'[8]Activos '!BH173</f>
        <v>0.89243262157492342</v>
      </c>
      <c r="E133" s="47">
        <f>'[8]Activos '!BI173</f>
        <v>21.377619409965455</v>
      </c>
      <c r="F133" s="47">
        <f>'[8]Activos '!BE173</f>
        <v>4.6897300313252011</v>
      </c>
      <c r="G133" s="47">
        <v>0</v>
      </c>
      <c r="H133" s="47">
        <v>0</v>
      </c>
    </row>
    <row r="134" spans="1:8" x14ac:dyDescent="0.3">
      <c r="A134" s="46">
        <f t="shared" si="0"/>
        <v>41244</v>
      </c>
      <c r="B134" s="47">
        <f>'[8]Activos '!BF174</f>
        <v>3.9373530956411606</v>
      </c>
      <c r="C134" s="47">
        <f>'[8]Activos '!BG174</f>
        <v>19.02407793032701</v>
      </c>
      <c r="D134" s="47">
        <f>'[8]Activos '!BH174</f>
        <v>11.57004791021472</v>
      </c>
      <c r="E134" s="47">
        <f>'[8]Activos '!BI174</f>
        <v>32.674647796038791</v>
      </c>
      <c r="F134" s="47">
        <f>'[8]Activos '!BE174</f>
        <v>9.8436085006425866</v>
      </c>
      <c r="G134" s="47">
        <v>0</v>
      </c>
      <c r="H134" s="47">
        <v>0</v>
      </c>
    </row>
    <row r="135" spans="1:8" x14ac:dyDescent="0.3">
      <c r="A135" s="46">
        <f t="shared" si="0"/>
        <v>41275</v>
      </c>
      <c r="B135" s="47">
        <f>'[8]Activos '!BF175</f>
        <v>8.8410873085798869</v>
      </c>
      <c r="C135" s="47">
        <f>'[8]Activos '!BG175</f>
        <v>16.157816979734683</v>
      </c>
      <c r="D135" s="47">
        <f>'[8]Activos '!BH175</f>
        <v>10.242583005655748</v>
      </c>
      <c r="E135" s="47">
        <f>'[8]Activos '!BI175</f>
        <v>34.930699818071972</v>
      </c>
      <c r="F135" s="47">
        <f>'[8]Activos '!BE175</f>
        <v>11.966065112589996</v>
      </c>
      <c r="G135" s="47">
        <v>0</v>
      </c>
      <c r="H135" s="47">
        <v>0</v>
      </c>
    </row>
    <row r="136" spans="1:8" x14ac:dyDescent="0.3">
      <c r="A136" s="46">
        <f t="shared" si="0"/>
        <v>41306</v>
      </c>
      <c r="B136" s="47">
        <f>'[8]Activos '!BF176</f>
        <v>13.431435436882699</v>
      </c>
      <c r="C136" s="47">
        <f>'[8]Activos '!BG176</f>
        <v>15.100659420883545</v>
      </c>
      <c r="D136" s="47">
        <f>'[8]Activos '!BH176</f>
        <v>9.3841609132526038</v>
      </c>
      <c r="E136" s="47">
        <f>'[8]Activos '!BI176</f>
        <v>33.748484097623056</v>
      </c>
      <c r="F136" s="47">
        <f>'[8]Activos '!BE176</f>
        <v>14.278652460259412</v>
      </c>
      <c r="G136" s="47">
        <v>0</v>
      </c>
      <c r="H136" s="47">
        <v>0</v>
      </c>
    </row>
    <row r="137" spans="1:8" x14ac:dyDescent="0.3">
      <c r="A137" s="46">
        <f t="shared" si="0"/>
        <v>41334</v>
      </c>
      <c r="B137" s="47">
        <f>'[8]Activos '!BF177</f>
        <v>5.4442901065879568</v>
      </c>
      <c r="C137" s="47">
        <f>'[8]Activos '!BG177</f>
        <v>17.640866438008107</v>
      </c>
      <c r="D137" s="47">
        <f>'[8]Activos '!BH177</f>
        <v>11.529103078024484</v>
      </c>
      <c r="E137" s="47">
        <f>'[8]Activos '!BI177</f>
        <v>37.535302875864197</v>
      </c>
      <c r="F137" s="47">
        <f>'[8]Activos '!BE177</f>
        <v>10.742542777432117</v>
      </c>
      <c r="G137" s="47">
        <v>0</v>
      </c>
      <c r="H137" s="47">
        <v>0</v>
      </c>
    </row>
    <row r="138" spans="1:8" x14ac:dyDescent="0.3">
      <c r="A138" s="46">
        <f t="shared" si="0"/>
        <v>41365</v>
      </c>
      <c r="B138" s="47">
        <f>'[8]Activos '!BF178</f>
        <v>8.1121429476185725</v>
      </c>
      <c r="C138" s="47">
        <f>'[8]Activos '!BG178</f>
        <v>13.381881667803142</v>
      </c>
      <c r="D138" s="47">
        <f>'[8]Activos '!BH178</f>
        <v>14.562933218800778</v>
      </c>
      <c r="E138" s="47">
        <f>'[8]Activos '!BI178</f>
        <v>51.260079283705792</v>
      </c>
      <c r="F138" s="47">
        <f>'[8]Activos '!BE178</f>
        <v>11.504851297459616</v>
      </c>
      <c r="G138" s="47">
        <v>0</v>
      </c>
      <c r="H138" s="47">
        <v>0</v>
      </c>
    </row>
    <row r="139" spans="1:8" x14ac:dyDescent="0.3">
      <c r="A139" s="46">
        <f t="shared" si="0"/>
        <v>41395</v>
      </c>
      <c r="B139" s="47">
        <f>'[8]Activos '!BF179</f>
        <v>10.435719748195083</v>
      </c>
      <c r="C139" s="47">
        <f>'[8]Activos '!BG179</f>
        <v>10.879742440655104</v>
      </c>
      <c r="D139" s="47">
        <f>'[8]Activos '!BH179</f>
        <v>10.928782381908754</v>
      </c>
      <c r="E139" s="47">
        <f>'[8]Activos '!BI179</f>
        <v>49.954748350168046</v>
      </c>
      <c r="F139" s="47">
        <f>'[8]Activos '!BE179</f>
        <v>11.711429072059666</v>
      </c>
      <c r="G139" s="47">
        <v>0</v>
      </c>
      <c r="H139" s="47">
        <v>0</v>
      </c>
    </row>
    <row r="140" spans="1:8" x14ac:dyDescent="0.3">
      <c r="A140" s="46">
        <f t="shared" si="0"/>
        <v>41426</v>
      </c>
      <c r="B140" s="47">
        <f>'[8]Activos '!BF180</f>
        <v>10.832650030065594</v>
      </c>
      <c r="C140" s="47">
        <f>'[8]Activos '!BG180</f>
        <v>11.314007623563205</v>
      </c>
      <c r="D140" s="47">
        <f>'[8]Activos '!BH180</f>
        <v>12.669539373836081</v>
      </c>
      <c r="E140" s="47">
        <f>'[8]Activos '!BI180</f>
        <v>55.351413178381684</v>
      </c>
      <c r="F140" s="47">
        <f>'[8]Activos '!BE180</f>
        <v>12.37802585215999</v>
      </c>
      <c r="G140" s="47">
        <v>0</v>
      </c>
      <c r="H140" s="47">
        <v>0</v>
      </c>
    </row>
    <row r="141" spans="1:8" x14ac:dyDescent="0.3">
      <c r="A141" s="46">
        <f t="shared" si="0"/>
        <v>41456</v>
      </c>
      <c r="B141" s="47">
        <f>'[8]Activos '!BF181</f>
        <v>11.608892098237611</v>
      </c>
      <c r="C141" s="47">
        <f>'[8]Activos '!BG181</f>
        <v>7.6383658494449502</v>
      </c>
      <c r="D141" s="47">
        <f>'[8]Activos '!BH181</f>
        <v>12.755563299257688</v>
      </c>
      <c r="E141" s="47">
        <f>'[8]Activos '!BI181</f>
        <v>54.889233123617821</v>
      </c>
      <c r="F141" s="47">
        <f>'[8]Activos '!BE181</f>
        <v>11.66058159364043</v>
      </c>
      <c r="G141" s="47">
        <v>0</v>
      </c>
      <c r="H141" s="47">
        <v>0</v>
      </c>
    </row>
    <row r="142" spans="1:8" x14ac:dyDescent="0.3">
      <c r="A142" s="46">
        <f t="shared" si="0"/>
        <v>41487</v>
      </c>
      <c r="B142" s="47">
        <f>'[8]Activos '!BF182</f>
        <v>13.83735989635808</v>
      </c>
      <c r="C142" s="47">
        <f>'[8]Activos '!BG182</f>
        <v>6.5257509476289499</v>
      </c>
      <c r="D142" s="47">
        <f>'[8]Activos '!BH182</f>
        <v>13.626493655481831</v>
      </c>
      <c r="E142" s="47">
        <f>'[8]Activos '!BI182</f>
        <v>58.220922502315432</v>
      </c>
      <c r="F142" s="47">
        <f>'[8]Activos '!BE182</f>
        <v>12.723134285780024</v>
      </c>
      <c r="G142" s="47">
        <v>0</v>
      </c>
      <c r="H142" s="47">
        <v>0</v>
      </c>
    </row>
    <row r="143" spans="1:8" x14ac:dyDescent="0.3">
      <c r="A143" s="46">
        <f t="shared" si="0"/>
        <v>41518</v>
      </c>
      <c r="B143" s="47">
        <f>'[8]Activos '!BF183</f>
        <v>19.925371647929467</v>
      </c>
      <c r="C143" s="47">
        <f>'[8]Activos '!BG183</f>
        <v>5.854545904588826</v>
      </c>
      <c r="D143" s="47">
        <f>'[8]Activos '!BH183</f>
        <v>12.43951447083267</v>
      </c>
      <c r="E143" s="47">
        <f>'[8]Activos '!BI183</f>
        <v>58.739800664308419</v>
      </c>
      <c r="F143" s="47">
        <f>'[8]Activos '!BE183</f>
        <v>15.772011408326648</v>
      </c>
      <c r="G143" s="47">
        <v>0</v>
      </c>
      <c r="H143" s="47">
        <v>0</v>
      </c>
    </row>
    <row r="144" spans="1:8" x14ac:dyDescent="0.3">
      <c r="A144" s="46">
        <f t="shared" si="0"/>
        <v>41548</v>
      </c>
      <c r="B144" s="47">
        <f>'[8]Activos '!BF184</f>
        <v>18.106807709731719</v>
      </c>
      <c r="C144" s="47">
        <f>'[8]Activos '!BG184</f>
        <v>4.7234480377196242</v>
      </c>
      <c r="D144" s="47">
        <f>'[8]Activos '!BH184</f>
        <v>10.311009753550637</v>
      </c>
      <c r="E144" s="47">
        <f>'[8]Activos '!BI184</f>
        <v>49.301312018813782</v>
      </c>
      <c r="F144" s="47">
        <f>'[8]Activos '!BE184</f>
        <v>14.003067690693127</v>
      </c>
      <c r="G144" s="47">
        <v>0</v>
      </c>
      <c r="H144" s="47">
        <v>0</v>
      </c>
    </row>
    <row r="145" spans="1:8" x14ac:dyDescent="0.3">
      <c r="A145" s="46">
        <f t="shared" si="0"/>
        <v>41579</v>
      </c>
      <c r="B145" s="47">
        <f>'[8]Activos '!BF185</f>
        <v>19.989390703690766</v>
      </c>
      <c r="C145" s="47">
        <f>'[8]Activos '!BG185</f>
        <v>5.4743808189938736</v>
      </c>
      <c r="D145" s="47">
        <f>'[8]Activos '!BH185</f>
        <v>12.637098030555393</v>
      </c>
      <c r="E145" s="47">
        <f>'[8]Activos '!BI185</f>
        <v>46.784362873883808</v>
      </c>
      <c r="F145" s="47">
        <f>'[8]Activos '!BE185</f>
        <v>15.34037076628325</v>
      </c>
      <c r="G145" s="47">
        <v>0</v>
      </c>
      <c r="H145" s="47">
        <v>0</v>
      </c>
    </row>
    <row r="146" spans="1:8" x14ac:dyDescent="0.3">
      <c r="A146" s="46">
        <f>+DATE(YEAR(A145),MONTH(A145)+1,1)</f>
        <v>41609</v>
      </c>
      <c r="B146" s="47">
        <f>'[8]Activos '!BF186</f>
        <v>14.681528605159233</v>
      </c>
      <c r="C146" s="47">
        <f>'[8]Activos '!BG186</f>
        <v>2.1395365171744007</v>
      </c>
      <c r="D146" s="47">
        <f>'[8]Activos '!BH186</f>
        <v>5.0371647083995885</v>
      </c>
      <c r="E146" s="47">
        <f>'[8]Activos '!BI186</f>
        <v>58.103533898584473</v>
      </c>
      <c r="F146" s="47">
        <f>'[8]Activos '!BE186</f>
        <v>11.367652708318165</v>
      </c>
      <c r="G146" s="47">
        <v>0</v>
      </c>
      <c r="H146" s="47">
        <v>0</v>
      </c>
    </row>
    <row r="147" spans="1:8" x14ac:dyDescent="0.3">
      <c r="A147" s="46">
        <f t="shared" ref="A147:A202" si="1">+DATE(YEAR(A146),MONTH(A146)+1,1)</f>
        <v>41640</v>
      </c>
      <c r="B147" s="47">
        <f>'[8]Activos '!BF187</f>
        <v>10.904041261468933</v>
      </c>
      <c r="C147" s="47">
        <f>'[8]Activos '!BG187</f>
        <v>1.0061227347805124</v>
      </c>
      <c r="D147" s="47">
        <f>'[8]Activos '!BH187</f>
        <v>2.9155898213662157</v>
      </c>
      <c r="E147" s="47">
        <f>'[8]Activos '!BI187</f>
        <v>59.80891974674811</v>
      </c>
      <c r="F147" s="47">
        <f>'[8]Activos '!BE187</f>
        <v>8.8054298581758736</v>
      </c>
      <c r="G147" s="47">
        <v>0</v>
      </c>
      <c r="H147" s="47">
        <v>0</v>
      </c>
    </row>
    <row r="148" spans="1:8" x14ac:dyDescent="0.3">
      <c r="A148" s="46">
        <f t="shared" si="1"/>
        <v>41671</v>
      </c>
      <c r="B148" s="47">
        <f>'[8]Activos '!BF188</f>
        <v>5.7585027693152657</v>
      </c>
      <c r="C148" s="47">
        <f>'[8]Activos '!BG188</f>
        <v>-0.3849908775962807</v>
      </c>
      <c r="D148" s="47">
        <f>'[8]Activos '!BH188</f>
        <v>4.7160189643120187</v>
      </c>
      <c r="E148" s="47">
        <f>'[8]Activos '!BI188</f>
        <v>59.10327786718446</v>
      </c>
      <c r="F148" s="47">
        <f>'[8]Activos '!BE188</f>
        <v>5.4921068251063243</v>
      </c>
      <c r="G148" s="47">
        <v>0</v>
      </c>
      <c r="H148" s="47">
        <v>0</v>
      </c>
    </row>
    <row r="149" spans="1:8" x14ac:dyDescent="0.3">
      <c r="A149" s="46">
        <f t="shared" si="1"/>
        <v>41699</v>
      </c>
      <c r="B149" s="47">
        <f>'[8]Activos '!BF189</f>
        <v>11.288456464817198</v>
      </c>
      <c r="C149" s="47">
        <f>'[8]Activos '!BG189</f>
        <v>-3.520075724627092</v>
      </c>
      <c r="D149" s="47">
        <f>'[8]Activos '!BH189</f>
        <v>4.2786752836847075</v>
      </c>
      <c r="E149" s="47">
        <f>'[8]Activos '!BI189</f>
        <v>50.983269534693918</v>
      </c>
      <c r="F149" s="47">
        <f>'[8]Activos '!BE189</f>
        <v>7.1150577271405613</v>
      </c>
      <c r="G149" s="47">
        <v>0</v>
      </c>
      <c r="H149" s="47">
        <v>0</v>
      </c>
    </row>
    <row r="150" spans="1:8" x14ac:dyDescent="0.3">
      <c r="A150" s="46">
        <f t="shared" si="1"/>
        <v>41730</v>
      </c>
      <c r="B150" s="47">
        <f>'[8]Activos '!BF190</f>
        <v>10.404133615566401</v>
      </c>
      <c r="C150" s="47">
        <f>'[8]Activos '!BG190</f>
        <v>-1.8050387574914173</v>
      </c>
      <c r="D150" s="47">
        <f>'[8]Activos '!BH190</f>
        <v>4.281942355241064</v>
      </c>
      <c r="E150" s="47">
        <f>'[8]Activos '!BI190</f>
        <v>49.441253808693709</v>
      </c>
      <c r="F150" s="47">
        <f>'[8]Activos '!BE190</f>
        <v>7.2351574591800416</v>
      </c>
      <c r="G150" s="47">
        <v>0</v>
      </c>
      <c r="H150" s="47">
        <v>0</v>
      </c>
    </row>
    <row r="151" spans="1:8" x14ac:dyDescent="0.3">
      <c r="A151" s="46">
        <f t="shared" si="1"/>
        <v>41760</v>
      </c>
      <c r="B151" s="47">
        <f>'[8]Activos '!BF191</f>
        <v>9.5407822644081541</v>
      </c>
      <c r="C151" s="47">
        <f>'[8]Activos '!BG191</f>
        <v>0.60891091546237952</v>
      </c>
      <c r="D151" s="47">
        <f>'[8]Activos '!BH191</f>
        <v>10.018084799092254</v>
      </c>
      <c r="E151" s="47">
        <f>'[8]Activos '!BI191</f>
        <v>48.895451800142411</v>
      </c>
      <c r="F151" s="47">
        <f>'[8]Activos '!BE191</f>
        <v>8.0553039885224784</v>
      </c>
      <c r="G151" s="47">
        <v>0</v>
      </c>
      <c r="H151" s="47">
        <v>0</v>
      </c>
    </row>
    <row r="152" spans="1:8" x14ac:dyDescent="0.3">
      <c r="A152" s="46">
        <f t="shared" si="1"/>
        <v>41791</v>
      </c>
      <c r="B152" s="47">
        <f>'[8]Activos '!BF192</f>
        <v>7.3953274527218671</v>
      </c>
      <c r="C152" s="47">
        <f>'[8]Activos '!BG192</f>
        <v>2.0939823350784703</v>
      </c>
      <c r="D152" s="47">
        <f>'[8]Activos '!BH192</f>
        <v>10.886125088296271</v>
      </c>
      <c r="E152" s="47">
        <f>'[8]Activos '!BI192</f>
        <v>46.639686794655773</v>
      </c>
      <c r="F152" s="47">
        <f>'[8]Activos '!BE192</f>
        <v>7.4643999146051021</v>
      </c>
      <c r="G152" s="47">
        <v>0</v>
      </c>
      <c r="H152" s="47">
        <v>0</v>
      </c>
    </row>
    <row r="153" spans="1:8" x14ac:dyDescent="0.3">
      <c r="A153" s="46">
        <f t="shared" si="1"/>
        <v>41821</v>
      </c>
      <c r="B153" s="47">
        <f>'[8]Activos '!BF193</f>
        <v>9.014259511845335</v>
      </c>
      <c r="C153" s="47">
        <f>'[8]Activos '!BG193</f>
        <v>1.1678835288841727</v>
      </c>
      <c r="D153" s="47">
        <f>'[8]Activos '!BH193</f>
        <v>10.040007785393957</v>
      </c>
      <c r="E153" s="47">
        <f>'[8]Activos '!BI193</f>
        <v>41.597222823386517</v>
      </c>
      <c r="F153" s="47">
        <f>'[8]Activos '!BE193</f>
        <v>7.9445484496809549</v>
      </c>
      <c r="G153" s="47">
        <v>0</v>
      </c>
      <c r="H153" s="47">
        <v>0</v>
      </c>
    </row>
    <row r="154" spans="1:8" x14ac:dyDescent="0.3">
      <c r="A154" s="46">
        <f t="shared" si="1"/>
        <v>41852</v>
      </c>
      <c r="B154" s="47">
        <f>'[8]Activos '!BF194</f>
        <v>7.3714747174872253</v>
      </c>
      <c r="C154" s="47">
        <f>'[8]Activos '!BG194</f>
        <v>4.3800745007163577</v>
      </c>
      <c r="D154" s="47">
        <f>'[8]Activos '!BH194</f>
        <v>14.514179687142747</v>
      </c>
      <c r="E154" s="47">
        <f>'[8]Activos '!BI194</f>
        <v>36.374467283715674</v>
      </c>
      <c r="F154" s="47">
        <f>'[8]Activos '!BE194</f>
        <v>8.1436899370772142</v>
      </c>
      <c r="G154" s="47">
        <v>0</v>
      </c>
      <c r="H154" s="47">
        <v>0</v>
      </c>
    </row>
    <row r="155" spans="1:8" x14ac:dyDescent="0.3">
      <c r="A155" s="46">
        <f t="shared" si="1"/>
        <v>41883</v>
      </c>
      <c r="B155" s="47">
        <f>'[8]Activos '!BF195</f>
        <v>8.4225670050887214</v>
      </c>
      <c r="C155" s="47">
        <f>'[8]Activos '!BG195</f>
        <v>4.5786963555451976</v>
      </c>
      <c r="D155" s="47">
        <f>'[8]Activos '!BH195</f>
        <v>14.543566537342167</v>
      </c>
      <c r="E155" s="47">
        <f>'[8]Activos '!BI195</f>
        <v>35.313852246748837</v>
      </c>
      <c r="F155" s="47">
        <f>'[8]Activos '!BE195</f>
        <v>8.8022042430452743</v>
      </c>
      <c r="G155" s="47">
        <v>0</v>
      </c>
      <c r="H155" s="47">
        <v>0</v>
      </c>
    </row>
    <row r="156" spans="1:8" x14ac:dyDescent="0.3">
      <c r="A156" s="46">
        <f t="shared" si="1"/>
        <v>41913</v>
      </c>
      <c r="B156" s="47">
        <f>'[8]Activos '!BF196</f>
        <v>8.4042692005302335</v>
      </c>
      <c r="C156" s="47">
        <f>'[8]Activos '!BG196</f>
        <v>4.2061965614460295</v>
      </c>
      <c r="D156" s="47">
        <f>'[8]Activos '!BH196</f>
        <v>14.524113168146858</v>
      </c>
      <c r="E156" s="47">
        <f>'[8]Activos '!BI196</f>
        <v>36.007790305558188</v>
      </c>
      <c r="F156" s="47">
        <f>'[8]Activos '!BE196</f>
        <v>8.7142411052401059</v>
      </c>
      <c r="G156" s="47">
        <v>0</v>
      </c>
      <c r="H156" s="47">
        <v>0</v>
      </c>
    </row>
    <row r="157" spans="1:8" x14ac:dyDescent="0.3">
      <c r="A157" s="46">
        <f t="shared" si="1"/>
        <v>41944</v>
      </c>
      <c r="B157" s="47">
        <f>'[8]Activos '!BF197</f>
        <v>7.4686112860037568</v>
      </c>
      <c r="C157" s="47">
        <f>'[8]Activos '!BG197</f>
        <v>5.3766902693767937</v>
      </c>
      <c r="D157" s="47">
        <f>'[8]Activos '!BH197</f>
        <v>20.197182283796145</v>
      </c>
      <c r="E157" s="47">
        <f>'[8]Activos '!BI197</f>
        <v>35.667338849793964</v>
      </c>
      <c r="F157" s="47">
        <f>'[8]Activos '!BE197</f>
        <v>8.9210231917379978</v>
      </c>
      <c r="G157" s="47">
        <v>0</v>
      </c>
      <c r="H157" s="47">
        <v>0</v>
      </c>
    </row>
    <row r="158" spans="1:8" x14ac:dyDescent="0.3">
      <c r="A158" s="46">
        <f t="shared" si="1"/>
        <v>41974</v>
      </c>
      <c r="B158" s="47">
        <f>'[8]Activos '!BF198</f>
        <v>12.375107770102844</v>
      </c>
      <c r="C158" s="47">
        <f>'[8]Activos '!BG198</f>
        <v>7.5062983104370762</v>
      </c>
      <c r="D158" s="47">
        <f>'[8]Activos '!BH198</f>
        <v>18.268658363732413</v>
      </c>
      <c r="E158" s="47">
        <f>'[8]Activos '!BI198</f>
        <v>17.141788790417966</v>
      </c>
      <c r="F158" s="47">
        <f>'[8]Activos '!BE198</f>
        <v>11.559761877424712</v>
      </c>
      <c r="G158" s="47">
        <v>0</v>
      </c>
      <c r="H158" s="47">
        <v>0</v>
      </c>
    </row>
    <row r="159" spans="1:8" x14ac:dyDescent="0.3">
      <c r="A159" s="46">
        <f t="shared" si="1"/>
        <v>42005</v>
      </c>
      <c r="B159" s="47">
        <f>'[8]Activos '!BF199</f>
        <v>16.808332651999681</v>
      </c>
      <c r="C159" s="47">
        <f>'[8]Activos '!BG199</f>
        <v>8.5751184328460184</v>
      </c>
      <c r="D159" s="47">
        <f>'[8]Activos '!BH199</f>
        <v>5.1744681078861987</v>
      </c>
      <c r="E159" s="47">
        <f>'[8]Activos '!BI199</f>
        <v>10.740664571501689</v>
      </c>
      <c r="F159" s="47">
        <f>'[8]Activos '!BE199</f>
        <v>13.227097012819677</v>
      </c>
      <c r="G159" s="47">
        <v>0</v>
      </c>
      <c r="H159" s="47">
        <v>0</v>
      </c>
    </row>
    <row r="160" spans="1:8" x14ac:dyDescent="0.3">
      <c r="A160" s="46">
        <f t="shared" si="1"/>
        <v>42036</v>
      </c>
      <c r="B160" s="47">
        <f>'[8]Activos '!BF200</f>
        <v>19.248332268101521</v>
      </c>
      <c r="C160" s="47">
        <f>'[8]Activos '!BG200</f>
        <v>8.0785266506173024</v>
      </c>
      <c r="D160" s="47">
        <f>'[8]Activos '!BH200</f>
        <v>3.1893015832191507</v>
      </c>
      <c r="E160" s="47">
        <f>'[8]Activos '!BI200</f>
        <v>8.5309952940274556</v>
      </c>
      <c r="F160" s="47">
        <f>'[8]Activos '!BE200</f>
        <v>14.102835631040556</v>
      </c>
      <c r="G160" s="47">
        <v>0</v>
      </c>
      <c r="H160" s="47">
        <v>0</v>
      </c>
    </row>
    <row r="161" spans="1:8" x14ac:dyDescent="0.3">
      <c r="A161" s="46">
        <f t="shared" si="1"/>
        <v>42064</v>
      </c>
      <c r="B161" s="47">
        <f>'[8]Activos '!BF201</f>
        <v>14.229321128720507</v>
      </c>
      <c r="C161" s="47">
        <f>'[8]Activos '!BG201</f>
        <v>6.4284006911361491</v>
      </c>
      <c r="D161" s="47">
        <f>'[8]Activos '!BH201</f>
        <v>-1.1177733826717717</v>
      </c>
      <c r="E161" s="47">
        <f>'[8]Activos '!BI201</f>
        <v>9.7656947116215207</v>
      </c>
      <c r="F161" s="47">
        <f>'[8]Activos '!BE201</f>
        <v>10.521657758226066</v>
      </c>
      <c r="G161" s="47">
        <v>0</v>
      </c>
      <c r="H161" s="47">
        <v>0</v>
      </c>
    </row>
    <row r="162" spans="1:8" x14ac:dyDescent="0.3">
      <c r="A162" s="46">
        <f t="shared" si="1"/>
        <v>42095</v>
      </c>
      <c r="B162" s="47">
        <f>'[8]Activos '!BF202</f>
        <v>16.090855315704268</v>
      </c>
      <c r="C162" s="47">
        <f>'[8]Activos '!BG202</f>
        <v>9.3426008659648332</v>
      </c>
      <c r="D162" s="47">
        <f>'[8]Activos '!BH202</f>
        <v>-3.355111287651813</v>
      </c>
      <c r="E162" s="47">
        <f>'[8]Activos '!BI202</f>
        <v>5.7050312218874799</v>
      </c>
      <c r="F162" s="47">
        <f>'[8]Activos '!BE202</f>
        <v>12.059189678759964</v>
      </c>
      <c r="G162" s="47">
        <v>0</v>
      </c>
      <c r="H162" s="47">
        <v>0</v>
      </c>
    </row>
    <row r="163" spans="1:8" x14ac:dyDescent="0.3">
      <c r="A163" s="46">
        <f t="shared" si="1"/>
        <v>42125</v>
      </c>
      <c r="B163" s="47">
        <f>'[8]Activos '!BF203</f>
        <v>14.028571623734965</v>
      </c>
      <c r="C163" s="47">
        <f>'[8]Activos '!BG203</f>
        <v>11.098758207769732</v>
      </c>
      <c r="D163" s="47">
        <f>'[8]Activos '!BH203</f>
        <v>0.70834089894733498</v>
      </c>
      <c r="E163" s="47">
        <f>'[8]Activos '!BI203</f>
        <v>1.3674967307961028</v>
      </c>
      <c r="F163" s="47">
        <f>'[8]Activos '!BE203</f>
        <v>11.49790698202613</v>
      </c>
      <c r="G163" s="47">
        <v>0</v>
      </c>
      <c r="H163" s="47">
        <v>0</v>
      </c>
    </row>
    <row r="164" spans="1:8" x14ac:dyDescent="0.3">
      <c r="A164" s="46">
        <f t="shared" si="1"/>
        <v>42156</v>
      </c>
      <c r="B164" s="47">
        <f>'[8]Activos '!BF204</f>
        <v>17.556244313859736</v>
      </c>
      <c r="C164" s="47">
        <f>'[8]Activos '!BG204</f>
        <v>9.3522985386031987</v>
      </c>
      <c r="D164" s="47">
        <f>'[8]Activos '!BH204</f>
        <v>0.2170285328467747</v>
      </c>
      <c r="E164" s="47">
        <f>'[8]Activos '!BI204</f>
        <v>-1.2526045499497096</v>
      </c>
      <c r="F164" s="47">
        <f>'[8]Activos '!BE204</f>
        <v>12.775406733244242</v>
      </c>
      <c r="G164" s="47">
        <v>0</v>
      </c>
      <c r="H164" s="47">
        <v>0</v>
      </c>
    </row>
    <row r="165" spans="1:8" x14ac:dyDescent="0.3">
      <c r="A165" s="46">
        <f t="shared" si="1"/>
        <v>42186</v>
      </c>
      <c r="B165" s="47">
        <f>'[8]Activos '!BF205</f>
        <v>15.063209079530093</v>
      </c>
      <c r="C165" s="47">
        <f>'[8]Activos '!BG205</f>
        <v>10.957076574641667</v>
      </c>
      <c r="D165" s="47">
        <f>'[8]Activos '!BH205</f>
        <v>-1.6118802921043396</v>
      </c>
      <c r="E165" s="47">
        <f>'[8]Activos '!BI205</f>
        <v>1.2205184311198103E-2</v>
      </c>
      <c r="F165" s="47">
        <f>'[8]Activos '!BE205</f>
        <v>11.844020033322987</v>
      </c>
      <c r="G165" s="47">
        <v>0</v>
      </c>
      <c r="H165" s="47">
        <v>0</v>
      </c>
    </row>
    <row r="166" spans="1:8" x14ac:dyDescent="0.3">
      <c r="A166" s="46">
        <f t="shared" si="1"/>
        <v>42217</v>
      </c>
      <c r="B166" s="47">
        <f>'[8]Activos '!BF206</f>
        <v>14.714431469500733</v>
      </c>
      <c r="C166" s="47">
        <f>'[8]Activos '!BG206</f>
        <v>7.2477673494518724</v>
      </c>
      <c r="D166" s="47">
        <f>'[8]Activos '!BH206</f>
        <v>-2.5952347975099599</v>
      </c>
      <c r="E166" s="47">
        <f>'[8]Activos '!BI206</f>
        <v>-1.9787429108683585</v>
      </c>
      <c r="F166" s="47">
        <f>'[8]Activos '!BE206</f>
        <v>10.307534585352119</v>
      </c>
      <c r="G166" s="47">
        <v>0</v>
      </c>
      <c r="H166" s="47">
        <v>0</v>
      </c>
    </row>
    <row r="167" spans="1:8" x14ac:dyDescent="0.3">
      <c r="A167" s="46">
        <f t="shared" si="1"/>
        <v>42248</v>
      </c>
      <c r="B167" s="47">
        <f>'[8]Activos '!BF207</f>
        <v>16.030748185002185</v>
      </c>
      <c r="C167" s="47">
        <f>'[8]Activos '!BG207</f>
        <v>5.9905307628687066</v>
      </c>
      <c r="D167" s="47">
        <f>'[8]Activos '!BH207</f>
        <v>-1.7343291117318027</v>
      </c>
      <c r="E167" s="47">
        <f>'[8]Activos '!BI207</f>
        <v>-5.4421448780341164</v>
      </c>
      <c r="F167" s="47">
        <f>'[8]Activos '!BE207</f>
        <v>10.540777743301156</v>
      </c>
      <c r="G167" s="47">
        <v>0</v>
      </c>
      <c r="H167" s="47">
        <v>0</v>
      </c>
    </row>
    <row r="168" spans="1:8" x14ac:dyDescent="0.3">
      <c r="A168" s="46">
        <f t="shared" si="1"/>
        <v>42278</v>
      </c>
      <c r="B168" s="47">
        <f>'[8]Activos '!BF208</f>
        <v>18.962122932432134</v>
      </c>
      <c r="C168" s="47">
        <f>'[8]Activos '!BG208</f>
        <v>7.8068649023512959</v>
      </c>
      <c r="D168" s="47">
        <f>'[8]Activos '!BH208</f>
        <v>-1.4622456349301483</v>
      </c>
      <c r="E168" s="47">
        <f>'[8]Activos '!BI208</f>
        <v>-6.2465336395989386</v>
      </c>
      <c r="F168" s="47">
        <f>'[8]Activos '!BE208</f>
        <v>12.730394840192915</v>
      </c>
      <c r="G168" s="47">
        <v>0</v>
      </c>
      <c r="H168" s="47">
        <v>0</v>
      </c>
    </row>
    <row r="169" spans="1:8" x14ac:dyDescent="0.3">
      <c r="A169" s="46">
        <f t="shared" si="1"/>
        <v>42309</v>
      </c>
      <c r="B169" s="47">
        <f>'[8]Activos '!BF209</f>
        <v>17.192886184615229</v>
      </c>
      <c r="C169" s="47">
        <f>'[8]Activos '!BG209</f>
        <v>7.7331151493014394</v>
      </c>
      <c r="D169" s="47">
        <f>'[8]Activos '!BH209</f>
        <v>-4.2791279600478571</v>
      </c>
      <c r="E169" s="47">
        <f>'[8]Activos '!BI209</f>
        <v>-6.4740562455762092</v>
      </c>
      <c r="F169" s="47">
        <f>'[8]Activos '!BE209</f>
        <v>11.349621789866692</v>
      </c>
      <c r="G169" s="47">
        <v>0</v>
      </c>
      <c r="H169" s="47">
        <v>0</v>
      </c>
    </row>
    <row r="170" spans="1:8" x14ac:dyDescent="0.3">
      <c r="A170" s="46">
        <f t="shared" si="1"/>
        <v>42339</v>
      </c>
      <c r="B170" s="47">
        <f>'[8]Activos '!BF210</f>
        <v>15.728064335949066</v>
      </c>
      <c r="C170" s="47">
        <f>'[8]Activos '!BG210</f>
        <v>8.6892203182267416</v>
      </c>
      <c r="D170" s="47">
        <f>'[8]Activos '!BH210</f>
        <v>-3.8173782280856883</v>
      </c>
      <c r="E170" s="47">
        <f>'[8]Activos '!BI210</f>
        <v>-2.5913429441959734</v>
      </c>
      <c r="F170" s="47">
        <f>'[8]Activos '!BE210</f>
        <v>11.327442344940163</v>
      </c>
      <c r="G170" s="47">
        <v>0</v>
      </c>
      <c r="H170" s="47">
        <v>0</v>
      </c>
    </row>
    <row r="171" spans="1:8" x14ac:dyDescent="0.3">
      <c r="A171" s="46">
        <f t="shared" si="1"/>
        <v>42370</v>
      </c>
      <c r="B171" s="47">
        <f>'[8]Activos '!BF211</f>
        <v>12.556089695436645</v>
      </c>
      <c r="C171" s="47">
        <f>'[8]Activos '!BG211</f>
        <v>7.821608486082976</v>
      </c>
      <c r="D171" s="47">
        <f>'[8]Activos '!BH211</f>
        <v>12.202547041731627</v>
      </c>
      <c r="E171" s="47">
        <f>'[8]Activos '!BI211</f>
        <v>-0.23147285213541702</v>
      </c>
      <c r="F171" s="47">
        <f>'[8]Activos '!BE211</f>
        <v>10.541494441205558</v>
      </c>
      <c r="G171" s="47">
        <v>0</v>
      </c>
      <c r="H171" s="47">
        <v>0</v>
      </c>
    </row>
    <row r="172" spans="1:8" x14ac:dyDescent="0.3">
      <c r="A172" s="46">
        <f t="shared" si="1"/>
        <v>42401</v>
      </c>
      <c r="B172" s="47">
        <f>'[8]Activos '!BF212</f>
        <v>13.00878004666146</v>
      </c>
      <c r="C172" s="47">
        <f>'[8]Activos '!BG212</f>
        <v>8.7075768012506281</v>
      </c>
      <c r="D172" s="47">
        <f>'[8]Activos '!BH212</f>
        <v>11.665879878754225</v>
      </c>
      <c r="E172" s="47">
        <f>'[8]Activos '!BI212</f>
        <v>-0.72542309320020593</v>
      </c>
      <c r="F172" s="47">
        <f>'[8]Activos '!BE212</f>
        <v>10.979718813638129</v>
      </c>
      <c r="G172" s="47">
        <v>0</v>
      </c>
      <c r="H172" s="47">
        <v>0</v>
      </c>
    </row>
    <row r="173" spans="1:8" x14ac:dyDescent="0.3">
      <c r="A173" s="46">
        <f t="shared" si="1"/>
        <v>42430</v>
      </c>
      <c r="B173" s="47">
        <f>'[8]Activos '!BF213</f>
        <v>15.534014518284089</v>
      </c>
      <c r="C173" s="47">
        <f>'[8]Activos '!BG213</f>
        <v>10.315720298461617</v>
      </c>
      <c r="D173" s="47">
        <f>'[8]Activos '!BH213</f>
        <v>15.056281461944931</v>
      </c>
      <c r="E173" s="47">
        <f>'[8]Activos '!BI213</f>
        <v>-1.7928394960078808</v>
      </c>
      <c r="F173" s="47">
        <f>'[8]Activos '!BE213</f>
        <v>13.084319739728322</v>
      </c>
      <c r="G173" s="47">
        <v>0</v>
      </c>
      <c r="H173" s="47">
        <v>0</v>
      </c>
    </row>
    <row r="174" spans="1:8" x14ac:dyDescent="0.3">
      <c r="A174" s="46">
        <f t="shared" si="1"/>
        <v>42461</v>
      </c>
      <c r="B174" s="47">
        <f>'[8]Activos '!BF214</f>
        <v>16.029054909918237</v>
      </c>
      <c r="C174" s="47">
        <f>'[8]Activos '!BG214</f>
        <v>8.1694178559150075</v>
      </c>
      <c r="D174" s="47">
        <f>'[8]Activos '!BH214</f>
        <v>17.963202313034898</v>
      </c>
      <c r="E174" s="47">
        <f>'[8]Activos '!BI214</f>
        <v>1.6770769270378905</v>
      </c>
      <c r="F174" s="47">
        <f>'[8]Activos '!BE214</f>
        <v>13.071638236108329</v>
      </c>
      <c r="G174" s="47">
        <v>0</v>
      </c>
      <c r="H174" s="47">
        <v>0</v>
      </c>
    </row>
    <row r="175" spans="1:8" x14ac:dyDescent="0.3">
      <c r="A175" s="46">
        <f t="shared" si="1"/>
        <v>42491</v>
      </c>
      <c r="B175" s="47">
        <f>'[8]Activos '!BF215</f>
        <v>21.414449388724812</v>
      </c>
      <c r="C175" s="47">
        <f>'[8]Activos '!BG215</f>
        <v>8.4359235539653419</v>
      </c>
      <c r="D175" s="47">
        <f>'[8]Activos '!BH215</f>
        <v>15.322435034063719</v>
      </c>
      <c r="E175" s="47">
        <f>'[8]Activos '!BI215</f>
        <v>6.0754473485010729</v>
      </c>
      <c r="F175" s="47">
        <f>'[8]Activos '!BE215</f>
        <v>16.285192571289709</v>
      </c>
      <c r="G175" s="47">
        <v>0</v>
      </c>
      <c r="H175" s="47">
        <v>0</v>
      </c>
    </row>
    <row r="176" spans="1:8" x14ac:dyDescent="0.3">
      <c r="A176" s="46">
        <f t="shared" si="1"/>
        <v>42522</v>
      </c>
      <c r="B176" s="47">
        <f>'[8]Activos '!BF216</f>
        <v>16.355566266130083</v>
      </c>
      <c r="C176" s="47">
        <f>'[8]Activos '!BG216</f>
        <v>7.5677415238680323</v>
      </c>
      <c r="D176" s="47">
        <f>'[8]Activos '!BH216</f>
        <v>11.770125735017679</v>
      </c>
      <c r="E176" s="47">
        <f>'[8]Activos '!BI216</f>
        <v>4.2941722687897865</v>
      </c>
      <c r="F176" s="47">
        <f>'[8]Activos '!BE216</f>
        <v>12.882055493762534</v>
      </c>
      <c r="G176" s="47">
        <v>0</v>
      </c>
      <c r="H176" s="47">
        <v>0</v>
      </c>
    </row>
    <row r="177" spans="1:12" x14ac:dyDescent="0.3">
      <c r="A177" s="46">
        <f t="shared" si="1"/>
        <v>42552</v>
      </c>
      <c r="B177" s="47">
        <f>'[8]Activos '!BF217</f>
        <v>20.159813622132905</v>
      </c>
      <c r="C177" s="47">
        <f>'[8]Activos '!BG217</f>
        <v>15.087665286960439</v>
      </c>
      <c r="D177" s="47">
        <f>'[8]Activos '!BH217</f>
        <v>20.234544717123406</v>
      </c>
      <c r="E177" s="47">
        <f>'[8]Activos '!BI217</f>
        <v>4.6199215544738825</v>
      </c>
      <c r="F177" s="47">
        <f>'[8]Activos '!BE217</f>
        <v>17.947059310177149</v>
      </c>
      <c r="G177" s="47">
        <v>0</v>
      </c>
      <c r="H177" s="47">
        <v>0</v>
      </c>
    </row>
    <row r="178" spans="1:12" x14ac:dyDescent="0.3">
      <c r="A178" s="46">
        <f t="shared" si="1"/>
        <v>42583</v>
      </c>
      <c r="B178" s="47">
        <f>'[8]Activos '!BF218</f>
        <v>20.475712751954724</v>
      </c>
      <c r="C178" s="47">
        <f>'[8]Activos '!BG218</f>
        <v>14.178403232215086</v>
      </c>
      <c r="D178" s="47">
        <f>'[8]Activos '!BH218</f>
        <v>18.018444044152602</v>
      </c>
      <c r="E178" s="47">
        <f>'[8]Activos '!BI218</f>
        <v>5.7144892772946987</v>
      </c>
      <c r="F178" s="47">
        <f>'[8]Activos '!BE218</f>
        <v>17.782167950901396</v>
      </c>
      <c r="G178" s="47">
        <v>0</v>
      </c>
      <c r="H178" s="47">
        <v>0</v>
      </c>
    </row>
    <row r="179" spans="1:12" x14ac:dyDescent="0.3">
      <c r="A179" s="46">
        <f t="shared" si="1"/>
        <v>42614</v>
      </c>
      <c r="B179" s="47">
        <f>'[8]Activos '!BF219</f>
        <v>16.873533272284313</v>
      </c>
      <c r="C179" s="47">
        <f>'[8]Activos '!BG219</f>
        <v>15.264568930872624</v>
      </c>
      <c r="D179" s="47">
        <f>'[8]Activos '!BH219</f>
        <v>17.495864318932885</v>
      </c>
      <c r="E179" s="47">
        <f>'[8]Activos '!BI219</f>
        <v>4.4933518495008373</v>
      </c>
      <c r="F179" s="47">
        <f>'[8]Activos '!BE219</f>
        <v>15.882211462219864</v>
      </c>
      <c r="G179" s="47">
        <v>0</v>
      </c>
      <c r="H179" s="47">
        <v>0</v>
      </c>
    </row>
    <row r="180" spans="1:12" x14ac:dyDescent="0.3">
      <c r="A180" s="46">
        <f t="shared" si="1"/>
        <v>42644</v>
      </c>
      <c r="B180" s="47">
        <f>'[8]Activos '!BF220</f>
        <v>16.754629572045189</v>
      </c>
      <c r="C180" s="47">
        <f>'[8]Activos '!BG220</f>
        <v>18.09770883744115</v>
      </c>
      <c r="D180" s="47">
        <f>'[8]Activos '!BH220</f>
        <v>21.667403615246261</v>
      </c>
      <c r="E180" s="47">
        <f>'[8]Activos '!BI220</f>
        <v>7.0607438224880914</v>
      </c>
      <c r="F180" s="47">
        <f>'[8]Activos '!BE220</f>
        <v>17.024575105852847</v>
      </c>
      <c r="G180" s="47">
        <v>0</v>
      </c>
      <c r="H180" s="47">
        <v>0</v>
      </c>
    </row>
    <row r="181" spans="1:12" x14ac:dyDescent="0.3">
      <c r="A181" s="46">
        <f t="shared" si="1"/>
        <v>42675</v>
      </c>
      <c r="B181" s="47">
        <f>'[8]Activos '!BF221</f>
        <v>30.818316679395807</v>
      </c>
      <c r="C181" s="47">
        <f>'[8]Activos '!BG221</f>
        <v>18.074196211921013</v>
      </c>
      <c r="D181" s="47">
        <f>'[8]Activos '!BH221</f>
        <v>22.800745969016091</v>
      </c>
      <c r="E181" s="47">
        <f>'[8]Activos '!BI221</f>
        <v>7.7775548372655434</v>
      </c>
      <c r="F181" s="47">
        <f>'[8]Activos '!BE221</f>
        <v>25.45558483757344</v>
      </c>
      <c r="G181" s="47">
        <v>0</v>
      </c>
      <c r="H181" s="47">
        <v>0</v>
      </c>
    </row>
    <row r="182" spans="1:12" x14ac:dyDescent="0.3">
      <c r="A182" s="46">
        <f t="shared" si="1"/>
        <v>42705</v>
      </c>
      <c r="B182" s="47">
        <f>'[8]Activos '!BF222</f>
        <v>24.268886358245069</v>
      </c>
      <c r="C182" s="47">
        <f>'[8]Activos '!BG222</f>
        <v>18.4875679072255</v>
      </c>
      <c r="D182" s="47">
        <f>'[8]Activos '!BH222</f>
        <v>22.493401536593627</v>
      </c>
      <c r="E182" s="47">
        <f>'[8]Activos '!BI222</f>
        <v>12.506500469442416</v>
      </c>
      <c r="F182" s="47">
        <f>'[8]Activos '!BE222</f>
        <v>22.004831291660999</v>
      </c>
      <c r="G182" s="47">
        <v>0</v>
      </c>
      <c r="H182" s="47">
        <v>0</v>
      </c>
    </row>
    <row r="183" spans="1:12" x14ac:dyDescent="0.3">
      <c r="A183" s="46">
        <f t="shared" si="1"/>
        <v>42736</v>
      </c>
      <c r="B183" s="47">
        <f>'[8]Activos '!BF223</f>
        <v>38.974212360623994</v>
      </c>
      <c r="C183" s="47">
        <f>'[8]Activos '!BG223</f>
        <v>19.614835400389442</v>
      </c>
      <c r="D183" s="47">
        <f>'[8]Activos '!BH223</f>
        <v>22.341406242937502</v>
      </c>
      <c r="E183" s="47">
        <f>'[8]Activos '!BI223</f>
        <v>12.315413522917119</v>
      </c>
      <c r="F183" s="47">
        <f>'[8]Activos '!BE223</f>
        <v>31.271610488970957</v>
      </c>
      <c r="G183" s="47">
        <v>0</v>
      </c>
      <c r="H183" s="47">
        <v>0</v>
      </c>
      <c r="L183" s="22" t="s">
        <v>19</v>
      </c>
    </row>
    <row r="184" spans="1:12" x14ac:dyDescent="0.3">
      <c r="A184" s="46">
        <f t="shared" si="1"/>
        <v>42767</v>
      </c>
      <c r="B184" s="47">
        <f>'[8]Activos '!BF224</f>
        <v>41.667922631596156</v>
      </c>
      <c r="C184" s="47">
        <f>'[8]Activos '!BG224</f>
        <v>20.082242117987438</v>
      </c>
      <c r="D184" s="47">
        <f>'[8]Activos '!BH224</f>
        <v>26.599448225795697</v>
      </c>
      <c r="E184" s="47">
        <f>'[8]Activos '!BI224</f>
        <v>13.200663494635689</v>
      </c>
      <c r="F184" s="47">
        <f>'[8]Activos '!BE224</f>
        <v>33.22829125626221</v>
      </c>
      <c r="G184" s="47">
        <v>0</v>
      </c>
      <c r="H184" s="47">
        <v>0</v>
      </c>
    </row>
    <row r="185" spans="1:12" x14ac:dyDescent="0.3">
      <c r="A185" s="46">
        <f t="shared" si="1"/>
        <v>42795</v>
      </c>
      <c r="B185" s="47">
        <f>'[8]Activos '!BF225</f>
        <v>41.658294379382021</v>
      </c>
      <c r="C185" s="47">
        <f>'[8]Activos '!BG225</f>
        <v>19.223397226808835</v>
      </c>
      <c r="D185" s="47">
        <f>'[8]Activos '!BH225</f>
        <v>24.051474284102746</v>
      </c>
      <c r="E185" s="47">
        <f>'[8]Activos '!BI225</f>
        <v>10.487038058938669</v>
      </c>
      <c r="F185" s="47">
        <f>'[8]Activos '!BE225</f>
        <v>32.66875799044999</v>
      </c>
      <c r="G185" s="47">
        <v>0</v>
      </c>
      <c r="H185" s="47">
        <v>0</v>
      </c>
    </row>
    <row r="186" spans="1:12" x14ac:dyDescent="0.3">
      <c r="A186" s="46">
        <f t="shared" si="1"/>
        <v>42826</v>
      </c>
      <c r="B186" s="47">
        <f>'[8]Activos '!BF226</f>
        <v>41.271135132569079</v>
      </c>
      <c r="C186" s="47">
        <f>'[8]Activos '!BG226</f>
        <v>24.26559422299739</v>
      </c>
      <c r="D186" s="47">
        <f>'[8]Activos '!BH226</f>
        <v>29.141119570524676</v>
      </c>
      <c r="E186" s="47">
        <f>'[8]Activos '!BI226</f>
        <v>11.994496794442643</v>
      </c>
      <c r="F186" s="47">
        <f>'[8]Activos '!BE226</f>
        <v>34.27721977635629</v>
      </c>
      <c r="G186" s="47">
        <v>0</v>
      </c>
      <c r="H186" s="47">
        <v>0</v>
      </c>
    </row>
    <row r="187" spans="1:12" x14ac:dyDescent="0.3">
      <c r="A187" s="46">
        <f t="shared" si="1"/>
        <v>42856</v>
      </c>
      <c r="B187" s="47">
        <f>'[8]Activos '!BF227</f>
        <v>39.411763187965136</v>
      </c>
      <c r="C187" s="47">
        <f>'[8]Activos '!BG227</f>
        <v>23.589601422767824</v>
      </c>
      <c r="D187" s="47">
        <f>'[8]Activos '!BH227</f>
        <v>31.409068664020133</v>
      </c>
      <c r="E187" s="47">
        <f>'[8]Activos '!BI227</f>
        <v>10.835057609811738</v>
      </c>
      <c r="F187" s="47">
        <f>'[8]Activos '!BE227</f>
        <v>33.113336203701735</v>
      </c>
      <c r="G187" s="47">
        <v>0</v>
      </c>
      <c r="H187" s="47">
        <v>0</v>
      </c>
    </row>
    <row r="188" spans="1:12" x14ac:dyDescent="0.3">
      <c r="A188" s="46">
        <f t="shared" si="1"/>
        <v>42887</v>
      </c>
      <c r="B188" s="47">
        <f>'[8]Activos '!BF228</f>
        <v>39.653806076553913</v>
      </c>
      <c r="C188" s="47">
        <f>'[8]Activos '!BG228</f>
        <v>25.205843668067285</v>
      </c>
      <c r="D188" s="47">
        <f>'[8]Activos '!BH228</f>
        <v>33.461866558193961</v>
      </c>
      <c r="E188" s="47">
        <f>'[8]Activos '!BI228</f>
        <v>9.397575249775425</v>
      </c>
      <c r="F188" s="47">
        <f>'[8]Activos '!BE228</f>
        <v>33.856715180866239</v>
      </c>
      <c r="G188" s="47">
        <v>0</v>
      </c>
      <c r="H188" s="47">
        <v>0</v>
      </c>
    </row>
    <row r="189" spans="1:12" x14ac:dyDescent="0.3">
      <c r="A189" s="46">
        <f t="shared" si="1"/>
        <v>42917</v>
      </c>
      <c r="B189" s="47">
        <f>'[8]Activos '!BF229</f>
        <v>37.928896185819362</v>
      </c>
      <c r="C189" s="47">
        <f>'[8]Activos '!BG229</f>
        <v>22.95072078168765</v>
      </c>
      <c r="D189" s="47">
        <f>'[8]Activos '!BH229</f>
        <v>35.369745212212948</v>
      </c>
      <c r="E189" s="47">
        <f>'[8]Activos '!BI229</f>
        <v>8.2842299706303422</v>
      </c>
      <c r="F189" s="47">
        <f>'[8]Activos '!BE229</f>
        <v>32.249908957683026</v>
      </c>
      <c r="G189" s="47">
        <v>0</v>
      </c>
      <c r="H189" s="47">
        <v>0</v>
      </c>
    </row>
    <row r="190" spans="1:12" x14ac:dyDescent="0.3">
      <c r="A190" s="46">
        <f t="shared" si="1"/>
        <v>42948</v>
      </c>
      <c r="B190" s="47">
        <f>'[8]Activos '!BF230</f>
        <v>38.829958353698622</v>
      </c>
      <c r="C190" s="47">
        <f>'[8]Activos '!BG230</f>
        <v>22.053382537092659</v>
      </c>
      <c r="D190" s="47">
        <f>'[8]Activos '!BH230</f>
        <v>36.223850868263163</v>
      </c>
      <c r="E190" s="47">
        <f>'[8]Activos '!BI230</f>
        <v>7.9967805351414567</v>
      </c>
      <c r="F190" s="47">
        <f>'[8]Activos '!BE230</f>
        <v>32.604916322638601</v>
      </c>
      <c r="G190" s="47">
        <v>0</v>
      </c>
      <c r="H190" s="47">
        <v>0</v>
      </c>
    </row>
    <row r="191" spans="1:12" x14ac:dyDescent="0.3">
      <c r="A191" s="46">
        <f t="shared" si="1"/>
        <v>42979</v>
      </c>
      <c r="B191" s="47">
        <f>'[8]Activos '!BF231</f>
        <v>40.589122893786886</v>
      </c>
      <c r="C191" s="47">
        <f>'[8]Activos '!BG231</f>
        <v>23.30859383837398</v>
      </c>
      <c r="D191" s="47">
        <f>'[8]Activos '!BH231</f>
        <v>39.452580451575933</v>
      </c>
      <c r="E191" s="47">
        <f>'[8]Activos '!BI231</f>
        <v>10.551277414384042</v>
      </c>
      <c r="F191" s="47">
        <f>'[8]Activos '!BE231</f>
        <v>34.300969351509011</v>
      </c>
      <c r="G191" s="47">
        <v>0</v>
      </c>
      <c r="H191" s="47">
        <v>0</v>
      </c>
    </row>
    <row r="192" spans="1:12" x14ac:dyDescent="0.3">
      <c r="A192" s="46">
        <f t="shared" si="1"/>
        <v>43009</v>
      </c>
      <c r="B192" s="47">
        <f>'[8]Activos '!BF232</f>
        <v>37.586860276429547</v>
      </c>
      <c r="C192" s="47">
        <f>'[8]Activos '!BG232</f>
        <v>20.945302385266817</v>
      </c>
      <c r="D192" s="47">
        <f>'[8]Activos '!BH232</f>
        <v>37.782214454305787</v>
      </c>
      <c r="E192" s="47">
        <f>'[8]Activos '!BI232</f>
        <v>6.5347103085827918</v>
      </c>
      <c r="F192" s="47">
        <f>'[8]Activos '!BE232</f>
        <v>31.502863445967488</v>
      </c>
      <c r="G192" s="47">
        <v>0</v>
      </c>
      <c r="H192" s="47">
        <v>0</v>
      </c>
    </row>
    <row r="193" spans="1:8" x14ac:dyDescent="0.3">
      <c r="A193" s="46">
        <f t="shared" si="1"/>
        <v>43040</v>
      </c>
      <c r="B193" s="47">
        <f>'[8]Activos '!BF233</f>
        <v>29.490181764301671</v>
      </c>
      <c r="C193" s="47">
        <f>'[8]Activos '!BG233</f>
        <v>19.546912928773619</v>
      </c>
      <c r="D193" s="47">
        <f>'[8]Activos '!BH233</f>
        <v>36.055814655945383</v>
      </c>
      <c r="E193" s="47">
        <f>'[8]Activos '!BI233</f>
        <v>6.0685871457534901</v>
      </c>
      <c r="F193" s="47">
        <f>'[8]Activos '!BE233</f>
        <v>26.226055452338048</v>
      </c>
      <c r="G193" s="47">
        <v>0</v>
      </c>
      <c r="H193" s="47">
        <v>0</v>
      </c>
    </row>
    <row r="194" spans="1:8" x14ac:dyDescent="0.3">
      <c r="A194" s="46">
        <f t="shared" si="1"/>
        <v>43070</v>
      </c>
      <c r="B194" s="47">
        <f>'[8]Activos '!BF234</f>
        <v>30.503705745420163</v>
      </c>
      <c r="C194" s="47">
        <f>'[8]Activos '!BG234</f>
        <v>19.462034166891939</v>
      </c>
      <c r="D194" s="47">
        <f>'[8]Activos '!BH234</f>
        <v>39.254290678248353</v>
      </c>
      <c r="E194" s="47">
        <f>'[8]Activos '!BI234</f>
        <v>5.8306247145472501</v>
      </c>
      <c r="F194" s="47">
        <f>'[8]Activos '!BE234</f>
        <v>27.030506292413214</v>
      </c>
      <c r="G194" s="47">
        <v>0</v>
      </c>
      <c r="H194" s="47">
        <v>0</v>
      </c>
    </row>
    <row r="195" spans="1:8" x14ac:dyDescent="0.3">
      <c r="A195" s="46">
        <f t="shared" si="1"/>
        <v>43101</v>
      </c>
      <c r="B195" s="47">
        <f>'[8]Activos '!BF235</f>
        <v>19.151067733201565</v>
      </c>
      <c r="C195" s="47">
        <f>'[8]Activos '!BG235</f>
        <v>18.806301256867265</v>
      </c>
      <c r="D195" s="47">
        <f>'[8]Activos '!BH235</f>
        <v>39.068527835896802</v>
      </c>
      <c r="E195" s="47">
        <f>'[8]Activos '!BI235</f>
        <v>6.1833179568601793</v>
      </c>
      <c r="F195" s="47">
        <f>'[8]Activos '!BE235</f>
        <v>19.784462575367524</v>
      </c>
      <c r="G195" s="47">
        <v>0</v>
      </c>
      <c r="H195" s="47">
        <v>0</v>
      </c>
    </row>
    <row r="196" spans="1:8" x14ac:dyDescent="0.3">
      <c r="A196" s="46">
        <f t="shared" si="1"/>
        <v>43132</v>
      </c>
      <c r="B196" s="47">
        <f>'[8]Activos '!BF236</f>
        <v>14.828902235024909</v>
      </c>
      <c r="C196" s="47">
        <f>'[8]Activos '!BG236</f>
        <v>16.423028846256237</v>
      </c>
      <c r="D196" s="47">
        <f>'[8]Activos '!BH236</f>
        <v>37.901714743931379</v>
      </c>
      <c r="E196" s="47">
        <f>'[8]Activos '!BI236</f>
        <v>6.2290117466354822</v>
      </c>
      <c r="F196" s="47">
        <f>'[8]Activos '!BE236</f>
        <v>16.304799327544227</v>
      </c>
      <c r="G196" s="47">
        <v>0</v>
      </c>
      <c r="H196" s="47">
        <v>0</v>
      </c>
    </row>
    <row r="197" spans="1:8" x14ac:dyDescent="0.3">
      <c r="A197" s="46">
        <f t="shared" si="1"/>
        <v>43160</v>
      </c>
      <c r="B197" s="47">
        <f>'[8]Activos '!BF237</f>
        <v>15.613441104376768</v>
      </c>
      <c r="C197" s="47">
        <f>'[8]Activos '!BG237</f>
        <v>16.702220958246382</v>
      </c>
      <c r="D197" s="47">
        <f>'[8]Activos '!BH237</f>
        <v>39.214866622764369</v>
      </c>
      <c r="E197" s="47">
        <f>'[8]Activos '!BI237</f>
        <v>7.2872326372604768</v>
      </c>
      <c r="F197" s="47">
        <f>'[8]Activos '!BE237</f>
        <v>16.997096364355869</v>
      </c>
      <c r="G197" s="47">
        <v>0</v>
      </c>
      <c r="H197" s="47">
        <v>0</v>
      </c>
    </row>
    <row r="198" spans="1:8" x14ac:dyDescent="0.3">
      <c r="A198" s="46">
        <f t="shared" si="1"/>
        <v>43191</v>
      </c>
      <c r="B198" s="47">
        <f>'[8]Activos '!BF238</f>
        <v>14.58200305482109</v>
      </c>
      <c r="C198" s="47">
        <f>'[8]Activos '!BG238</f>
        <v>11.453498534972773</v>
      </c>
      <c r="D198" s="47">
        <f>'[8]Activos '!BH238</f>
        <v>33.730152150544669</v>
      </c>
      <c r="E198" s="47">
        <f>'[8]Activos '!BI238</f>
        <v>4.5034054079086339</v>
      </c>
      <c r="F198" s="47">
        <f>'[8]Activos '!BE238</f>
        <v>14.571109560790418</v>
      </c>
      <c r="G198" s="47">
        <v>0</v>
      </c>
      <c r="H198" s="47">
        <v>0</v>
      </c>
    </row>
    <row r="199" spans="1:8" x14ac:dyDescent="0.3">
      <c r="A199" s="46">
        <f t="shared" si="1"/>
        <v>43221</v>
      </c>
      <c r="B199" s="47">
        <f>'[8]Activos '!BF239</f>
        <v>12.585145476691451</v>
      </c>
      <c r="C199" s="47">
        <f>'[8]Activos '!BG239</f>
        <v>8.1535213955729482</v>
      </c>
      <c r="D199" s="47">
        <f>'[8]Activos '!BH239</f>
        <v>26.003418835458227</v>
      </c>
      <c r="E199" s="47">
        <f>'[8]Activos '!BI239</f>
        <v>4.0104756956571563</v>
      </c>
      <c r="F199" s="47">
        <f>'[8]Activos '!BE239</f>
        <v>11.964247495662828</v>
      </c>
      <c r="G199" s="47">
        <v>0</v>
      </c>
      <c r="H199" s="47">
        <v>0</v>
      </c>
    </row>
    <row r="200" spans="1:8" x14ac:dyDescent="0.3">
      <c r="A200" s="46">
        <f t="shared" si="1"/>
        <v>43252</v>
      </c>
      <c r="B200" s="47">
        <f>'[8]Activos '!BF240</f>
        <v>11.417639191943829</v>
      </c>
      <c r="C200" s="47">
        <f>'[8]Activos '!BG240</f>
        <v>6.8595298301676655</v>
      </c>
      <c r="D200" s="47">
        <f>'[8]Activos '!BH240</f>
        <v>28.464766117410889</v>
      </c>
      <c r="E200" s="47">
        <f>'[8]Activos '!BI240</f>
        <v>6.0424287765672879</v>
      </c>
      <c r="F200" s="47">
        <f>'[8]Activos '!BE240</f>
        <v>11.107079791792774</v>
      </c>
      <c r="G200" s="47">
        <v>0</v>
      </c>
      <c r="H200" s="47">
        <v>0</v>
      </c>
    </row>
    <row r="201" spans="1:8" x14ac:dyDescent="0.3">
      <c r="A201" s="46">
        <f t="shared" si="1"/>
        <v>43282</v>
      </c>
      <c r="B201" s="47">
        <f>'[8]Activos '!BF241</f>
        <v>9.7350459063681107</v>
      </c>
      <c r="C201" s="47">
        <f>'[8]Activos '!BG241</f>
        <v>4.9623495927481942</v>
      </c>
      <c r="D201" s="47">
        <f>'[8]Activos '!BH241</f>
        <v>22.604425382211591</v>
      </c>
      <c r="E201" s="47">
        <f>'[8]Activos '!BI241</f>
        <v>6.0607414770381896</v>
      </c>
      <c r="F201" s="47">
        <f>'[8]Activos '!BE241</f>
        <v>9.204302437688817</v>
      </c>
      <c r="G201" s="47">
        <v>0</v>
      </c>
      <c r="H201" s="47">
        <v>0</v>
      </c>
    </row>
    <row r="202" spans="1:8" x14ac:dyDescent="0.3">
      <c r="A202" s="46">
        <f t="shared" si="1"/>
        <v>43313</v>
      </c>
      <c r="B202" s="47">
        <f>'[8]Activos '!BF242</f>
        <v>9.2533136267678238</v>
      </c>
      <c r="C202" s="47">
        <f>'[8]Activos '!BG242</f>
        <v>5.1381353582555134</v>
      </c>
      <c r="D202" s="47">
        <f>'[8]Activos '!BH242</f>
        <v>19.638301142700687</v>
      </c>
      <c r="E202" s="47">
        <f>'[8]Activos '!BI242</f>
        <v>4.9712768097784243</v>
      </c>
      <c r="F202" s="47">
        <f>'[8]Activos '!BE242</f>
        <v>8.7305500989374387</v>
      </c>
      <c r="G202" s="47">
        <v>100000</v>
      </c>
      <c r="H202" s="47">
        <v>-100000</v>
      </c>
    </row>
    <row r="203" spans="1:8" x14ac:dyDescent="0.3">
      <c r="A203" s="46">
        <v>43344</v>
      </c>
      <c r="B203" s="47">
        <f>'[8]Activos '!BF243</f>
        <v>7.8244951401955198</v>
      </c>
      <c r="C203" s="47">
        <f>'[8]Activos '!BG243</f>
        <v>3.9886211603441302</v>
      </c>
      <c r="D203" s="47">
        <f>'[8]Activos '!BH243</f>
        <v>19.62121766300826</v>
      </c>
      <c r="E203" s="47">
        <f>'[8]Activos '!BI243</f>
        <v>2.2358084821131552</v>
      </c>
      <c r="F203" s="47">
        <f>'[8]Activos '!BE243</f>
        <v>7.4362365066434455</v>
      </c>
      <c r="G203" s="47">
        <v>100000</v>
      </c>
      <c r="H203" s="47">
        <v>-100000</v>
      </c>
    </row>
    <row r="204" spans="1:8" x14ac:dyDescent="0.3">
      <c r="A204" s="46">
        <v>43374</v>
      </c>
      <c r="B204" s="47">
        <f>'[8]Activos '!BF244</f>
        <v>8.9296503902475788</v>
      </c>
      <c r="C204" s="47">
        <f>'[8]Activos '!BG244</f>
        <v>2.2928918924646213</v>
      </c>
      <c r="D204" s="47">
        <f>'[8]Activos '!BH244</f>
        <v>16.992147384618541</v>
      </c>
      <c r="E204" s="47">
        <f>'[8]Activos '!BI244</f>
        <v>4.1152146189093797</v>
      </c>
      <c r="F204" s="47">
        <f>'[8]Activos '!BE244</f>
        <v>7.5729489199225064</v>
      </c>
      <c r="G204" s="47">
        <v>100000</v>
      </c>
      <c r="H204" s="47">
        <v>-100000</v>
      </c>
    </row>
    <row r="205" spans="1:8" x14ac:dyDescent="0.3">
      <c r="A205" s="46">
        <v>43405</v>
      </c>
      <c r="B205" s="47">
        <f>'[8]Activos '!BF245</f>
        <v>4.228453398657539</v>
      </c>
      <c r="C205" s="47">
        <f>'[8]Activos '!BG245</f>
        <v>0.52219012958756306</v>
      </c>
      <c r="D205" s="47">
        <f>'[8]Activos '!BH245</f>
        <v>15.066435790998778</v>
      </c>
      <c r="E205" s="47">
        <f>'[8]Activos '!BI245</f>
        <v>2.8744861479524708</v>
      </c>
      <c r="F205" s="47">
        <f>'[8]Activos '!BE245</f>
        <v>3.9639259485056755</v>
      </c>
      <c r="G205" s="47">
        <v>100000</v>
      </c>
      <c r="H205" s="47">
        <v>-100000</v>
      </c>
    </row>
    <row r="206" spans="1:8" x14ac:dyDescent="0.3">
      <c r="A206" s="46">
        <v>43435</v>
      </c>
      <c r="B206" s="47">
        <f>'[8]Activos '!BF246</f>
        <v>3.3893315187990991</v>
      </c>
      <c r="C206" s="47">
        <f>'[8]Activos '!BG246</f>
        <v>-0.6508696781520773</v>
      </c>
      <c r="D206" s="47">
        <f>'[8]Activos '!BH246</f>
        <v>14.584134283418493</v>
      </c>
      <c r="E206" s="47">
        <f>'[8]Activos '!BI246</f>
        <v>-0.39625421146810558</v>
      </c>
      <c r="F206" s="47">
        <f>'[8]Activos '!BE246</f>
        <v>3.0048538289274562</v>
      </c>
      <c r="G206" s="47">
        <v>100000</v>
      </c>
      <c r="H206" s="47">
        <v>-100000</v>
      </c>
    </row>
    <row r="207" spans="1:8" x14ac:dyDescent="0.3">
      <c r="A207" s="8">
        <v>43466</v>
      </c>
      <c r="B207" s="47">
        <f>'[8]Activos '!BF247</f>
        <v>-1.4918792332596076</v>
      </c>
      <c r="C207" s="47">
        <f>'[8]Activos '!BG247</f>
        <v>-1.7971698000847414</v>
      </c>
      <c r="D207" s="47">
        <f>'[8]Activos '!BH247</f>
        <v>13.084797993116082</v>
      </c>
      <c r="E207" s="47">
        <f>'[8]Activos '!BI247</f>
        <v>-0.86646946524254753</v>
      </c>
      <c r="F207" s="47">
        <f>'[8]Activos '!BE247</f>
        <v>-0.51465614243105806</v>
      </c>
      <c r="G207" s="47">
        <v>100000</v>
      </c>
      <c r="H207" s="47">
        <v>-100000</v>
      </c>
    </row>
    <row r="208" spans="1:8" x14ac:dyDescent="0.3">
      <c r="A208" s="8">
        <v>43497</v>
      </c>
      <c r="B208" s="47">
        <f>'[8]Activos '!BF248</f>
        <v>0.94909784775794037</v>
      </c>
      <c r="C208" s="47">
        <f>'[8]Activos '!BG248</f>
        <v>-2.354381019400309</v>
      </c>
      <c r="D208" s="47">
        <f>'[8]Activos '!BH248</f>
        <v>13.361389993112427</v>
      </c>
      <c r="E208" s="47">
        <f>'[8]Activos '!BI248</f>
        <v>-1.0036481393577601</v>
      </c>
      <c r="F208" s="47">
        <f>'[8]Activos '!BE248</f>
        <v>0.90349544777774682</v>
      </c>
      <c r="G208" s="47">
        <v>100000</v>
      </c>
      <c r="H208" s="47">
        <v>-100000</v>
      </c>
    </row>
    <row r="209" spans="1:8" x14ac:dyDescent="0.3">
      <c r="A209" s="8">
        <v>43525</v>
      </c>
      <c r="B209" s="47">
        <f>'[8]Activos '!BF249</f>
        <v>-1.7754699352132031</v>
      </c>
      <c r="C209" s="47">
        <f>'[8]Activos '!BG249</f>
        <v>-3.7111290834602961</v>
      </c>
      <c r="D209" s="47">
        <f>'[8]Activos '!BH249</f>
        <v>12.891202992643237</v>
      </c>
      <c r="E209" s="47">
        <f>'[8]Activos '!BI249</f>
        <v>-1.7863578528418356</v>
      </c>
      <c r="F209" s="47">
        <f>'[8]Activos '!BE249</f>
        <v>-1.2450412511213149</v>
      </c>
      <c r="G209" s="47">
        <v>100000</v>
      </c>
      <c r="H209" s="47">
        <v>-100000</v>
      </c>
    </row>
    <row r="210" spans="1:8" x14ac:dyDescent="0.3">
      <c r="A210" s="8">
        <v>43556</v>
      </c>
      <c r="B210" s="47">
        <f>'[8]Activos '!BF250</f>
        <v>-1.7819183452226106</v>
      </c>
      <c r="C210" s="47">
        <f>'[8]Activos '!BG250</f>
        <v>-2.2881493931873109</v>
      </c>
      <c r="D210" s="47">
        <f>'[8]Activos '!BH250</f>
        <v>12.405098160901474</v>
      </c>
      <c r="E210" s="47">
        <f>'[8]Activos '!BI250</f>
        <v>-0.24050664337191829</v>
      </c>
      <c r="F210" s="47">
        <f>'[8]Activos '!BE250</f>
        <v>-0.83055506007966295</v>
      </c>
      <c r="G210" s="47">
        <v>100000</v>
      </c>
      <c r="H210" s="47">
        <v>-100000</v>
      </c>
    </row>
    <row r="211" spans="1:8" x14ac:dyDescent="0.3">
      <c r="A211" s="8">
        <v>43586</v>
      </c>
      <c r="B211" s="47">
        <f>'[8]Activos '!BF251</f>
        <v>-4.7452214233958738</v>
      </c>
      <c r="C211" s="47">
        <f>'[8]Activos '!BG251</f>
        <v>-2.1495043732313146</v>
      </c>
      <c r="D211" s="47">
        <f>'[8]Activos '!BH251</f>
        <v>12.591856497048482</v>
      </c>
      <c r="E211" s="47">
        <f>'[8]Activos '!BI251</f>
        <v>-3.2630901174993787</v>
      </c>
      <c r="F211" s="47">
        <f>'[8]Activos '!BE251</f>
        <v>-2.7626974462149123</v>
      </c>
      <c r="G211" s="47">
        <v>100000</v>
      </c>
      <c r="H211" s="47">
        <v>-100000</v>
      </c>
    </row>
    <row r="212" spans="1:8" x14ac:dyDescent="0.3">
      <c r="A212" s="8">
        <v>43617</v>
      </c>
      <c r="B212" s="47">
        <f>'[8]Activos '!BF252</f>
        <v>-4.8580265389673531</v>
      </c>
      <c r="C212" s="47">
        <f>'[8]Activos '!BG252</f>
        <v>-1.6138156259440262</v>
      </c>
      <c r="D212" s="47">
        <f>'[8]Activos '!BH252</f>
        <v>12.219696725015083</v>
      </c>
      <c r="E212" s="47">
        <f>'[8]Activos '!BI252</f>
        <v>-2.7208456582602847</v>
      </c>
      <c r="F212" s="47">
        <f>'[8]Activos '!BE252</f>
        <v>-2.6993188653223643</v>
      </c>
      <c r="G212" s="47">
        <v>100000</v>
      </c>
      <c r="H212" s="47">
        <v>-100000</v>
      </c>
    </row>
    <row r="213" spans="1:8" x14ac:dyDescent="0.3">
      <c r="A213" s="8">
        <v>43647</v>
      </c>
      <c r="B213" s="47">
        <f>'[8]Activos '!BF253</f>
        <v>-3.0339080407959074</v>
      </c>
      <c r="C213" s="47">
        <f>'[8]Activos '!BG253</f>
        <v>-2.8413670506203026</v>
      </c>
      <c r="D213" s="47">
        <f>'[8]Activos '!BH253</f>
        <v>10.478413656371167</v>
      </c>
      <c r="E213" s="47">
        <f>'[8]Activos '!BI253</f>
        <v>-1.7552190156198022</v>
      </c>
      <c r="F213" s="47">
        <f>'[8]Activos '!BE253</f>
        <v>-1.9295301097741802</v>
      </c>
      <c r="G213" s="47">
        <v>100000</v>
      </c>
      <c r="H213" s="47">
        <v>-100000</v>
      </c>
    </row>
    <row r="214" spans="1:8" x14ac:dyDescent="0.3">
      <c r="A214" s="8">
        <v>43678</v>
      </c>
      <c r="B214" s="47">
        <f>'[8]Activos '!BF254</f>
        <v>-4.9295685980357495</v>
      </c>
      <c r="C214" s="47">
        <f>'[8]Activos '!BG254</f>
        <v>-2.8873044227356481</v>
      </c>
      <c r="D214" s="47">
        <f>'[8]Activos '!BH254</f>
        <v>10.362802476736398</v>
      </c>
      <c r="E214" s="47">
        <f>'[8]Activos '!BI254</f>
        <v>-1.5489032444197082</v>
      </c>
      <c r="F214" s="47">
        <f>'[8]Activos '!BE254</f>
        <v>-3.1699496179790176</v>
      </c>
      <c r="G214" s="47">
        <v>100000</v>
      </c>
      <c r="H214" s="47">
        <v>-100000</v>
      </c>
    </row>
    <row r="215" spans="1:8" x14ac:dyDescent="0.3">
      <c r="A215" s="8">
        <v>43709</v>
      </c>
      <c r="B215" s="47">
        <f>'[8]Activos '!BF255</f>
        <v>-3.6453917839669114</v>
      </c>
      <c r="C215" s="47">
        <f>'[8]Activos '!BG255</f>
        <v>-2.4266374664801749</v>
      </c>
      <c r="D215" s="47">
        <f>'[8]Activos '!BH255</f>
        <v>11.886105940618187</v>
      </c>
      <c r="E215" s="47">
        <f>'[8]Activos '!BI255</f>
        <v>-0.15451913827110308</v>
      </c>
      <c r="F215" s="47">
        <f>'[8]Activos '!BE255</f>
        <v>-2.0259806111348255</v>
      </c>
      <c r="G215" s="47">
        <v>100000</v>
      </c>
      <c r="H215" s="47">
        <v>-100000</v>
      </c>
    </row>
    <row r="216" spans="1:8" x14ac:dyDescent="0.3">
      <c r="A216" s="8">
        <v>43739</v>
      </c>
      <c r="B216" s="47">
        <f>'[8]Activos '!BF256</f>
        <v>-4.6250829514862701</v>
      </c>
      <c r="C216" s="47">
        <f>'[8]Activos '!BG256</f>
        <v>-1.5179064923985019</v>
      </c>
      <c r="D216" s="47">
        <f>'[8]Activos '!BH256</f>
        <v>9.7254171196078598</v>
      </c>
      <c r="E216" s="47">
        <f>'[8]Activos '!BI256</f>
        <v>-1.2338268435670541</v>
      </c>
      <c r="F216" s="47">
        <f>'[8]Activos '!BE256</f>
        <v>-2.6215371660615161</v>
      </c>
      <c r="G216" s="47">
        <v>100000</v>
      </c>
      <c r="H216" s="47">
        <v>-100000</v>
      </c>
    </row>
    <row r="217" spans="1:8" x14ac:dyDescent="0.3">
      <c r="A217" s="8">
        <v>43770</v>
      </c>
      <c r="B217" s="47">
        <f>'[8]Activos '!BF257</f>
        <v>-2.7796896312547226</v>
      </c>
      <c r="C217" s="47">
        <f>'[8]Activos '!BG257</f>
        <v>0.84649540963208647</v>
      </c>
      <c r="D217" s="47">
        <f>'[8]Activos '!BH257</f>
        <v>12.032932163892118</v>
      </c>
      <c r="E217" s="47">
        <f>'[8]Activos '!BI257</f>
        <v>-1.4121782324940102</v>
      </c>
      <c r="F217" s="47">
        <f>'[8]Activos '!BE257</f>
        <v>-0.65685300350974973</v>
      </c>
      <c r="G217" s="47">
        <v>100000</v>
      </c>
      <c r="H217" s="47">
        <v>-100000</v>
      </c>
    </row>
    <row r="218" spans="1:8" x14ac:dyDescent="0.3">
      <c r="A218" s="8">
        <v>43800</v>
      </c>
      <c r="B218" s="47">
        <f>'[8]Activos '!BF258</f>
        <v>-8.7635545345456922</v>
      </c>
      <c r="C218" s="47">
        <f>'[8]Activos '!BG258</f>
        <v>1.6069879012886368</v>
      </c>
      <c r="D218" s="47">
        <f>'[8]Activos '!BH258</f>
        <v>11.278253746538436</v>
      </c>
      <c r="E218" s="47">
        <f>'[8]Activos '!BI258</f>
        <v>-1.9835793706023397</v>
      </c>
      <c r="F218" s="47">
        <f>'[8]Activos '!BE258</f>
        <v>-4.4087486265180997</v>
      </c>
      <c r="G218" s="47">
        <v>100000</v>
      </c>
      <c r="H218" s="47">
        <v>-100000</v>
      </c>
    </row>
    <row r="219" spans="1:8" x14ac:dyDescent="0.3">
      <c r="A219" s="8">
        <v>43831</v>
      </c>
      <c r="B219" s="47">
        <f>'[8]Activos '!BF259</f>
        <v>-6.0717370992982129</v>
      </c>
      <c r="C219" s="47">
        <f>'[8]Activos '!BG259</f>
        <v>2.8562167305254293</v>
      </c>
      <c r="D219" s="47">
        <f>'[8]Activos '!BH259</f>
        <v>7.8533484398293885</v>
      </c>
      <c r="E219" s="47">
        <f>'[8]Activos '!BI259</f>
        <v>-2.5209025869416757</v>
      </c>
      <c r="F219" s="47">
        <f>'[8]Activos '!BE259</f>
        <v>-2.5984323247770336</v>
      </c>
      <c r="G219" s="47">
        <v>100000</v>
      </c>
      <c r="H219" s="47">
        <v>-100000</v>
      </c>
    </row>
    <row r="220" spans="1:8" x14ac:dyDescent="0.3">
      <c r="A220" s="8">
        <v>43862</v>
      </c>
      <c r="B220" s="47">
        <f>'[8]Activos '!BF260</f>
        <v>-6.1328874320525584</v>
      </c>
      <c r="C220" s="47">
        <f>'[8]Activos '!BG260</f>
        <v>3.6206042155115581</v>
      </c>
      <c r="D220" s="47">
        <f>'[8]Activos '!BH260</f>
        <v>10.261484827180212</v>
      </c>
      <c r="E220" s="47">
        <f>'[8]Activos '!BI260</f>
        <v>-4.4605312276028819</v>
      </c>
      <c r="F220" s="47">
        <f>'[8]Activos '!BE260</f>
        <v>-2.3081481087780187</v>
      </c>
      <c r="G220" s="47">
        <v>100000</v>
      </c>
      <c r="H220" s="47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 tint="0.79998168889431442"/>
  </sheetPr>
  <dimension ref="A1:U220"/>
  <sheetViews>
    <sheetView view="pageBreakPreview" topLeftCell="G5" zoomScale="97" zoomScaleNormal="100" zoomScaleSheetLayoutView="97" workbookViewId="0">
      <selection activeCell="U22" sqref="U22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 x14ac:dyDescent="0.35">
      <c r="A1" s="38"/>
      <c r="B1" s="308" t="s">
        <v>142</v>
      </c>
      <c r="C1" s="309"/>
      <c r="D1" s="309"/>
      <c r="E1" s="309"/>
      <c r="F1" s="310"/>
      <c r="G1" s="274"/>
      <c r="H1" s="274"/>
      <c r="I1" s="23"/>
      <c r="K1" s="32"/>
      <c r="L1" s="32"/>
      <c r="M1" s="32"/>
      <c r="N1" s="32"/>
      <c r="O1" s="32"/>
    </row>
    <row r="2" spans="1:21" ht="17.25" thickBot="1" x14ac:dyDescent="0.35">
      <c r="A2" s="282" t="s">
        <v>5</v>
      </c>
      <c r="B2" s="276" t="s">
        <v>12</v>
      </c>
      <c r="C2" s="40" t="s">
        <v>13</v>
      </c>
      <c r="D2" s="40" t="s">
        <v>14</v>
      </c>
      <c r="E2" s="40" t="s">
        <v>15</v>
      </c>
      <c r="F2" s="275" t="s">
        <v>16</v>
      </c>
      <c r="G2" s="311" t="s">
        <v>138</v>
      </c>
      <c r="H2" s="307"/>
    </row>
    <row r="3" spans="1:21" x14ac:dyDescent="0.3">
      <c r="A3" s="286">
        <v>37257</v>
      </c>
      <c r="B3" s="281">
        <f>'[8]Activos '!BU43</f>
        <v>-12.040505877222142</v>
      </c>
      <c r="C3" s="29">
        <f>'[8]Activos '!BV43</f>
        <v>-40.008648127400207</v>
      </c>
      <c r="D3" s="29">
        <f>'[8]Activos '!BW43</f>
        <v>52.016539386996861</v>
      </c>
      <c r="E3" s="29" t="str">
        <f>'[8]Activos '!BX43</f>
        <v/>
      </c>
      <c r="F3" s="24">
        <f>'[8]Activos '!BT43</f>
        <v>15.144508967537496</v>
      </c>
      <c r="G3" s="280">
        <v>0</v>
      </c>
      <c r="H3" s="45">
        <v>0</v>
      </c>
    </row>
    <row r="4" spans="1:21" x14ac:dyDescent="0.3">
      <c r="A4" s="287">
        <v>37288</v>
      </c>
      <c r="B4" s="281">
        <f>'[8]Activos '!BU44</f>
        <v>-11.366983288913113</v>
      </c>
      <c r="C4" s="29">
        <f>'[8]Activos '!BV44</f>
        <v>-38.410466961982912</v>
      </c>
      <c r="D4" s="29">
        <f>'[8]Activos '!BW44</f>
        <v>50.596543642590277</v>
      </c>
      <c r="E4" s="29" t="str">
        <f>'[8]Activos '!BX44</f>
        <v/>
      </c>
      <c r="F4" s="24">
        <f>'[8]Activos '!BT44</f>
        <v>15.435563500421633</v>
      </c>
      <c r="G4" s="48">
        <v>0</v>
      </c>
      <c r="H4" s="48">
        <v>0</v>
      </c>
      <c r="J4" s="25" t="s">
        <v>143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x14ac:dyDescent="0.3">
      <c r="A5" s="287">
        <v>37316</v>
      </c>
      <c r="B5" s="281">
        <f>'[8]Activos '!BU45</f>
        <v>-15.558961993672893</v>
      </c>
      <c r="C5" s="29">
        <f>'[8]Activos '!BV45</f>
        <v>-32.301440032794801</v>
      </c>
      <c r="D5" s="29">
        <f>'[8]Activos '!BW45</f>
        <v>52.147527778883919</v>
      </c>
      <c r="E5" s="29" t="str">
        <f>'[8]Activos '!BX45</f>
        <v/>
      </c>
      <c r="F5" s="24">
        <f>'[8]Activos '!BT45</f>
        <v>16.865654112766769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x14ac:dyDescent="0.3">
      <c r="A6" s="287">
        <v>37347</v>
      </c>
      <c r="B6" s="281">
        <f>'[8]Activos '!BU46</f>
        <v>-18.688427468815625</v>
      </c>
      <c r="C6" s="29">
        <f>'[8]Activos '!BV46</f>
        <v>-39.774978073553754</v>
      </c>
      <c r="D6" s="29">
        <f>'[8]Activos '!BW46</f>
        <v>60.113185802482818</v>
      </c>
      <c r="E6" s="29" t="str">
        <f>'[8]Activos '!BX46</f>
        <v/>
      </c>
      <c r="F6" s="24">
        <f>'[8]Activos '!BT46</f>
        <v>16.998322395239306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 x14ac:dyDescent="0.3">
      <c r="A7" s="287">
        <v>37377</v>
      </c>
      <c r="B7" s="281">
        <f>'[8]Activos '!BU47</f>
        <v>-22.380831177189386</v>
      </c>
      <c r="C7" s="29">
        <f>'[8]Activos '!BV47</f>
        <v>-34.28715404703054</v>
      </c>
      <c r="D7" s="29">
        <f>'[8]Activos '!BW47</f>
        <v>62.127696319215971</v>
      </c>
      <c r="E7" s="29" t="str">
        <f>'[8]Activos '!BX47</f>
        <v/>
      </c>
      <c r="F7" s="24">
        <f>'[8]Activos '!BT47</f>
        <v>18.056552405777616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 x14ac:dyDescent="0.3">
      <c r="A8" s="287">
        <v>37408</v>
      </c>
      <c r="B8" s="281">
        <f>'[8]Activos '!BU48</f>
        <v>-15.940501791699724</v>
      </c>
      <c r="C8" s="29">
        <f>'[8]Activos '!BV48</f>
        <v>-33.468743528870213</v>
      </c>
      <c r="D8" s="29">
        <f>'[8]Activos '!BW48</f>
        <v>57.726505912507079</v>
      </c>
      <c r="E8" s="29" t="str">
        <f>'[8]Activos '!BX48</f>
        <v/>
      </c>
      <c r="F8" s="24">
        <f>'[8]Activos '!BT48</f>
        <v>19.434192560986574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 x14ac:dyDescent="0.3">
      <c r="A9" s="287">
        <v>37438</v>
      </c>
      <c r="B9" s="281">
        <f>'[8]Activos '!BU49</f>
        <v>-15.697507605634431</v>
      </c>
      <c r="C9" s="29">
        <f>'[8]Activos '!BV49</f>
        <v>-38.365524331031807</v>
      </c>
      <c r="D9" s="29">
        <f>'[8]Activos '!BW49</f>
        <v>55.243320569314406</v>
      </c>
      <c r="E9" s="29" t="str">
        <f>'[8]Activos '!BX49</f>
        <v/>
      </c>
      <c r="F9" s="24">
        <f>'[8]Activos '!BT49</f>
        <v>17.417016868661484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x14ac:dyDescent="0.3">
      <c r="A10" s="287">
        <v>37469</v>
      </c>
      <c r="B10" s="281">
        <f>'[8]Activos '!BU50</f>
        <v>-24.600666698181318</v>
      </c>
      <c r="C10" s="29">
        <f>'[8]Activos '!BV50</f>
        <v>-35.129152005779574</v>
      </c>
      <c r="D10" s="29">
        <f>'[8]Activos '!BW50</f>
        <v>52.155901440545847</v>
      </c>
      <c r="E10" s="29" t="str">
        <f>'[8]Activos '!BX50</f>
        <v/>
      </c>
      <c r="F10" s="24">
        <f>'[8]Activos '!BT50</f>
        <v>14.617830105663888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 x14ac:dyDescent="0.3">
      <c r="A11" s="287">
        <v>37500</v>
      </c>
      <c r="B11" s="281">
        <f>'[8]Activos '!BU51</f>
        <v>-23.102509208942934</v>
      </c>
      <c r="C11" s="29">
        <f>'[8]Activos '!BV51</f>
        <v>-31.029267135744021</v>
      </c>
      <c r="D11" s="29">
        <f>'[8]Activos '!BW51</f>
        <v>46.118653698671629</v>
      </c>
      <c r="E11" s="29" t="str">
        <f>'[8]Activos '!BX51</f>
        <v/>
      </c>
      <c r="F11" s="24">
        <f>'[8]Activos '!BT51</f>
        <v>13.906870774493708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 x14ac:dyDescent="0.3">
      <c r="A12" s="287">
        <v>37530</v>
      </c>
      <c r="B12" s="281">
        <f>'[8]Activos '!BU52</f>
        <v>-23.067141003487734</v>
      </c>
      <c r="C12" s="29">
        <f>'[8]Activos '!BV52</f>
        <v>-32.15583217731043</v>
      </c>
      <c r="D12" s="29">
        <f>'[8]Activos '!BW52</f>
        <v>46.820368898667986</v>
      </c>
      <c r="E12" s="29" t="str">
        <f>'[8]Activos '!BX52</f>
        <v/>
      </c>
      <c r="F12" s="24">
        <f>'[8]Activos '!BT52</f>
        <v>14.072996991436648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x14ac:dyDescent="0.3">
      <c r="A13" s="287">
        <v>37561</v>
      </c>
      <c r="B13" s="281">
        <f>'[8]Activos '!BU53</f>
        <v>-16.498364129848454</v>
      </c>
      <c r="C13" s="29">
        <f>'[8]Activos '!BV53</f>
        <v>-23.071808408503934</v>
      </c>
      <c r="D13" s="29">
        <f>'[8]Activos '!BW53</f>
        <v>42.091157136695621</v>
      </c>
      <c r="E13" s="29" t="str">
        <f>'[8]Activos '!BX53</f>
        <v/>
      </c>
      <c r="F13" s="24">
        <f>'[8]Activos '!BT53</f>
        <v>16.117533972360064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 x14ac:dyDescent="0.3">
      <c r="A14" s="287">
        <v>37591</v>
      </c>
      <c r="B14" s="281">
        <f>'[8]Activos '!BU54</f>
        <v>-15.497269675132797</v>
      </c>
      <c r="C14" s="29">
        <f>'[8]Activos '!BV54</f>
        <v>-25.708941905038472</v>
      </c>
      <c r="D14" s="29">
        <f>'[8]Activos '!BW54</f>
        <v>39.694849178425898</v>
      </c>
      <c r="E14" s="29" t="str">
        <f>'[8]Activos '!BX54</f>
        <v/>
      </c>
      <c r="F14" s="24">
        <f>'[8]Activos '!BT54</f>
        <v>15.809368924458411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 x14ac:dyDescent="0.3">
      <c r="A15" s="287">
        <v>37622</v>
      </c>
      <c r="B15" s="281">
        <f>'[8]Activos '!BU55</f>
        <v>-37.538660975548645</v>
      </c>
      <c r="C15" s="29">
        <f>'[8]Activos '!BV55</f>
        <v>-12.125442216380955</v>
      </c>
      <c r="D15" s="29">
        <f>'[8]Activos '!BW55</f>
        <v>-12.626194879281972</v>
      </c>
      <c r="E15" s="29">
        <f>'[8]Activos '!BX55</f>
        <v>218.7409766513519</v>
      </c>
      <c r="F15" s="24">
        <f>'[8]Activos '!BT55</f>
        <v>-19.056763502122966</v>
      </c>
      <c r="G15" s="48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 x14ac:dyDescent="0.3">
      <c r="A16" s="287">
        <v>37653</v>
      </c>
      <c r="B16" s="281">
        <f>'[8]Activos '!BU56</f>
        <v>-32.458159731687395</v>
      </c>
      <c r="C16" s="29">
        <f>'[8]Activos '!BV56</f>
        <v>-12.449063216222866</v>
      </c>
      <c r="D16" s="29">
        <f>'[8]Activos '!BW56</f>
        <v>-14.33588470937498</v>
      </c>
      <c r="E16" s="29">
        <f>'[8]Activos '!BX56</f>
        <v>207.86116627218982</v>
      </c>
      <c r="F16" s="24">
        <f>'[8]Activos '!BT56</f>
        <v>-18.610763440019984</v>
      </c>
      <c r="G16" s="48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 x14ac:dyDescent="0.3">
      <c r="A17" s="287">
        <v>37681</v>
      </c>
      <c r="B17" s="281">
        <f>'[8]Activos '!BU57</f>
        <v>-31.75271536058376</v>
      </c>
      <c r="C17" s="29">
        <f>'[8]Activos '!BV57</f>
        <v>-11.693713388052728</v>
      </c>
      <c r="D17" s="29">
        <f>'[8]Activos '!BW57</f>
        <v>-13.738338279431673</v>
      </c>
      <c r="E17" s="29">
        <f>'[8]Activos '!BX57</f>
        <v>153.07014017416796</v>
      </c>
      <c r="F17" s="24">
        <f>'[8]Activos '!BT57</f>
        <v>-17.682630572764204</v>
      </c>
      <c r="G17" s="48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x14ac:dyDescent="0.3">
      <c r="A18" s="287">
        <v>37712</v>
      </c>
      <c r="B18" s="281">
        <f>'[8]Activos '!BU58</f>
        <v>-32.600470122579004</v>
      </c>
      <c r="C18" s="29">
        <f>'[8]Activos '!BV58</f>
        <v>-5.4083158811692789</v>
      </c>
      <c r="D18" s="29">
        <f>'[8]Activos '!BW58</f>
        <v>-13.575113164203634</v>
      </c>
      <c r="E18" s="29">
        <f>'[8]Activos '!BX58</f>
        <v>165.58937029341556</v>
      </c>
      <c r="F18" s="24">
        <f>'[8]Activos '!BT58</f>
        <v>-17.253347381742181</v>
      </c>
      <c r="G18" s="48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x14ac:dyDescent="0.3">
      <c r="A19" s="287">
        <v>37742</v>
      </c>
      <c r="B19" s="281">
        <f>'[8]Activos '!BU59</f>
        <v>-27.162378196914027</v>
      </c>
      <c r="C19" s="29">
        <f>'[8]Activos '!BV59</f>
        <v>-6.9902073470213271</v>
      </c>
      <c r="D19" s="29">
        <f>'[8]Activos '!BW59</f>
        <v>-13.118220171053673</v>
      </c>
      <c r="E19" s="29">
        <f>'[8]Activos '!BX59</f>
        <v>154.9902280417102</v>
      </c>
      <c r="F19" s="24">
        <f>'[8]Activos '!BT59</f>
        <v>-15.631356334533031</v>
      </c>
      <c r="G19" s="48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 x14ac:dyDescent="0.3">
      <c r="A20" s="287">
        <v>37773</v>
      </c>
      <c r="B20" s="281">
        <f>'[8]Activos '!BU60</f>
        <v>-38.84465419526002</v>
      </c>
      <c r="C20" s="29">
        <f>'[8]Activos '!BV60</f>
        <v>-1.2072398892212899</v>
      </c>
      <c r="D20" s="29">
        <f>'[8]Activos '!BW60</f>
        <v>-13.836772450611756</v>
      </c>
      <c r="E20" s="29">
        <f>'[8]Activos '!BX60</f>
        <v>147.5675202898461</v>
      </c>
      <c r="F20" s="24">
        <f>'[8]Activos '!BT60</f>
        <v>-18.681061579230718</v>
      </c>
      <c r="G20" s="48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 x14ac:dyDescent="0.3">
      <c r="A21" s="287">
        <v>37803</v>
      </c>
      <c r="B21" s="281">
        <f>'[8]Activos '!BU61</f>
        <v>-40.072833875731384</v>
      </c>
      <c r="C21" s="29">
        <f>'[8]Activos '!BV61</f>
        <v>-3.3904607562012301</v>
      </c>
      <c r="D21" s="29">
        <f>'[8]Activos '!BW61</f>
        <v>-14.965340812157091</v>
      </c>
      <c r="E21" s="29">
        <f>'[8]Activos '!BX61</f>
        <v>143.24347056805289</v>
      </c>
      <c r="F21" s="24">
        <f>'[8]Activos '!BT61</f>
        <v>-20.019772072284447</v>
      </c>
      <c r="G21" s="48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 x14ac:dyDescent="0.3">
      <c r="A22" s="287">
        <v>37834</v>
      </c>
      <c r="B22" s="281">
        <f>'[8]Activos '!BU62</f>
        <v>-31.756689006646589</v>
      </c>
      <c r="C22" s="29">
        <f>'[8]Activos '!BV62</f>
        <v>3.8026368968636204</v>
      </c>
      <c r="D22" s="29">
        <f>'[8]Activos '!BW62</f>
        <v>-14.800106950902215</v>
      </c>
      <c r="E22" s="29">
        <f>'[8]Activos '!BX62</f>
        <v>1.2313109106276254</v>
      </c>
      <c r="F22" s="24">
        <f>'[8]Activos '!BT62</f>
        <v>-17.067301934445357</v>
      </c>
      <c r="G22" s="48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 x14ac:dyDescent="0.3">
      <c r="A23" s="287">
        <v>37865</v>
      </c>
      <c r="B23" s="281">
        <f>'[8]Activos '!BU63</f>
        <v>-30.296809199984885</v>
      </c>
      <c r="C23" s="29">
        <f>'[8]Activos '!BV63</f>
        <v>-0.98540194036759177</v>
      </c>
      <c r="D23" s="29">
        <f>'[8]Activos '!BW63</f>
        <v>-14.850653409793491</v>
      </c>
      <c r="E23" s="29">
        <f>'[8]Activos '!BX63</f>
        <v>-4.9761734807424745</v>
      </c>
      <c r="F23" s="24">
        <f>'[8]Activos '!BT63</f>
        <v>-16.993729643235788</v>
      </c>
      <c r="G23" s="48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 x14ac:dyDescent="0.3">
      <c r="A24" s="287">
        <v>37895</v>
      </c>
      <c r="B24" s="281">
        <f>'[8]Activos '!BU64</f>
        <v>-32.520121485401475</v>
      </c>
      <c r="C24" s="29">
        <f>'[8]Activos '!BV64</f>
        <v>-1.0581791656774975</v>
      </c>
      <c r="D24" s="29">
        <f>'[8]Activos '!BW64</f>
        <v>-14.481268684428361</v>
      </c>
      <c r="E24" s="29">
        <f>'[8]Activos '!BX64</f>
        <v>-6.1875878062041973</v>
      </c>
      <c r="F24" s="24">
        <f>'[8]Activos '!BT64</f>
        <v>-17.181849770100431</v>
      </c>
      <c r="G24" s="48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 x14ac:dyDescent="0.3">
      <c r="A25" s="287">
        <v>37926</v>
      </c>
      <c r="B25" s="281">
        <f>'[8]Activos '!BU65</f>
        <v>-37.982328424383049</v>
      </c>
      <c r="C25" s="29">
        <f>'[8]Activos '!BV65</f>
        <v>-0.27074260325706812</v>
      </c>
      <c r="D25" s="29">
        <f>'[8]Activos '!BW65</f>
        <v>-13.898452754785174</v>
      </c>
      <c r="E25" s="29">
        <f>'[8]Activos '!BX65</f>
        <v>-0.48978103891684777</v>
      </c>
      <c r="F25" s="24">
        <f>'[8]Activos '!BT65</f>
        <v>-17.922066656157398</v>
      </c>
      <c r="G25" s="48">
        <v>0</v>
      </c>
      <c r="H25" s="47">
        <v>0</v>
      </c>
    </row>
    <row r="26" spans="1:21" x14ac:dyDescent="0.3">
      <c r="A26" s="287">
        <v>37956</v>
      </c>
      <c r="B26" s="281">
        <f>'[8]Activos '!BU66</f>
        <v>-36.743830893394467</v>
      </c>
      <c r="C26" s="29">
        <f>'[8]Activos '!BV66</f>
        <v>-0.79325300686170497</v>
      </c>
      <c r="D26" s="29">
        <f>'[8]Activos '!BW66</f>
        <v>-19.083526819926032</v>
      </c>
      <c r="E26" s="29">
        <f>'[8]Activos '!BX66</f>
        <v>11.180671183082547</v>
      </c>
      <c r="F26" s="24">
        <f>'[8]Activos '!BT66</f>
        <v>-21.143608220292808</v>
      </c>
      <c r="G26" s="48">
        <v>0</v>
      </c>
      <c r="H26" s="47">
        <v>0</v>
      </c>
    </row>
    <row r="27" spans="1:21" x14ac:dyDescent="0.3">
      <c r="A27" s="287">
        <v>37987</v>
      </c>
      <c r="B27" s="281">
        <f>'[8]Activos '!BU67</f>
        <v>-21.115559324155019</v>
      </c>
      <c r="C27" s="29">
        <f>'[8]Activos '!BV67</f>
        <v>1.6522214964257431</v>
      </c>
      <c r="D27" s="29">
        <f>'[8]Activos '!BW67</f>
        <v>-17.608155472785757</v>
      </c>
      <c r="E27" s="29">
        <f>'[8]Activos '!BX67</f>
        <v>15.42990057556648</v>
      </c>
      <c r="F27" s="24">
        <f>'[8]Activos '!BT67</f>
        <v>-16.492887543794055</v>
      </c>
      <c r="G27" s="48">
        <v>0</v>
      </c>
      <c r="H27" s="47">
        <v>0</v>
      </c>
      <c r="O27" s="32"/>
      <c r="P27" s="32"/>
      <c r="Q27" s="32"/>
      <c r="R27" s="32"/>
      <c r="S27" s="32"/>
    </row>
    <row r="28" spans="1:21" x14ac:dyDescent="0.3">
      <c r="A28" s="287">
        <v>38018</v>
      </c>
      <c r="B28" s="281">
        <f>'[8]Activos '!BU68</f>
        <v>-25.240173927228803</v>
      </c>
      <c r="C28" s="29">
        <f>'[8]Activos '!BV68</f>
        <v>2.1526509730128485</v>
      </c>
      <c r="D28" s="29">
        <f>'[8]Activos '!BW68</f>
        <v>-17.447829703784468</v>
      </c>
      <c r="E28" s="29">
        <f>'[8]Activos '!BX68</f>
        <v>15.056116842169454</v>
      </c>
      <c r="F28" s="24">
        <f>'[8]Activos '!BT68</f>
        <v>-17.17030331906625</v>
      </c>
      <c r="G28" s="48">
        <v>0</v>
      </c>
      <c r="H28" s="47">
        <v>0</v>
      </c>
    </row>
    <row r="29" spans="1:21" x14ac:dyDescent="0.3">
      <c r="A29" s="287">
        <v>38047</v>
      </c>
      <c r="B29" s="281">
        <f>'[8]Activos '!BU69</f>
        <v>-24.353450871751768</v>
      </c>
      <c r="C29" s="29">
        <f>'[8]Activos '!BV69</f>
        <v>1.2512729172323711</v>
      </c>
      <c r="D29" s="29">
        <f>'[8]Activos '!BW69</f>
        <v>-20.469001799569742</v>
      </c>
      <c r="E29" s="29">
        <f>'[8]Activos '!BX69</f>
        <v>23.595658855827175</v>
      </c>
      <c r="F29" s="24">
        <f>'[8]Activos '!BT69</f>
        <v>-19.016154882501692</v>
      </c>
      <c r="G29" s="48">
        <v>0</v>
      </c>
      <c r="H29" s="47">
        <v>0</v>
      </c>
    </row>
    <row r="30" spans="1:21" x14ac:dyDescent="0.3">
      <c r="A30" s="287">
        <v>38078</v>
      </c>
      <c r="B30" s="281">
        <f>'[8]Activos '!BU70</f>
        <v>-19.65837101776199</v>
      </c>
      <c r="C30" s="29">
        <f>'[8]Activos '!BV70</f>
        <v>6.7973867402200128</v>
      </c>
      <c r="D30" s="29">
        <f>'[8]Activos '!BW70</f>
        <v>-19.98288737807745</v>
      </c>
      <c r="E30" s="29">
        <f>'[8]Activos '!BX70</f>
        <v>35.601003971279233</v>
      </c>
      <c r="F30" s="24">
        <f>'[8]Activos '!BT70</f>
        <v>-17.157988979335325</v>
      </c>
      <c r="G30" s="48">
        <v>0</v>
      </c>
      <c r="H30" s="47">
        <v>0</v>
      </c>
    </row>
    <row r="31" spans="1:21" x14ac:dyDescent="0.3">
      <c r="A31" s="287">
        <v>38108</v>
      </c>
      <c r="B31" s="281">
        <f>'[8]Activos '!BU71</f>
        <v>-24.730801277446602</v>
      </c>
      <c r="C31" s="29">
        <f>'[8]Activos '!BV71</f>
        <v>9.5853343720025528</v>
      </c>
      <c r="D31" s="29">
        <f>'[8]Activos '!BW71</f>
        <v>-23.612388144397165</v>
      </c>
      <c r="E31" s="29">
        <f>'[8]Activos '!BX71</f>
        <v>41.336176319673079</v>
      </c>
      <c r="F31" s="24">
        <f>'[8]Activos '!BT71</f>
        <v>-20.521642785862205</v>
      </c>
      <c r="G31" s="48">
        <v>0</v>
      </c>
      <c r="H31" s="47">
        <v>0</v>
      </c>
    </row>
    <row r="32" spans="1:21" x14ac:dyDescent="0.3">
      <c r="A32" s="287">
        <v>38139</v>
      </c>
      <c r="B32" s="281">
        <f>'[8]Activos '!BU72</f>
        <v>-15.076302654101259</v>
      </c>
      <c r="C32" s="29">
        <f>'[8]Activos '!BV72</f>
        <v>5.1397522788416916</v>
      </c>
      <c r="D32" s="29">
        <f>'[8]Activos '!BW72</f>
        <v>-33.93093565293475</v>
      </c>
      <c r="E32" s="29">
        <f>'[8]Activos '!BX72</f>
        <v>37.878015828449428</v>
      </c>
      <c r="F32" s="24">
        <f>'[8]Activos '!BT72</f>
        <v>-26.356807681210061</v>
      </c>
      <c r="G32" s="48">
        <v>0</v>
      </c>
      <c r="H32" s="47">
        <v>0</v>
      </c>
    </row>
    <row r="33" spans="1:8" x14ac:dyDescent="0.3">
      <c r="A33" s="287">
        <v>38169</v>
      </c>
      <c r="B33" s="281">
        <f>'[8]Activos '!BU73</f>
        <v>-8.1944541953017591</v>
      </c>
      <c r="C33" s="29">
        <f>'[8]Activos '!BV73</f>
        <v>16.297214363927882</v>
      </c>
      <c r="D33" s="29">
        <f>'[8]Activos '!BW73</f>
        <v>-33.435956180119739</v>
      </c>
      <c r="E33" s="29">
        <f>'[8]Activos '!BX73</f>
        <v>45.308244923369756</v>
      </c>
      <c r="F33" s="24">
        <f>'[8]Activos '!BT73</f>
        <v>-23.770162638006166</v>
      </c>
      <c r="G33" s="48">
        <v>0</v>
      </c>
      <c r="H33" s="47">
        <v>0</v>
      </c>
    </row>
    <row r="34" spans="1:8" x14ac:dyDescent="0.3">
      <c r="A34" s="287">
        <v>38200</v>
      </c>
      <c r="B34" s="281">
        <f>'[8]Activos '!BU74</f>
        <v>-9.5085713714318736</v>
      </c>
      <c r="C34" s="29">
        <f>'[8]Activos '!BV74</f>
        <v>6.4789563139756812</v>
      </c>
      <c r="D34" s="29">
        <f>'[8]Activos '!BW74</f>
        <v>-39.139350925069529</v>
      </c>
      <c r="E34" s="29">
        <f>'[8]Activos '!BX74</f>
        <v>37.219630464570841</v>
      </c>
      <c r="F34" s="24">
        <f>'[8]Activos '!BT74</f>
        <v>-28.86106381227448</v>
      </c>
      <c r="G34" s="48">
        <v>0</v>
      </c>
      <c r="H34" s="47">
        <v>0</v>
      </c>
    </row>
    <row r="35" spans="1:8" x14ac:dyDescent="0.3">
      <c r="A35" s="287">
        <v>38231</v>
      </c>
      <c r="B35" s="281">
        <f>'[8]Activos '!BU75</f>
        <v>-14.462836740735019</v>
      </c>
      <c r="C35" s="29">
        <f>'[8]Activos '!BV75</f>
        <v>10.871053477816538</v>
      </c>
      <c r="D35" s="29">
        <f>'[8]Activos '!BW75</f>
        <v>-45.290867156318157</v>
      </c>
      <c r="E35" s="29">
        <f>'[8]Activos '!BX75</f>
        <v>43.88693880771477</v>
      </c>
      <c r="F35" s="24">
        <f>'[8]Activos '!BT75</f>
        <v>-33.686302194825444</v>
      </c>
      <c r="G35" s="48">
        <v>0</v>
      </c>
      <c r="H35" s="47">
        <v>0</v>
      </c>
    </row>
    <row r="36" spans="1:8" x14ac:dyDescent="0.3">
      <c r="A36" s="287">
        <v>38261</v>
      </c>
      <c r="B36" s="281">
        <f>'[8]Activos '!BU76</f>
        <v>-11.39767139090978</v>
      </c>
      <c r="C36" s="29">
        <f>'[8]Activos '!BV76</f>
        <v>12.708138504974675</v>
      </c>
      <c r="D36" s="29">
        <f>'[8]Activos '!BW76</f>
        <v>-46.118254415046941</v>
      </c>
      <c r="E36" s="29">
        <f>'[8]Activos '!BX76</f>
        <v>45.436361688003821</v>
      </c>
      <c r="F36" s="24">
        <f>'[8]Activos '!BT76</f>
        <v>-33.691573599813566</v>
      </c>
      <c r="G36" s="48">
        <v>0</v>
      </c>
      <c r="H36" s="47">
        <v>0</v>
      </c>
    </row>
    <row r="37" spans="1:8" x14ac:dyDescent="0.3">
      <c r="A37" s="287">
        <v>38292</v>
      </c>
      <c r="B37" s="281">
        <f>'[8]Activos '!BU77</f>
        <v>-5.3451580520867736</v>
      </c>
      <c r="C37" s="29">
        <f>'[8]Activos '!BV77</f>
        <v>6.8361265511236224</v>
      </c>
      <c r="D37" s="29">
        <f>'[8]Activos '!BW77</f>
        <v>-47.820605823538841</v>
      </c>
      <c r="E37" s="29">
        <f>'[8]Activos '!BX77</f>
        <v>49.211582612121859</v>
      </c>
      <c r="F37" s="24">
        <f>'[8]Activos '!BT77</f>
        <v>-34.357246915196285</v>
      </c>
      <c r="G37" s="48">
        <v>0</v>
      </c>
      <c r="H37" s="47">
        <v>0</v>
      </c>
    </row>
    <row r="38" spans="1:8" x14ac:dyDescent="0.3">
      <c r="A38" s="287">
        <v>38322</v>
      </c>
      <c r="B38" s="281">
        <f>'[8]Activos '!BU78</f>
        <v>-9.4363145928095467</v>
      </c>
      <c r="C38" s="29">
        <f>'[8]Activos '!BV78</f>
        <v>4.2826703312307091</v>
      </c>
      <c r="D38" s="29">
        <f>'[8]Activos '!BW78</f>
        <v>-56.431169264354942</v>
      </c>
      <c r="E38" s="29">
        <f>'[8]Activos '!BX78</f>
        <v>41.971764527878186</v>
      </c>
      <c r="F38" s="24">
        <f>'[8]Activos '!BT78</f>
        <v>-41.495248326949643</v>
      </c>
      <c r="G38" s="48">
        <v>0</v>
      </c>
      <c r="H38" s="47">
        <v>0</v>
      </c>
    </row>
    <row r="39" spans="1:8" x14ac:dyDescent="0.3">
      <c r="A39" s="287">
        <v>38353</v>
      </c>
      <c r="B39" s="281">
        <f>'[8]Activos '!BU79</f>
        <v>-19.598884023550568</v>
      </c>
      <c r="C39" s="29">
        <f>'[8]Activos '!BV79</f>
        <v>4.4737581071810917</v>
      </c>
      <c r="D39" s="29">
        <f>'[8]Activos '!BW79</f>
        <v>-54.974085195587143</v>
      </c>
      <c r="E39" s="29">
        <f>'[8]Activos '!BX79</f>
        <v>49.599861450548069</v>
      </c>
      <c r="F39" s="24">
        <f>'[8]Activos '!BT79</f>
        <v>-40.944252707994778</v>
      </c>
      <c r="G39" s="48">
        <v>0</v>
      </c>
      <c r="H39" s="47">
        <v>0</v>
      </c>
    </row>
    <row r="40" spans="1:8" x14ac:dyDescent="0.3">
      <c r="A40" s="287">
        <v>38384</v>
      </c>
      <c r="B40" s="281">
        <f>'[8]Activos '!BU80</f>
        <v>-19.856241955571953</v>
      </c>
      <c r="C40" s="29">
        <f>'[8]Activos '!BV80</f>
        <v>9.4060192259415096</v>
      </c>
      <c r="D40" s="29">
        <f>'[8]Activos '!BW80</f>
        <v>-55.503206004481441</v>
      </c>
      <c r="E40" s="29">
        <f>'[8]Activos '!BX80</f>
        <v>51.187435634861345</v>
      </c>
      <c r="F40" s="24">
        <f>'[8]Activos '!BT80</f>
        <v>-40.449420641326959</v>
      </c>
      <c r="G40" s="48">
        <v>0</v>
      </c>
      <c r="H40" s="47">
        <v>0</v>
      </c>
    </row>
    <row r="41" spans="1:8" x14ac:dyDescent="0.3">
      <c r="A41" s="287">
        <v>38412</v>
      </c>
      <c r="B41" s="281">
        <f>'[8]Activos '!BU81</f>
        <v>-13.044878193622701</v>
      </c>
      <c r="C41" s="29">
        <f>'[8]Activos '!BV81</f>
        <v>12.661811605935892</v>
      </c>
      <c r="D41" s="29">
        <f>'[8]Activos '!BW81</f>
        <v>-54.441943500294613</v>
      </c>
      <c r="E41" s="29">
        <f>'[8]Activos '!BX81</f>
        <v>40.018151744236064</v>
      </c>
      <c r="F41" s="24">
        <f>'[8]Activos '!BT81</f>
        <v>-38.128538463755234</v>
      </c>
      <c r="G41" s="48">
        <v>0</v>
      </c>
      <c r="H41" s="47">
        <v>0</v>
      </c>
    </row>
    <row r="42" spans="1:8" x14ac:dyDescent="0.3">
      <c r="A42" s="287">
        <v>38443</v>
      </c>
      <c r="B42" s="281">
        <f>'[8]Activos '!BU82</f>
        <v>-14.611307360109427</v>
      </c>
      <c r="C42" s="29">
        <f>'[8]Activos '!BV82</f>
        <v>9.4222251537604116</v>
      </c>
      <c r="D42" s="29">
        <f>'[8]Activos '!BW82</f>
        <v>-56.228670132958229</v>
      </c>
      <c r="E42" s="29">
        <f>'[8]Activos '!BX82</f>
        <v>30.036701206747662</v>
      </c>
      <c r="F42" s="24">
        <f>'[8]Activos '!BT82</f>
        <v>-39.699744420915273</v>
      </c>
      <c r="G42" s="48">
        <v>0</v>
      </c>
      <c r="H42" s="47">
        <v>0</v>
      </c>
    </row>
    <row r="43" spans="1:8" x14ac:dyDescent="0.3">
      <c r="A43" s="287">
        <v>38473</v>
      </c>
      <c r="B43" s="281">
        <f>'[8]Activos '!BU83</f>
        <v>-8.6098563376326496</v>
      </c>
      <c r="C43" s="29">
        <f>'[8]Activos '!BV83</f>
        <v>11.730612425061393</v>
      </c>
      <c r="D43" s="29">
        <f>'[8]Activos '!BW83</f>
        <v>-53.388013606156413</v>
      </c>
      <c r="E43" s="29">
        <f>'[8]Activos '!BX83</f>
        <v>31.268761508045007</v>
      </c>
      <c r="F43" s="24">
        <f>'[8]Activos '!BT83</f>
        <v>-35.993874379531434</v>
      </c>
      <c r="G43" s="48">
        <v>0</v>
      </c>
      <c r="H43" s="47">
        <v>0</v>
      </c>
    </row>
    <row r="44" spans="1:8" x14ac:dyDescent="0.3">
      <c r="A44" s="287">
        <v>38504</v>
      </c>
      <c r="B44" s="281">
        <f>'[8]Activos '!BU84</f>
        <v>-14.06239635206552</v>
      </c>
      <c r="C44" s="29">
        <f>'[8]Activos '!BV84</f>
        <v>6.9164347617493238</v>
      </c>
      <c r="D44" s="29">
        <f>'[8]Activos '!BW84</f>
        <v>-47.39487891304023</v>
      </c>
      <c r="E44" s="29">
        <f>'[8]Activos '!BX84</f>
        <v>25.747362316804679</v>
      </c>
      <c r="F44" s="24">
        <f>'[8]Activos '!BT84</f>
        <v>-32.204207085430639</v>
      </c>
      <c r="G44" s="48">
        <v>0</v>
      </c>
      <c r="H44" s="47">
        <v>0</v>
      </c>
    </row>
    <row r="45" spans="1:8" x14ac:dyDescent="0.3">
      <c r="A45" s="287">
        <v>38534</v>
      </c>
      <c r="B45" s="281">
        <f>'[8]Activos '!BU85</f>
        <v>-8.0613144098412466</v>
      </c>
      <c r="C45" s="29">
        <f>'[8]Activos '!BV85</f>
        <v>9.1290854726069561</v>
      </c>
      <c r="D45" s="29">
        <f>'[8]Activos '!BW85</f>
        <v>-47.613092549231517</v>
      </c>
      <c r="E45" s="29">
        <f>'[8]Activos '!BX85</f>
        <v>25.965278479365384</v>
      </c>
      <c r="F45" s="24">
        <f>'[8]Activos '!BT85</f>
        <v>-30.087143253228788</v>
      </c>
      <c r="G45" s="48">
        <v>0</v>
      </c>
      <c r="H45" s="47">
        <v>0</v>
      </c>
    </row>
    <row r="46" spans="1:8" x14ac:dyDescent="0.3">
      <c r="A46" s="287">
        <v>38565</v>
      </c>
      <c r="B46" s="281">
        <f>'[8]Activos '!BU86</f>
        <v>-9.2208523498369281</v>
      </c>
      <c r="C46" s="29">
        <f>'[8]Activos '!BV86</f>
        <v>11.12501515339066</v>
      </c>
      <c r="D46" s="29">
        <f>'[8]Activos '!BW86</f>
        <v>-42.839202798774302</v>
      </c>
      <c r="E46" s="29">
        <f>'[8]Activos '!BX86</f>
        <v>33.539618046310849</v>
      </c>
      <c r="F46" s="24">
        <f>'[8]Activos '!BT86</f>
        <v>-26.358027171426524</v>
      </c>
      <c r="G46" s="48">
        <v>0</v>
      </c>
      <c r="H46" s="47">
        <v>0</v>
      </c>
    </row>
    <row r="47" spans="1:8" x14ac:dyDescent="0.3">
      <c r="A47" s="287">
        <v>38596</v>
      </c>
      <c r="B47" s="281">
        <f>'[8]Activos '!BU87</f>
        <v>-3.1076722230490628</v>
      </c>
      <c r="C47" s="29">
        <f>'[8]Activos '!BV87</f>
        <v>7.0721856774028646</v>
      </c>
      <c r="D47" s="29">
        <f>'[8]Activos '!BW87</f>
        <v>-37.948101397451552</v>
      </c>
      <c r="E47" s="29">
        <f>'[8]Activos '!BX87</f>
        <v>35.031229759842297</v>
      </c>
      <c r="F47" s="24">
        <f>'[8]Activos '!BT87</f>
        <v>-21.539599850860768</v>
      </c>
      <c r="G47" s="48">
        <v>0</v>
      </c>
      <c r="H47" s="47">
        <v>0</v>
      </c>
    </row>
    <row r="48" spans="1:8" x14ac:dyDescent="0.3">
      <c r="A48" s="287">
        <v>38626</v>
      </c>
      <c r="B48" s="281">
        <f>'[8]Activos '!BU88</f>
        <v>0.84680718873557659</v>
      </c>
      <c r="C48" s="29">
        <f>'[8]Activos '!BV88</f>
        <v>17.963821547622704</v>
      </c>
      <c r="D48" s="29">
        <f>'[8]Activos '!BW88</f>
        <v>-35.693680342633435</v>
      </c>
      <c r="E48" s="29">
        <f>'[8]Activos '!BX88</f>
        <v>24.200048151407572</v>
      </c>
      <c r="F48" s="24">
        <f>'[8]Activos '!BT88</f>
        <v>-17.357483217411318</v>
      </c>
      <c r="G48" s="48">
        <v>0</v>
      </c>
      <c r="H48" s="47">
        <v>0</v>
      </c>
    </row>
    <row r="49" spans="1:8" x14ac:dyDescent="0.3">
      <c r="A49" s="287">
        <v>38657</v>
      </c>
      <c r="B49" s="281">
        <f>'[8]Activos '!BU89</f>
        <v>-1.5849338024162996</v>
      </c>
      <c r="C49" s="29">
        <f>'[8]Activos '!BV89</f>
        <v>17.514608484177142</v>
      </c>
      <c r="D49" s="29">
        <f>'[8]Activos '!BW89</f>
        <v>-33.363107707118289</v>
      </c>
      <c r="E49" s="29">
        <f>'[8]Activos '!BX89</f>
        <v>15.042503007246211</v>
      </c>
      <c r="F49" s="24">
        <f>'[8]Activos '!BT89</f>
        <v>-16.258735097597476</v>
      </c>
      <c r="G49" s="48">
        <v>0</v>
      </c>
      <c r="H49" s="47">
        <v>0</v>
      </c>
    </row>
    <row r="50" spans="1:8" x14ac:dyDescent="0.3">
      <c r="A50" s="287">
        <v>38687</v>
      </c>
      <c r="B50" s="281">
        <f>'[8]Activos '!BU90</f>
        <v>-2.5358900158278019</v>
      </c>
      <c r="C50" s="29">
        <f>'[8]Activos '!BV90</f>
        <v>24.19101965573125</v>
      </c>
      <c r="D50" s="29">
        <f>'[8]Activos '!BW90</f>
        <v>-29.9360416580151</v>
      </c>
      <c r="E50" s="29">
        <f>'[8]Activos '!BX90</f>
        <v>20.897616329427592</v>
      </c>
      <c r="F50" s="24">
        <f>'[8]Activos '!BT90</f>
        <v>-11.869072768962653</v>
      </c>
      <c r="G50" s="48">
        <v>0</v>
      </c>
      <c r="H50" s="47">
        <v>0</v>
      </c>
    </row>
    <row r="51" spans="1:8" x14ac:dyDescent="0.3">
      <c r="A51" s="287">
        <v>38718</v>
      </c>
      <c r="B51" s="281">
        <f>'[8]Activos '!BU91</f>
        <v>4.0009470913511702</v>
      </c>
      <c r="C51" s="29">
        <f>'[8]Activos '!BV91</f>
        <v>28.786003505557289</v>
      </c>
      <c r="D51" s="29">
        <f>'[8]Activos '!BW91</f>
        <v>-28.619270994070156</v>
      </c>
      <c r="E51" s="29">
        <f>'[8]Activos '!BX91</f>
        <v>16.586614766553186</v>
      </c>
      <c r="F51" s="24">
        <f>'[8]Activos '!BT91</f>
        <v>-8.2377026302843266</v>
      </c>
      <c r="G51" s="48">
        <v>0</v>
      </c>
      <c r="H51" s="47">
        <v>0</v>
      </c>
    </row>
    <row r="52" spans="1:8" x14ac:dyDescent="0.3">
      <c r="A52" s="287">
        <v>38749</v>
      </c>
      <c r="B52" s="281">
        <f>'[8]Activos '!BU92</f>
        <v>10.924729753602659</v>
      </c>
      <c r="C52" s="29">
        <f>'[8]Activos '!BV92</f>
        <v>24.896135133130095</v>
      </c>
      <c r="D52" s="29">
        <f>'[8]Activos '!BW92</f>
        <v>-28.871684486227078</v>
      </c>
      <c r="E52" s="29">
        <f>'[8]Activos '!BX92</f>
        <v>25.266428425616215</v>
      </c>
      <c r="F52" s="24">
        <f>'[8]Activos '!BT92</f>
        <v>-6.266559827726514</v>
      </c>
      <c r="G52" s="48">
        <v>0</v>
      </c>
      <c r="H52" s="47">
        <v>0</v>
      </c>
    </row>
    <row r="53" spans="1:8" x14ac:dyDescent="0.3">
      <c r="A53" s="287">
        <v>38777</v>
      </c>
      <c r="B53" s="281">
        <f>'[8]Activos '!BU93</f>
        <v>10.229804390110807</v>
      </c>
      <c r="C53" s="29">
        <f>'[8]Activos '!BV93</f>
        <v>25.312682300029188</v>
      </c>
      <c r="D53" s="29">
        <f>'[8]Activos '!BW93</f>
        <v>-28.825658889724494</v>
      </c>
      <c r="E53" s="29">
        <f>'[8]Activos '!BX93</f>
        <v>33.417888753233704</v>
      </c>
      <c r="F53" s="24">
        <f>'[8]Activos '!BT93</f>
        <v>-5.9613250048248574</v>
      </c>
      <c r="G53" s="48">
        <v>0</v>
      </c>
      <c r="H53" s="47">
        <v>0</v>
      </c>
    </row>
    <row r="54" spans="1:8" x14ac:dyDescent="0.3">
      <c r="A54" s="287">
        <v>38808</v>
      </c>
      <c r="B54" s="281">
        <f>'[8]Activos '!BU94</f>
        <v>22.2415367392246</v>
      </c>
      <c r="C54" s="29">
        <f>'[8]Activos '!BV94</f>
        <v>32.980019443619653</v>
      </c>
      <c r="D54" s="29">
        <f>'[8]Activos '!BW94</f>
        <v>-27.7100813684117</v>
      </c>
      <c r="E54" s="29">
        <f>'[8]Activos '!BX94</f>
        <v>39.131867452506384</v>
      </c>
      <c r="F54" s="24">
        <f>'[8]Activos '!BT94</f>
        <v>0.18918592662375833</v>
      </c>
      <c r="G54" s="48">
        <v>0</v>
      </c>
      <c r="H54" s="47">
        <v>0</v>
      </c>
    </row>
    <row r="55" spans="1:8" x14ac:dyDescent="0.3">
      <c r="A55" s="287">
        <v>38838</v>
      </c>
      <c r="B55" s="281">
        <f>'[8]Activos '!BU95</f>
        <v>13.195979661853086</v>
      </c>
      <c r="C55" s="29">
        <f>'[8]Activos '!BV95</f>
        <v>83.253857246382921</v>
      </c>
      <c r="D55" s="29">
        <f>'[8]Activos '!BW95</f>
        <v>-28.35810510601895</v>
      </c>
      <c r="E55" s="29">
        <f>'[8]Activos '!BX95</f>
        <v>36.613748414588358</v>
      </c>
      <c r="F55" s="24">
        <f>'[8]Activos '!BT95</f>
        <v>8.4488948471920455</v>
      </c>
      <c r="G55" s="48">
        <v>0</v>
      </c>
      <c r="H55" s="47">
        <v>0</v>
      </c>
    </row>
    <row r="56" spans="1:8" x14ac:dyDescent="0.3">
      <c r="A56" s="287">
        <v>38869</v>
      </c>
      <c r="B56" s="281">
        <f>'[8]Activos '!BU96</f>
        <v>15.521356413706645</v>
      </c>
      <c r="C56" s="29">
        <f>'[8]Activos '!BV96</f>
        <v>48.383670121428793</v>
      </c>
      <c r="D56" s="29">
        <f>'[8]Activos '!BW96</f>
        <v>-28.922472244481124</v>
      </c>
      <c r="E56" s="29">
        <f>'[8]Activos '!BX96</f>
        <v>43.492044503721374</v>
      </c>
      <c r="F56" s="24">
        <f>'[8]Activos '!BT96</f>
        <v>0.97634307773615259</v>
      </c>
      <c r="G56" s="48">
        <v>0</v>
      </c>
      <c r="H56" s="47">
        <v>0</v>
      </c>
    </row>
    <row r="57" spans="1:8" x14ac:dyDescent="0.3">
      <c r="A57" s="287">
        <v>38899</v>
      </c>
      <c r="B57" s="281">
        <f>'[8]Activos '!BU97</f>
        <v>14.387917068146972</v>
      </c>
      <c r="C57" s="29">
        <f>'[8]Activos '!BV97</f>
        <v>48.087087346930232</v>
      </c>
      <c r="D57" s="29">
        <f>'[8]Activos '!BW97</f>
        <v>-28.388378422787241</v>
      </c>
      <c r="E57" s="29">
        <f>'[8]Activos '!BX97</f>
        <v>42.622269426445115</v>
      </c>
      <c r="F57" s="24">
        <f>'[8]Activos '!BT97</f>
        <v>2.2030311193408814</v>
      </c>
      <c r="G57" s="48">
        <v>0</v>
      </c>
      <c r="H57" s="47">
        <v>0</v>
      </c>
    </row>
    <row r="58" spans="1:8" x14ac:dyDescent="0.3">
      <c r="A58" s="287">
        <v>38930</v>
      </c>
      <c r="B58" s="281">
        <f>'[8]Activos '!BU98</f>
        <v>1.293651539563756</v>
      </c>
      <c r="C58" s="29">
        <f>'[8]Activos '!BV98</f>
        <v>48.173439722995859</v>
      </c>
      <c r="D58" s="29">
        <f>'[8]Activos '!BW98</f>
        <v>-28.366326439158428</v>
      </c>
      <c r="E58" s="29">
        <f>'[8]Activos '!BX98</f>
        <v>39.541503349972594</v>
      </c>
      <c r="F58" s="24">
        <f>'[8]Activos '!BT98</f>
        <v>-1.7606355058548351</v>
      </c>
      <c r="G58" s="48">
        <v>0</v>
      </c>
      <c r="H58" s="47">
        <v>0</v>
      </c>
    </row>
    <row r="59" spans="1:8" x14ac:dyDescent="0.3">
      <c r="A59" s="287">
        <v>38961</v>
      </c>
      <c r="B59" s="281">
        <f>'[8]Activos '!BU99</f>
        <v>11.026579334796359</v>
      </c>
      <c r="C59" s="29">
        <f>'[8]Activos '!BV99</f>
        <v>51.455267331683132</v>
      </c>
      <c r="D59" s="29">
        <f>'[8]Activos '!BW99</f>
        <v>-28.886657055287479</v>
      </c>
      <c r="E59" s="29">
        <f>'[8]Activos '!BX99</f>
        <v>41.837704603360848</v>
      </c>
      <c r="F59" s="24">
        <f>'[8]Activos '!BT99</f>
        <v>2.1318390667982579</v>
      </c>
      <c r="G59" s="48">
        <v>0</v>
      </c>
      <c r="H59" s="47">
        <v>0</v>
      </c>
    </row>
    <row r="60" spans="1:8" x14ac:dyDescent="0.3">
      <c r="A60" s="287">
        <v>38991</v>
      </c>
      <c r="B60" s="281">
        <f>'[8]Activos '!BU100</f>
        <v>8.8314534752448779</v>
      </c>
      <c r="C60" s="29">
        <f>'[8]Activos '!BV100</f>
        <v>47.956484035074467</v>
      </c>
      <c r="D60" s="29">
        <f>'[8]Activos '!BW100</f>
        <v>-28.570200786985044</v>
      </c>
      <c r="E60" s="29">
        <f>'[8]Activos '!BX100</f>
        <v>47.057230930438074</v>
      </c>
      <c r="F60" s="24">
        <f>'[8]Activos '!BT100</f>
        <v>1.9588083785850863</v>
      </c>
      <c r="G60" s="48">
        <v>0</v>
      </c>
      <c r="H60" s="47">
        <v>0</v>
      </c>
    </row>
    <row r="61" spans="1:8" x14ac:dyDescent="0.3">
      <c r="A61" s="287">
        <v>39022</v>
      </c>
      <c r="B61" s="281">
        <f>'[8]Activos '!BU101</f>
        <v>6.026727516695396</v>
      </c>
      <c r="C61" s="29">
        <f>'[8]Activos '!BV101</f>
        <v>54.695972515449817</v>
      </c>
      <c r="D61" s="29">
        <f>'[8]Activos '!BW101</f>
        <v>-28.642329085208662</v>
      </c>
      <c r="E61" s="29">
        <f>'[8]Activos '!BX101</f>
        <v>45.002456618428809</v>
      </c>
      <c r="F61" s="24">
        <f>'[8]Activos '!BT101</f>
        <v>2.8109676190022581</v>
      </c>
      <c r="G61" s="48">
        <v>0</v>
      </c>
      <c r="H61" s="47">
        <v>0</v>
      </c>
    </row>
    <row r="62" spans="1:8" x14ac:dyDescent="0.3">
      <c r="A62" s="287">
        <v>39052</v>
      </c>
      <c r="B62" s="281">
        <f>'[8]Activos '!BU102</f>
        <v>16.994395270377758</v>
      </c>
      <c r="C62" s="29">
        <f>'[8]Activos '!BV102</f>
        <v>65.273891495823449</v>
      </c>
      <c r="D62" s="29">
        <f>'[8]Activos '!BW102</f>
        <v>-19.496798300830022</v>
      </c>
      <c r="E62" s="29">
        <f>'[8]Activos '!BX102</f>
        <v>51.120522710888672</v>
      </c>
      <c r="F62" s="24">
        <f>'[8]Activos '!BT102</f>
        <v>14.872100292673117</v>
      </c>
      <c r="G62" s="48">
        <v>0</v>
      </c>
      <c r="H62" s="47">
        <v>0</v>
      </c>
    </row>
    <row r="63" spans="1:8" x14ac:dyDescent="0.3">
      <c r="A63" s="287">
        <v>39083</v>
      </c>
      <c r="B63" s="281">
        <f>'[8]Activos '!BU103</f>
        <v>10.862776004228557</v>
      </c>
      <c r="C63" s="29">
        <f>'[8]Activos '!BV103</f>
        <v>59.340499702666129</v>
      </c>
      <c r="D63" s="29">
        <f>'[8]Activos '!BW103</f>
        <v>-19.51464457334572</v>
      </c>
      <c r="E63" s="29">
        <f>'[8]Activos '!BX103</f>
        <v>45.939778250406313</v>
      </c>
      <c r="F63" s="24">
        <f>'[8]Activos '!BT103</f>
        <v>12.05955536276122</v>
      </c>
      <c r="G63" s="48">
        <v>0</v>
      </c>
      <c r="H63" s="47">
        <v>0</v>
      </c>
    </row>
    <row r="64" spans="1:8" x14ac:dyDescent="0.3">
      <c r="A64" s="287">
        <v>39114</v>
      </c>
      <c r="B64" s="281">
        <f>'[8]Activos '!BU104</f>
        <v>12.605939343361428</v>
      </c>
      <c r="C64" s="29">
        <f>'[8]Activos '!BV104</f>
        <v>58.798608850251235</v>
      </c>
      <c r="D64" s="29">
        <f>'[8]Activos '!BW104</f>
        <v>-21.016006624474628</v>
      </c>
      <c r="E64" s="29">
        <f>'[8]Activos '!BX104</f>
        <v>38.08815817582736</v>
      </c>
      <c r="F64" s="24">
        <f>'[8]Activos '!BT104</f>
        <v>12.981682835019726</v>
      </c>
      <c r="G64" s="48">
        <v>0</v>
      </c>
      <c r="H64" s="47">
        <v>0</v>
      </c>
    </row>
    <row r="65" spans="1:8" x14ac:dyDescent="0.3">
      <c r="A65" s="287">
        <v>39142</v>
      </c>
      <c r="B65" s="281">
        <f>'[8]Activos '!BU105</f>
        <v>8.833269254381948</v>
      </c>
      <c r="C65" s="29">
        <f>'[8]Activos '!BV105</f>
        <v>56.62960594642081</v>
      </c>
      <c r="D65" s="29">
        <f>'[8]Activos '!BW105</f>
        <v>-19.100304456291816</v>
      </c>
      <c r="E65" s="29">
        <f>'[8]Activos '!BX105</f>
        <v>37.533586101882044</v>
      </c>
      <c r="F65" s="24">
        <f>'[8]Activos '!BT105</f>
        <v>12.318630401376772</v>
      </c>
      <c r="G65" s="48">
        <v>0</v>
      </c>
      <c r="H65" s="47">
        <v>0</v>
      </c>
    </row>
    <row r="66" spans="1:8" x14ac:dyDescent="0.3">
      <c r="A66" s="287">
        <v>39173</v>
      </c>
      <c r="B66" s="281">
        <f>'[8]Activos '!BU106</f>
        <v>11.5671129143883</v>
      </c>
      <c r="C66" s="29">
        <f>'[8]Activos '!BV106</f>
        <v>54.144744062117603</v>
      </c>
      <c r="D66" s="29">
        <f>'[8]Activos '!BW106</f>
        <v>-13.738880667015618</v>
      </c>
      <c r="E66" s="29">
        <f>'[8]Activos '!BX106</f>
        <v>34.585166481520211</v>
      </c>
      <c r="F66" s="24">
        <f>'[8]Activos '!BT106</f>
        <v>15.397218676941748</v>
      </c>
      <c r="G66" s="48">
        <v>0</v>
      </c>
      <c r="H66" s="47">
        <v>0</v>
      </c>
    </row>
    <row r="67" spans="1:8" x14ac:dyDescent="0.3">
      <c r="A67" s="287">
        <v>39203</v>
      </c>
      <c r="B67" s="281">
        <f>'[8]Activos '!BU107</f>
        <v>12.595968582946959</v>
      </c>
      <c r="C67" s="29">
        <f>'[8]Activos '!BV107</f>
        <v>11.342872359540635</v>
      </c>
      <c r="D67" s="29">
        <f>'[8]Activos '!BW107</f>
        <v>-13.374411490008598</v>
      </c>
      <c r="E67" s="29">
        <f>'[8]Activos '!BX107</f>
        <v>34.091108873504773</v>
      </c>
      <c r="F67" s="24">
        <f>'[8]Activos '!BT107</f>
        <v>4.1507922582487922</v>
      </c>
      <c r="G67" s="48">
        <v>0</v>
      </c>
      <c r="H67" s="47">
        <v>0</v>
      </c>
    </row>
    <row r="68" spans="1:8" x14ac:dyDescent="0.3">
      <c r="A68" s="287">
        <v>39234</v>
      </c>
      <c r="B68" s="281">
        <f>'[8]Activos '!BU108</f>
        <v>23.154741811145652</v>
      </c>
      <c r="C68" s="29">
        <f>'[8]Activos '!BV108</f>
        <v>59.845955743606027</v>
      </c>
      <c r="D68" s="29">
        <f>'[8]Activos '!BW108</f>
        <v>-11.975439743026229</v>
      </c>
      <c r="E68" s="29">
        <f>'[8]Activos '!BX108</f>
        <v>38.97260272680132</v>
      </c>
      <c r="F68" s="24">
        <f>'[8]Activos '!BT108</f>
        <v>22.875585138890521</v>
      </c>
      <c r="G68" s="48">
        <v>0</v>
      </c>
      <c r="H68" s="47">
        <v>0</v>
      </c>
    </row>
    <row r="69" spans="1:8" x14ac:dyDescent="0.3">
      <c r="A69" s="287">
        <v>39264</v>
      </c>
      <c r="B69" s="281">
        <f>'[8]Activos '!BU109</f>
        <v>19.830154206863206</v>
      </c>
      <c r="C69" s="29">
        <f>'[8]Activos '!BV109</f>
        <v>58.482891798601329</v>
      </c>
      <c r="D69" s="29">
        <f>'[8]Activos '!BW109</f>
        <v>-7.4168615588533493</v>
      </c>
      <c r="E69" s="29">
        <f>'[8]Activos '!BX109</f>
        <v>39.329913818248045</v>
      </c>
      <c r="F69" s="24">
        <f>'[8]Activos '!BT109</f>
        <v>23.638578225126849</v>
      </c>
      <c r="G69" s="48">
        <v>0</v>
      </c>
      <c r="H69" s="47">
        <v>0</v>
      </c>
    </row>
    <row r="70" spans="1:8" x14ac:dyDescent="0.3">
      <c r="A70" s="287">
        <v>39295</v>
      </c>
      <c r="B70" s="281">
        <f>'[8]Activos '!BU110</f>
        <v>41.791291789290952</v>
      </c>
      <c r="C70" s="29">
        <f>'[8]Activos '!BV110</f>
        <v>61.115523412540362</v>
      </c>
      <c r="D70" s="29">
        <f>'[8]Activos '!BW110</f>
        <v>-8.6509386325079767</v>
      </c>
      <c r="E70" s="29">
        <f>'[8]Activos '!BX110</f>
        <v>40.098839394030428</v>
      </c>
      <c r="F70" s="24">
        <f>'[8]Activos '!BT110</f>
        <v>30.721683046990343</v>
      </c>
      <c r="G70" s="48">
        <v>0</v>
      </c>
      <c r="H70" s="47">
        <v>0</v>
      </c>
    </row>
    <row r="71" spans="1:8" x14ac:dyDescent="0.3">
      <c r="A71" s="287">
        <v>39326</v>
      </c>
      <c r="B71" s="281">
        <f>'[8]Activos '!BU111</f>
        <v>34.250174881154251</v>
      </c>
      <c r="C71" s="29">
        <f>'[8]Activos '!BV111</f>
        <v>67.52688590543066</v>
      </c>
      <c r="D71" s="29">
        <f>'[8]Activos '!BW111</f>
        <v>-5.6088579105664005</v>
      </c>
      <c r="E71" s="29">
        <f>'[8]Activos '!BX111</f>
        <v>48.236061521565723</v>
      </c>
      <c r="F71" s="24">
        <f>'[8]Activos '!BT111</f>
        <v>32.820554754464304</v>
      </c>
      <c r="G71" s="48">
        <v>0</v>
      </c>
      <c r="H71" s="47">
        <v>0</v>
      </c>
    </row>
    <row r="72" spans="1:8" x14ac:dyDescent="0.3">
      <c r="A72" s="287">
        <v>39356</v>
      </c>
      <c r="B72" s="281">
        <f>'[8]Activos '!BU112</f>
        <v>41.529277831115131</v>
      </c>
      <c r="C72" s="29">
        <f>'[8]Activos '!BV112</f>
        <v>63.480466257375177</v>
      </c>
      <c r="D72" s="29">
        <f>'[8]Activos '!BW112</f>
        <v>-3.3105100160294998</v>
      </c>
      <c r="E72" s="29">
        <f>'[8]Activos '!BX112</f>
        <v>50.608412039964222</v>
      </c>
      <c r="F72" s="24">
        <f>'[8]Activos '!BT112</f>
        <v>35.175197886296147</v>
      </c>
      <c r="G72" s="48">
        <v>0</v>
      </c>
      <c r="H72" s="47">
        <v>0</v>
      </c>
    </row>
    <row r="73" spans="1:8" x14ac:dyDescent="0.3">
      <c r="A73" s="287">
        <v>39387</v>
      </c>
      <c r="B73" s="281">
        <f>'[8]Activos '!BU113</f>
        <v>61.032007938861518</v>
      </c>
      <c r="C73" s="29">
        <f>'[8]Activos '!BV113</f>
        <v>65.231127643333537</v>
      </c>
      <c r="D73" s="29">
        <f>'[8]Activos '!BW113</f>
        <v>-0.81754354718541755</v>
      </c>
      <c r="E73" s="29">
        <f>'[8]Activos '!BX113</f>
        <v>53.940520422293446</v>
      </c>
      <c r="F73" s="24">
        <f>'[8]Activos '!BT113</f>
        <v>42.803778286011742</v>
      </c>
      <c r="G73" s="48">
        <v>0</v>
      </c>
      <c r="H73" s="47">
        <v>0</v>
      </c>
    </row>
    <row r="74" spans="1:8" x14ac:dyDescent="0.3">
      <c r="A74" s="287">
        <v>39417</v>
      </c>
      <c r="B74" s="281">
        <f>'[8]Activos '!BU114</f>
        <v>60.789074630794168</v>
      </c>
      <c r="C74" s="29">
        <f>'[8]Activos '!BV114</f>
        <v>62.880787419316107</v>
      </c>
      <c r="D74" s="29">
        <f>'[8]Activos '!BW114</f>
        <v>-1.4870469032030598</v>
      </c>
      <c r="E74" s="29">
        <f>'[8]Activos '!BX114</f>
        <v>46.013555006420972</v>
      </c>
      <c r="F74" s="24">
        <f>'[8]Activos '!BT114</f>
        <v>42.56049595513214</v>
      </c>
      <c r="G74" s="48">
        <v>0</v>
      </c>
      <c r="H74" s="47">
        <v>0</v>
      </c>
    </row>
    <row r="75" spans="1:8" x14ac:dyDescent="0.3">
      <c r="A75" s="287">
        <v>39448</v>
      </c>
      <c r="B75" s="281">
        <f>'[8]Activos '!BU115</f>
        <v>59.046013255879373</v>
      </c>
      <c r="C75" s="29">
        <f>'[8]Activos '!BV115</f>
        <v>62.318275381503895</v>
      </c>
      <c r="D75" s="29">
        <f>'[8]Activos '!BW115</f>
        <v>0.31379943604277205</v>
      </c>
      <c r="E75" s="29">
        <f>'[8]Activos '!BX115</f>
        <v>47.414575364055509</v>
      </c>
      <c r="F75" s="24">
        <f>'[8]Activos '!BT115</f>
        <v>42.723182471751329</v>
      </c>
      <c r="G75" s="48">
        <v>0</v>
      </c>
      <c r="H75" s="47">
        <v>0</v>
      </c>
    </row>
    <row r="76" spans="1:8" x14ac:dyDescent="0.3">
      <c r="A76" s="287">
        <v>39479</v>
      </c>
      <c r="B76" s="281">
        <f>'[8]Activos '!BU116</f>
        <v>61.193426865146947</v>
      </c>
      <c r="C76" s="29">
        <f>'[8]Activos '!BV116</f>
        <v>62.427533982505643</v>
      </c>
      <c r="D76" s="29">
        <f>'[8]Activos '!BW116</f>
        <v>5.2317417920025866</v>
      </c>
      <c r="E76" s="29">
        <f>'[8]Activos '!BX116</f>
        <v>41.934756761244493</v>
      </c>
      <c r="F76" s="24">
        <f>'[8]Activos '!BT116</f>
        <v>45.94943634724433</v>
      </c>
      <c r="G76" s="48">
        <v>0</v>
      </c>
      <c r="H76" s="47">
        <v>0</v>
      </c>
    </row>
    <row r="77" spans="1:8" x14ac:dyDescent="0.3">
      <c r="A77" s="287">
        <v>39508</v>
      </c>
      <c r="B77" s="281">
        <f>'[8]Activos '!BU117</f>
        <v>74.8256667987105</v>
      </c>
      <c r="C77" s="29">
        <f>'[8]Activos '!BV117</f>
        <v>74.310387228174136</v>
      </c>
      <c r="D77" s="29">
        <f>'[8]Activos '!BW117</f>
        <v>6.8531535972351731</v>
      </c>
      <c r="E77" s="29">
        <f>'[8]Activos '!BX117</f>
        <v>46.77319860570681</v>
      </c>
      <c r="F77" s="24">
        <f>'[8]Activos '!BT117</f>
        <v>55.048712782871178</v>
      </c>
      <c r="G77" s="48">
        <v>0</v>
      </c>
      <c r="H77" s="47">
        <v>0</v>
      </c>
    </row>
    <row r="78" spans="1:8" x14ac:dyDescent="0.3">
      <c r="A78" s="287">
        <v>39539</v>
      </c>
      <c r="B78" s="281">
        <f>'[8]Activos '!BU118</f>
        <v>53.941500580789302</v>
      </c>
      <c r="C78" s="29">
        <f>'[8]Activos '!BV118</f>
        <v>69.360983940110373</v>
      </c>
      <c r="D78" s="29">
        <f>'[8]Activos '!BW118</f>
        <v>1.3082451767809644E-2</v>
      </c>
      <c r="E78" s="29">
        <f>'[8]Activos '!BX118</f>
        <v>44.985857513630293</v>
      </c>
      <c r="F78" s="24">
        <f>'[8]Activos '!BT118</f>
        <v>45.278576738065453</v>
      </c>
      <c r="G78" s="48">
        <v>0</v>
      </c>
      <c r="H78" s="47">
        <v>0</v>
      </c>
    </row>
    <row r="79" spans="1:8" x14ac:dyDescent="0.3">
      <c r="A79" s="287">
        <v>39569</v>
      </c>
      <c r="B79" s="281">
        <f>'[8]Activos '!BU119</f>
        <v>74.18653198477412</v>
      </c>
      <c r="C79" s="29">
        <f>'[8]Activos '!BV119</f>
        <v>68.281586324076457</v>
      </c>
      <c r="D79" s="29">
        <f>'[8]Activos '!BW119</f>
        <v>2.2599946151463435</v>
      </c>
      <c r="E79" s="29">
        <f>'[8]Activos '!BX119</f>
        <v>43.551899162444776</v>
      </c>
      <c r="F79" s="24">
        <f>'[8]Activos '!BT119</f>
        <v>51.562227662193585</v>
      </c>
      <c r="G79" s="48">
        <v>0</v>
      </c>
      <c r="H79" s="47">
        <v>0</v>
      </c>
    </row>
    <row r="80" spans="1:8" x14ac:dyDescent="0.3">
      <c r="A80" s="287">
        <v>39600</v>
      </c>
      <c r="B80" s="281">
        <f>'[8]Activos '!BU120</f>
        <v>70.166277093346508</v>
      </c>
      <c r="C80" s="29">
        <f>'[8]Activos '!BV120</f>
        <v>49.903126930160767</v>
      </c>
      <c r="D80" s="29">
        <f>'[8]Activos '!BW120</f>
        <v>2.1327813511299087</v>
      </c>
      <c r="E80" s="29">
        <f>'[8]Activos '!BX120</f>
        <v>37.317471129111567</v>
      </c>
      <c r="F80" s="24">
        <f>'[8]Activos '!BT120</f>
        <v>43.792200012155668</v>
      </c>
      <c r="G80" s="48">
        <v>0</v>
      </c>
      <c r="H80" s="47">
        <v>0</v>
      </c>
    </row>
    <row r="81" spans="1:8" x14ac:dyDescent="0.3">
      <c r="A81" s="287">
        <v>39630</v>
      </c>
      <c r="B81" s="281">
        <f>'[8]Activos '!BU121</f>
        <v>59.993378565116949</v>
      </c>
      <c r="C81" s="29">
        <f>'[8]Activos '!BV121</f>
        <v>44.480274884914749</v>
      </c>
      <c r="D81" s="29">
        <f>'[8]Activos '!BW121</f>
        <v>-2.9975881291759987</v>
      </c>
      <c r="E81" s="29">
        <f>'[8]Activos '!BX121</f>
        <v>29.237356382574898</v>
      </c>
      <c r="F81" s="24">
        <f>'[8]Activos '!BT121</f>
        <v>37.29560258643567</v>
      </c>
      <c r="G81" s="48">
        <v>0</v>
      </c>
      <c r="H81" s="47">
        <v>0</v>
      </c>
    </row>
    <row r="82" spans="1:8" x14ac:dyDescent="0.3">
      <c r="A82" s="287">
        <v>39661</v>
      </c>
      <c r="B82" s="281">
        <f>'[8]Activos '!BU122</f>
        <v>64.781002583735471</v>
      </c>
      <c r="C82" s="29">
        <f>'[8]Activos '!BV122</f>
        <v>57.053228821143584</v>
      </c>
      <c r="D82" s="29">
        <f>'[8]Activos '!BW122</f>
        <v>3.4590226661137979</v>
      </c>
      <c r="E82" s="29">
        <f>'[8]Activos '!BX122</f>
        <v>38.650841387500165</v>
      </c>
      <c r="F82" s="24">
        <f>'[8]Activos '!BT122</f>
        <v>46.085684106318794</v>
      </c>
      <c r="G82" s="48">
        <v>0</v>
      </c>
      <c r="H82" s="47">
        <v>0</v>
      </c>
    </row>
    <row r="83" spans="1:8" x14ac:dyDescent="0.3">
      <c r="A83" s="287">
        <v>39692</v>
      </c>
      <c r="B83" s="281">
        <f>'[8]Activos '!BU123</f>
        <v>61.972254147907435</v>
      </c>
      <c r="C83" s="29">
        <f>'[8]Activos '!BV123</f>
        <v>47.615958048253113</v>
      </c>
      <c r="D83" s="29">
        <f>'[8]Activos '!BW123</f>
        <v>5.3129854364202034</v>
      </c>
      <c r="E83" s="29">
        <f>'[8]Activos '!BX123</f>
        <v>30.144178765198948</v>
      </c>
      <c r="F83" s="24">
        <f>'[8]Activos '!BT123</f>
        <v>41.899041738781563</v>
      </c>
      <c r="G83" s="48">
        <v>0</v>
      </c>
      <c r="H83" s="47">
        <v>0</v>
      </c>
    </row>
    <row r="84" spans="1:8" x14ac:dyDescent="0.3">
      <c r="A84" s="287">
        <v>39722</v>
      </c>
      <c r="B84" s="281">
        <f>'[8]Activos '!BU124</f>
        <v>58.851639159113574</v>
      </c>
      <c r="C84" s="29">
        <f>'[8]Activos '!BV124</f>
        <v>39.475127840141312</v>
      </c>
      <c r="D84" s="29">
        <f>'[8]Activos '!BW124</f>
        <v>2.9086230936182567</v>
      </c>
      <c r="E84" s="29">
        <f>'[8]Activos '!BX124</f>
        <v>19.339625019603979</v>
      </c>
      <c r="F84" s="24">
        <f>'[8]Activos '!BT124</f>
        <v>36.715060136162748</v>
      </c>
      <c r="G84" s="48">
        <v>0</v>
      </c>
      <c r="H84" s="47">
        <v>0</v>
      </c>
    </row>
    <row r="85" spans="1:8" x14ac:dyDescent="0.3">
      <c r="A85" s="287">
        <v>39753</v>
      </c>
      <c r="B85" s="281">
        <f>'[8]Activos '!BU125</f>
        <v>58.926863572862388</v>
      </c>
      <c r="C85" s="29">
        <f>'[8]Activos '!BV125</f>
        <v>43.179480804691451</v>
      </c>
      <c r="D85" s="29">
        <f>'[8]Activos '!BW125</f>
        <v>6.9276448606467644</v>
      </c>
      <c r="E85" s="29">
        <f>'[8]Activos '!BX125</f>
        <v>35.98784011844387</v>
      </c>
      <c r="F85" s="24">
        <f>'[8]Activos '!BT125</f>
        <v>40.152659390557346</v>
      </c>
      <c r="G85" s="48">
        <v>0</v>
      </c>
      <c r="H85" s="47">
        <v>0</v>
      </c>
    </row>
    <row r="86" spans="1:8" x14ac:dyDescent="0.3">
      <c r="A86" s="287">
        <v>39783</v>
      </c>
      <c r="B86" s="281">
        <f>'[8]Activos '!BU126</f>
        <v>52.360613564565405</v>
      </c>
      <c r="C86" s="29">
        <f>'[8]Activos '!BV126</f>
        <v>37.064694401881184</v>
      </c>
      <c r="D86" s="29">
        <f>'[8]Activos '!BW126</f>
        <v>11.494715192584426</v>
      </c>
      <c r="E86" s="29">
        <f>'[8]Activos '!BX126</f>
        <v>31.224280751170852</v>
      </c>
      <c r="F86" s="24">
        <f>'[8]Activos '!BT126</f>
        <v>36.701195122686215</v>
      </c>
      <c r="G86" s="48">
        <v>0</v>
      </c>
      <c r="H86" s="47">
        <v>0</v>
      </c>
    </row>
    <row r="87" spans="1:8" x14ac:dyDescent="0.3">
      <c r="A87" s="287">
        <v>39814</v>
      </c>
      <c r="B87" s="281">
        <f>'[8]Activos '!BU127</f>
        <v>55.687040096080828</v>
      </c>
      <c r="C87" s="29">
        <f>'[8]Activos '!BV127</f>
        <v>35.919745825326174</v>
      </c>
      <c r="D87" s="29">
        <f>'[8]Activos '!BW127</f>
        <v>12.231877936813262</v>
      </c>
      <c r="E87" s="29">
        <f>'[8]Activos '!BX127</f>
        <v>34.89730167192846</v>
      </c>
      <c r="F87" s="24">
        <f>'[8]Activos '!BT127</f>
        <v>37.645981049194653</v>
      </c>
      <c r="G87" s="48">
        <v>0</v>
      </c>
      <c r="H87" s="47">
        <v>0</v>
      </c>
    </row>
    <row r="88" spans="1:8" x14ac:dyDescent="0.3">
      <c r="A88" s="287">
        <v>39845</v>
      </c>
      <c r="B88" s="281">
        <f>'[8]Activos '!BU128</f>
        <v>49.850617353661143</v>
      </c>
      <c r="C88" s="29">
        <f>'[8]Activos '!BV128</f>
        <v>32.582536300274477</v>
      </c>
      <c r="D88" s="29">
        <f>'[8]Activos '!BW128</f>
        <v>12.506855250060656</v>
      </c>
      <c r="E88" s="29">
        <f>'[8]Activos '!BX128</f>
        <v>39.117465686294928</v>
      </c>
      <c r="F88" s="24">
        <f>'[8]Activos '!BT128</f>
        <v>34.745607950842583</v>
      </c>
      <c r="G88" s="48">
        <v>0</v>
      </c>
      <c r="H88" s="47">
        <v>0</v>
      </c>
    </row>
    <row r="89" spans="1:8" x14ac:dyDescent="0.3">
      <c r="A89" s="287">
        <v>39873</v>
      </c>
      <c r="B89" s="281">
        <f>'[8]Activos '!BU129</f>
        <v>40.689107675834514</v>
      </c>
      <c r="C89" s="29">
        <f>'[8]Activos '!BV129</f>
        <v>18.244399751128615</v>
      </c>
      <c r="D89" s="29">
        <f>'[8]Activos '!BW129</f>
        <v>4.4698586407330376</v>
      </c>
      <c r="E89" s="29">
        <f>'[8]Activos '!BX129</f>
        <v>27.851092705372981</v>
      </c>
      <c r="F89" s="24">
        <f>'[8]Activos '!BT129</f>
        <v>23.498452800746428</v>
      </c>
      <c r="G89" s="48">
        <v>0</v>
      </c>
      <c r="H89" s="47">
        <v>0</v>
      </c>
    </row>
    <row r="90" spans="1:8" x14ac:dyDescent="0.3">
      <c r="A90" s="287">
        <v>39904</v>
      </c>
      <c r="B90" s="281">
        <f>'[8]Activos '!BU130</f>
        <v>44.791351366174403</v>
      </c>
      <c r="C90" s="29">
        <f>'[8]Activos '!BV130</f>
        <v>18.632518087075688</v>
      </c>
      <c r="D90" s="29">
        <f>'[8]Activos '!BW130</f>
        <v>14.123609182938711</v>
      </c>
      <c r="E90" s="29">
        <f>'[8]Activos '!BX130</f>
        <v>30.420364286499655</v>
      </c>
      <c r="F90" s="24">
        <f>'[8]Activos '!BT130</f>
        <v>26.996057986540034</v>
      </c>
      <c r="G90" s="48">
        <v>0</v>
      </c>
      <c r="H90" s="47">
        <v>0</v>
      </c>
    </row>
    <row r="91" spans="1:8" x14ac:dyDescent="0.3">
      <c r="A91" s="287">
        <v>39934</v>
      </c>
      <c r="B91" s="281">
        <f>'[8]Activos '!BU131</f>
        <v>37.229139445591009</v>
      </c>
      <c r="C91" s="29">
        <f>'[8]Activos '!BV131</f>
        <v>16.827914985608537</v>
      </c>
      <c r="D91" s="29">
        <f>'[8]Activos '!BW131</f>
        <v>14.534871339840173</v>
      </c>
      <c r="E91" s="29">
        <f>'[8]Activos '!BX131</f>
        <v>36.703278329641179</v>
      </c>
      <c r="F91" s="24">
        <f>'[8]Activos '!BT131</f>
        <v>24.135807647503892</v>
      </c>
      <c r="G91" s="48">
        <v>0</v>
      </c>
      <c r="H91" s="47">
        <v>0</v>
      </c>
    </row>
    <row r="92" spans="1:8" x14ac:dyDescent="0.3">
      <c r="A92" s="287">
        <v>39965</v>
      </c>
      <c r="B92" s="281">
        <f>'[8]Activos '!BU132</f>
        <v>35.629315005668175</v>
      </c>
      <c r="C92" s="29">
        <f>'[8]Activos '!BV132</f>
        <v>18.157943199163885</v>
      </c>
      <c r="D92" s="29">
        <f>'[8]Activos '!BW132</f>
        <v>13.291543491186154</v>
      </c>
      <c r="E92" s="29">
        <f>'[8]Activos '!BX132</f>
        <v>34.865212433189761</v>
      </c>
      <c r="F92" s="24">
        <f>'[8]Activos '!BT132</f>
        <v>24.10878024249039</v>
      </c>
      <c r="G92" s="48">
        <v>0</v>
      </c>
      <c r="H92" s="47">
        <v>0</v>
      </c>
    </row>
    <row r="93" spans="1:8" x14ac:dyDescent="0.3">
      <c r="A93" s="287">
        <v>39995</v>
      </c>
      <c r="B93" s="281">
        <f>'[8]Activos '!BU133</f>
        <v>32.798403816399222</v>
      </c>
      <c r="C93" s="29">
        <f>'[8]Activos '!BV133</f>
        <v>11.206113436573716</v>
      </c>
      <c r="D93" s="29">
        <f>'[8]Activos '!BW133</f>
        <v>11.516082917908177</v>
      </c>
      <c r="E93" s="29">
        <f>'[8]Activos '!BX133</f>
        <v>31.14997380420521</v>
      </c>
      <c r="F93" s="24">
        <f>'[8]Activos '!BT133</f>
        <v>19.79411031892926</v>
      </c>
      <c r="G93" s="48">
        <v>0</v>
      </c>
      <c r="H93" s="47">
        <v>0</v>
      </c>
    </row>
    <row r="94" spans="1:8" x14ac:dyDescent="0.3">
      <c r="A94" s="287">
        <v>40026</v>
      </c>
      <c r="B94" s="281">
        <f>'[8]Activos '!BU134</f>
        <v>30.931116755316701</v>
      </c>
      <c r="C94" s="29">
        <f>'[8]Activos '!BV134</f>
        <v>4.2092145718446883</v>
      </c>
      <c r="D94" s="29">
        <f>'[8]Activos '!BW134</f>
        <v>9.6169581407658189</v>
      </c>
      <c r="E94" s="29">
        <f>'[8]Activos '!BX134</f>
        <v>29.842012660296866</v>
      </c>
      <c r="F94" s="24">
        <f>'[8]Activos '!BT134</f>
        <v>15.511501203761547</v>
      </c>
      <c r="G94" s="48">
        <v>0</v>
      </c>
      <c r="H94" s="47">
        <v>0</v>
      </c>
    </row>
    <row r="95" spans="1:8" x14ac:dyDescent="0.3">
      <c r="A95" s="287">
        <v>40057</v>
      </c>
      <c r="B95" s="281">
        <f>'[8]Activos '!BU135</f>
        <v>24.494454657160713</v>
      </c>
      <c r="C95" s="29">
        <f>'[8]Activos '!BV135</f>
        <v>-1.2388910258207653</v>
      </c>
      <c r="D95" s="29">
        <f>'[8]Activos '!BW135</f>
        <v>5.2161459961864276</v>
      </c>
      <c r="E95" s="29">
        <f>'[8]Activos '!BX135</f>
        <v>23.996173156654589</v>
      </c>
      <c r="F95" s="24">
        <f>'[8]Activos '!BT135</f>
        <v>9.8775919593125927</v>
      </c>
      <c r="G95" s="48">
        <v>0</v>
      </c>
      <c r="H95" s="47">
        <v>0</v>
      </c>
    </row>
    <row r="96" spans="1:8" x14ac:dyDescent="0.3">
      <c r="A96" s="287">
        <v>40087</v>
      </c>
      <c r="B96" s="281">
        <f>'[8]Activos '!BU136</f>
        <v>21.528766038515634</v>
      </c>
      <c r="C96" s="29">
        <f>'[8]Activos '!BV136</f>
        <v>-0.53667561498337291</v>
      </c>
      <c r="D96" s="29">
        <f>'[8]Activos '!BW136</f>
        <v>6.0746558848933763</v>
      </c>
      <c r="E96" s="29">
        <f>'[8]Activos '!BX136</f>
        <v>36.887702188805129</v>
      </c>
      <c r="F96" s="24">
        <f>'[8]Activos '!BT136</f>
        <v>9.6823417108686129</v>
      </c>
      <c r="G96" s="48">
        <v>0</v>
      </c>
      <c r="H96" s="47">
        <v>0</v>
      </c>
    </row>
    <row r="97" spans="1:9" x14ac:dyDescent="0.3">
      <c r="A97" s="287">
        <v>40118</v>
      </c>
      <c r="B97" s="281">
        <f>'[8]Activos '!BU137</f>
        <v>15.879424287949728</v>
      </c>
      <c r="C97" s="29">
        <f>'[8]Activos '!BV137</f>
        <v>-7.3195735591781492</v>
      </c>
      <c r="D97" s="29">
        <f>'[8]Activos '!BW137</f>
        <v>1.5669397996744161</v>
      </c>
      <c r="E97" s="29">
        <f>'[8]Activos '!BX137</f>
        <v>14.274185937973716</v>
      </c>
      <c r="F97" s="24">
        <f>'[8]Activos '!BT137</f>
        <v>3.3615852676704749</v>
      </c>
      <c r="G97" s="48">
        <v>0</v>
      </c>
      <c r="H97" s="47">
        <v>0</v>
      </c>
      <c r="I97" s="49"/>
    </row>
    <row r="98" spans="1:9" x14ac:dyDescent="0.3">
      <c r="A98" s="287">
        <f t="shared" ref="A98:A145" si="0">+DATE(YEAR(A97),MONTH(A97)+1,1)</f>
        <v>40148</v>
      </c>
      <c r="B98" s="281">
        <f>'[8]Activos '!BU138</f>
        <v>12.627103761724801</v>
      </c>
      <c r="C98" s="29">
        <f>'[8]Activos '!BV138</f>
        <v>-11.007841860774359</v>
      </c>
      <c r="D98" s="29">
        <f>'[8]Activos '!BW138</f>
        <v>-5.6028458682093945</v>
      </c>
      <c r="E98" s="29">
        <f>'[8]Activos '!BX138</f>
        <v>12.975569686964295</v>
      </c>
      <c r="F98" s="24">
        <f>'[8]Activos '!BT138</f>
        <v>-0.67231588426427402</v>
      </c>
      <c r="G98" s="48">
        <v>0</v>
      </c>
      <c r="H98" s="47">
        <v>0</v>
      </c>
    </row>
    <row r="99" spans="1:9" x14ac:dyDescent="0.3">
      <c r="A99" s="287">
        <f t="shared" si="0"/>
        <v>40179</v>
      </c>
      <c r="B99" s="281">
        <f>'[8]Activos '!BU139</f>
        <v>8.4029311868743406</v>
      </c>
      <c r="C99" s="29">
        <f>'[8]Activos '!BV139</f>
        <v>-12.996121147056261</v>
      </c>
      <c r="D99" s="29">
        <f>'[8]Activos '!BW139</f>
        <v>-8.9443190586550809</v>
      </c>
      <c r="E99" s="29">
        <f>'[8]Activos '!BX139</f>
        <v>7.5623971855867556</v>
      </c>
      <c r="F99" s="24">
        <f>'[8]Activos '!BT139</f>
        <v>-3.6092972398591439</v>
      </c>
      <c r="G99" s="48">
        <v>0</v>
      </c>
      <c r="H99" s="47">
        <v>0</v>
      </c>
    </row>
    <row r="100" spans="1:9" x14ac:dyDescent="0.3">
      <c r="A100" s="287">
        <f t="shared" si="0"/>
        <v>40210</v>
      </c>
      <c r="B100" s="281">
        <f>'[8]Activos '!BU140</f>
        <v>7.8306952733019797</v>
      </c>
      <c r="C100" s="29">
        <f>'[8]Activos '!BV140</f>
        <v>-13.212037470800054</v>
      </c>
      <c r="D100" s="29">
        <f>'[8]Activos '!BW140</f>
        <v>-6.5512581568221488</v>
      </c>
      <c r="E100" s="29">
        <f>'[8]Activos '!BX140</f>
        <v>8.2848445720669304</v>
      </c>
      <c r="F100" s="24">
        <f>'[8]Activos '!BT140</f>
        <v>-3.5048049416835481</v>
      </c>
      <c r="G100" s="48">
        <v>0</v>
      </c>
      <c r="H100" s="47">
        <v>0</v>
      </c>
    </row>
    <row r="101" spans="1:9" x14ac:dyDescent="0.3">
      <c r="A101" s="287">
        <f t="shared" si="0"/>
        <v>40238</v>
      </c>
      <c r="B101" s="281">
        <f>'[8]Activos '!BU141</f>
        <v>8.4212104701344224</v>
      </c>
      <c r="C101" s="29">
        <f>'[8]Activos '!BV141</f>
        <v>-15.154171224469614</v>
      </c>
      <c r="D101" s="29">
        <f>'[8]Activos '!BW141</f>
        <v>-11.201469093466454</v>
      </c>
      <c r="E101" s="29">
        <f>'[8]Activos '!BX141</f>
        <v>5.9701895033715147</v>
      </c>
      <c r="F101" s="24">
        <f>'[8]Activos '!BT141</f>
        <v>-4.8119540106413066</v>
      </c>
      <c r="G101" s="48">
        <v>0</v>
      </c>
      <c r="H101" s="47">
        <v>0</v>
      </c>
    </row>
    <row r="102" spans="1:9" x14ac:dyDescent="0.3">
      <c r="A102" s="287">
        <f t="shared" si="0"/>
        <v>40269</v>
      </c>
      <c r="B102" s="281">
        <f>'[8]Activos '!BU142</f>
        <v>7.2882888019449199</v>
      </c>
      <c r="C102" s="29">
        <f>'[8]Activos '!BV142</f>
        <v>-17.773519362705958</v>
      </c>
      <c r="D102" s="29">
        <f>'[8]Activos '!BW142</f>
        <v>-6.2167867007455246</v>
      </c>
      <c r="E102" s="29">
        <f>'[8]Activos '!BX142</f>
        <v>3.5924000951474744</v>
      </c>
      <c r="F102" s="24">
        <f>'[8]Activos '!BT142</f>
        <v>-5.5802247434299286</v>
      </c>
      <c r="G102" s="48">
        <v>0</v>
      </c>
      <c r="H102" s="47">
        <v>0</v>
      </c>
    </row>
    <row r="103" spans="1:9" x14ac:dyDescent="0.3">
      <c r="A103" s="287">
        <f t="shared" si="0"/>
        <v>40299</v>
      </c>
      <c r="B103" s="281">
        <f>'[8]Activos '!BU143</f>
        <v>-0.933154108282086</v>
      </c>
      <c r="C103" s="29">
        <f>'[8]Activos '!BV143</f>
        <v>-19.626693654551662</v>
      </c>
      <c r="D103" s="29">
        <f>'[8]Activos '!BW143</f>
        <v>-10.223595629016359</v>
      </c>
      <c r="E103" s="29">
        <f>'[8]Activos '!BX143</f>
        <v>-3.4635642606662409</v>
      </c>
      <c r="F103" s="24">
        <f>'[8]Activos '!BT143</f>
        <v>-10.278584654760792</v>
      </c>
      <c r="G103" s="48">
        <v>0</v>
      </c>
      <c r="H103" s="47">
        <v>0</v>
      </c>
    </row>
    <row r="104" spans="1:9" x14ac:dyDescent="0.3">
      <c r="A104" s="287">
        <f t="shared" si="0"/>
        <v>40330</v>
      </c>
      <c r="B104" s="281">
        <f>'[8]Activos '!BU144</f>
        <v>-7.8446522792076649</v>
      </c>
      <c r="C104" s="29">
        <f>'[8]Activos '!BV144</f>
        <v>-20.885548195262849</v>
      </c>
      <c r="D104" s="29">
        <f>'[8]Activos '!BW144</f>
        <v>-10.372324995128579</v>
      </c>
      <c r="E104" s="29">
        <f>'[8]Activos '!BX144</f>
        <v>-3.9475058830222953</v>
      </c>
      <c r="F104" s="24">
        <f>'[8]Activos '!BT144</f>
        <v>-13.482767014308106</v>
      </c>
      <c r="G104" s="48">
        <v>0</v>
      </c>
      <c r="H104" s="47">
        <v>0</v>
      </c>
    </row>
    <row r="105" spans="1:9" x14ac:dyDescent="0.3">
      <c r="A105" s="287">
        <f t="shared" si="0"/>
        <v>40360</v>
      </c>
      <c r="B105" s="281">
        <f>'[8]Activos '!BU145</f>
        <v>-5.075373000492112</v>
      </c>
      <c r="C105" s="29">
        <f>'[8]Activos '!BV145</f>
        <v>-16.377760683124144</v>
      </c>
      <c r="D105" s="29">
        <f>'[8]Activos '!BW145</f>
        <v>-5.0340229849693108</v>
      </c>
      <c r="E105" s="29">
        <f>'[8]Activos '!BX145</f>
        <v>0.17538915429597957</v>
      </c>
      <c r="F105" s="24">
        <f>'[8]Activos '!BT145</f>
        <v>-9.4151738607887943</v>
      </c>
      <c r="G105" s="48">
        <v>0</v>
      </c>
      <c r="H105" s="47">
        <v>0</v>
      </c>
    </row>
    <row r="106" spans="1:9" x14ac:dyDescent="0.3">
      <c r="A106" s="287">
        <f t="shared" si="0"/>
        <v>40391</v>
      </c>
      <c r="B106" s="281">
        <f>'[8]Activos '!BU146</f>
        <v>-10.421146914786561</v>
      </c>
      <c r="C106" s="29">
        <f>'[8]Activos '!BV146</f>
        <v>-21.7858863472403</v>
      </c>
      <c r="D106" s="29">
        <f>'[8]Activos '!BW146</f>
        <v>-10.236818612064869</v>
      </c>
      <c r="E106" s="29">
        <f>'[8]Activos '!BX146</f>
        <v>-6.5507718016744709</v>
      </c>
      <c r="F106" s="24">
        <f>'[8]Activos '!BT146</f>
        <v>-14.78315626258907</v>
      </c>
      <c r="G106" s="48">
        <v>0</v>
      </c>
      <c r="H106" s="47">
        <v>0</v>
      </c>
    </row>
    <row r="107" spans="1:9" x14ac:dyDescent="0.3">
      <c r="A107" s="287">
        <f t="shared" si="0"/>
        <v>40422</v>
      </c>
      <c r="B107" s="281">
        <f>'[8]Activos '!BU147</f>
        <v>-15.845571738076803</v>
      </c>
      <c r="C107" s="29">
        <f>'[8]Activos '!BV147</f>
        <v>-20.832395657062143</v>
      </c>
      <c r="D107" s="29">
        <f>'[8]Activos '!BW147</f>
        <v>-6.8998288013838005</v>
      </c>
      <c r="E107" s="29">
        <f>'[8]Activos '!BX147</f>
        <v>-7.9099287209189022</v>
      </c>
      <c r="F107" s="24">
        <f>'[8]Activos '!BT147</f>
        <v>-16.104852838755779</v>
      </c>
      <c r="G107" s="48">
        <v>0</v>
      </c>
      <c r="H107" s="47">
        <v>0</v>
      </c>
    </row>
    <row r="108" spans="1:9" x14ac:dyDescent="0.3">
      <c r="A108" s="287">
        <f t="shared" si="0"/>
        <v>40452</v>
      </c>
      <c r="B108" s="281">
        <f>'[8]Activos '!BU148</f>
        <v>-15.950347924745801</v>
      </c>
      <c r="C108" s="29">
        <f>'[8]Activos '!BV148</f>
        <v>-20.63392523109918</v>
      </c>
      <c r="D108" s="29">
        <f>'[8]Activos '!BW148</f>
        <v>-7.1578848396396495</v>
      </c>
      <c r="E108" s="29">
        <f>'[8]Activos '!BX148</f>
        <v>-12.573766963807975</v>
      </c>
      <c r="F108" s="24">
        <f>'[8]Activos '!BT148</f>
        <v>-16.227486229525667</v>
      </c>
      <c r="G108" s="48">
        <v>0</v>
      </c>
      <c r="H108" s="47">
        <v>0</v>
      </c>
    </row>
    <row r="109" spans="1:9" x14ac:dyDescent="0.3">
      <c r="A109" s="287">
        <f t="shared" si="0"/>
        <v>40483</v>
      </c>
      <c r="B109" s="281">
        <f>'[8]Activos '!BU149</f>
        <v>-20.418223931401069</v>
      </c>
      <c r="C109" s="29">
        <f>'[8]Activos '!BV149</f>
        <v>-22.995487535764379</v>
      </c>
      <c r="D109" s="29">
        <f>'[8]Activos '!BW149</f>
        <v>-9.9650796702184579</v>
      </c>
      <c r="E109" s="29">
        <f>'[8]Activos '!BX149</f>
        <v>-13.376250853208971</v>
      </c>
      <c r="F109" s="24">
        <f>'[8]Activos '!BT149</f>
        <v>-19.485575411670798</v>
      </c>
      <c r="G109" s="48">
        <v>0</v>
      </c>
      <c r="H109" s="47">
        <v>0</v>
      </c>
    </row>
    <row r="110" spans="1:9" x14ac:dyDescent="0.3">
      <c r="A110" s="287">
        <f t="shared" si="0"/>
        <v>40513</v>
      </c>
      <c r="B110" s="281">
        <f>'[8]Activos '!BU150</f>
        <v>-23.12878375508912</v>
      </c>
      <c r="C110" s="29">
        <f>'[8]Activos '!BV150</f>
        <v>-22.589798380095495</v>
      </c>
      <c r="D110" s="29">
        <f>'[8]Activos '!BW150</f>
        <v>-7.9972409378339382</v>
      </c>
      <c r="E110" s="29">
        <f>'[8]Activos '!BX150</f>
        <v>-16.833344203531041</v>
      </c>
      <c r="F110" s="24">
        <f>'[8]Activos '!BT150</f>
        <v>-20.298747224255354</v>
      </c>
      <c r="G110" s="48">
        <v>0</v>
      </c>
      <c r="H110" s="47">
        <v>0</v>
      </c>
    </row>
    <row r="111" spans="1:9" x14ac:dyDescent="0.3">
      <c r="A111" s="287">
        <f t="shared" si="0"/>
        <v>40544</v>
      </c>
      <c r="B111" s="281">
        <f>'[8]Activos '!BU151</f>
        <v>-21.266906224033942</v>
      </c>
      <c r="C111" s="29">
        <f>'[8]Activos '!BV151</f>
        <v>-22.329930708451652</v>
      </c>
      <c r="D111" s="29">
        <f>'[8]Activos '!BW151</f>
        <v>-8.714582432794904</v>
      </c>
      <c r="E111" s="29">
        <f>'[8]Activos '!BX151</f>
        <v>-14.73892241435799</v>
      </c>
      <c r="F111" s="24">
        <f>'[8]Activos '!BT151</f>
        <v>-19.476220801735955</v>
      </c>
      <c r="G111" s="48">
        <v>0</v>
      </c>
      <c r="H111" s="47">
        <v>0</v>
      </c>
    </row>
    <row r="112" spans="1:9" x14ac:dyDescent="0.3">
      <c r="A112" s="287">
        <f t="shared" si="0"/>
        <v>40575</v>
      </c>
      <c r="B112" s="281">
        <f>'[8]Activos '!BU152</f>
        <v>-22.330453813181851</v>
      </c>
      <c r="C112" s="29">
        <f>'[8]Activos '!BV152</f>
        <v>-20.098279445526302</v>
      </c>
      <c r="D112" s="29">
        <f>'[8]Activos '!BW152</f>
        <v>-8.3773442940431213</v>
      </c>
      <c r="E112" s="29">
        <f>'[8]Activos '!BX152</f>
        <v>-5.6458911552349615</v>
      </c>
      <c r="F112" s="24">
        <f>'[8]Activos '!BT152</f>
        <v>-18.734444862577782</v>
      </c>
      <c r="G112" s="48">
        <v>0</v>
      </c>
      <c r="H112" s="47">
        <v>0</v>
      </c>
    </row>
    <row r="113" spans="1:8" x14ac:dyDescent="0.3">
      <c r="A113" s="287">
        <f t="shared" si="0"/>
        <v>40603</v>
      </c>
      <c r="B113" s="281">
        <f>'[8]Activos '!BU153</f>
        <v>-22.725511524312637</v>
      </c>
      <c r="C113" s="29">
        <f>'[8]Activos '!BV153</f>
        <v>-18.477129534692772</v>
      </c>
      <c r="D113" s="29">
        <f>'[8]Activos '!BW153</f>
        <v>-5.3496001532650217</v>
      </c>
      <c r="E113" s="29">
        <f>'[8]Activos '!BX153</f>
        <v>-3.8379757292111405</v>
      </c>
      <c r="F113" s="24">
        <f>'[8]Activos '!BT153</f>
        <v>-17.9147421899319</v>
      </c>
      <c r="G113" s="48">
        <v>0</v>
      </c>
      <c r="H113" s="47">
        <v>0</v>
      </c>
    </row>
    <row r="114" spans="1:8" x14ac:dyDescent="0.3">
      <c r="A114" s="287">
        <f t="shared" si="0"/>
        <v>40634</v>
      </c>
      <c r="B114" s="281">
        <f>'[8]Activos '!BU154</f>
        <v>-25.13046723107789</v>
      </c>
      <c r="C114" s="29">
        <f>'[8]Activos '!BV154</f>
        <v>-13.834587319819203</v>
      </c>
      <c r="D114" s="29">
        <f>'[8]Activos '!BW154</f>
        <v>-10.894645343630781</v>
      </c>
      <c r="E114" s="29">
        <f>'[8]Activos '!BX154</f>
        <v>0.95799565710661394</v>
      </c>
      <c r="F114" s="24">
        <f>'[8]Activos '!BT154</f>
        <v>-17.855450255255978</v>
      </c>
      <c r="G114" s="48">
        <v>0</v>
      </c>
      <c r="H114" s="47">
        <v>0</v>
      </c>
    </row>
    <row r="115" spans="1:8" x14ac:dyDescent="0.3">
      <c r="A115" s="287">
        <f t="shared" si="0"/>
        <v>40664</v>
      </c>
      <c r="B115" s="281">
        <f>'[8]Activos '!BU155</f>
        <v>-26.31874818746892</v>
      </c>
      <c r="C115" s="29">
        <f>'[8]Activos '!BV155</f>
        <v>-14.204199255563765</v>
      </c>
      <c r="D115" s="29">
        <f>'[8]Activos '!BW155</f>
        <v>-14.870992450441245</v>
      </c>
      <c r="E115" s="29">
        <f>'[8]Activos '!BX155</f>
        <v>3.7614585183242344</v>
      </c>
      <c r="F115" s="24">
        <f>'[8]Activos '!BT155</f>
        <v>-18.984175000851845</v>
      </c>
      <c r="G115" s="48">
        <v>0</v>
      </c>
      <c r="H115" s="47">
        <v>0</v>
      </c>
    </row>
    <row r="116" spans="1:8" x14ac:dyDescent="0.3">
      <c r="A116" s="287">
        <f t="shared" si="0"/>
        <v>40695</v>
      </c>
      <c r="B116" s="281">
        <f>'[8]Activos '!BU156</f>
        <v>-22.685799382095105</v>
      </c>
      <c r="C116" s="29">
        <f>'[8]Activos '!BV156</f>
        <v>-10.700687958158095</v>
      </c>
      <c r="D116" s="29">
        <f>'[8]Activos '!BW156</f>
        <v>-7.464024030846228</v>
      </c>
      <c r="E116" s="29">
        <f>'[8]Activos '!BX156</f>
        <v>6.0424857262626697</v>
      </c>
      <c r="F116" s="24">
        <f>'[8]Activos '!BT156</f>
        <v>-14.693447720307052</v>
      </c>
      <c r="G116" s="48">
        <v>0</v>
      </c>
      <c r="H116" s="47">
        <v>0</v>
      </c>
    </row>
    <row r="117" spans="1:8" x14ac:dyDescent="0.3">
      <c r="A117" s="287">
        <f t="shared" si="0"/>
        <v>40725</v>
      </c>
      <c r="B117" s="281">
        <f>'[8]Activos '!BU157</f>
        <v>-19.287230337325191</v>
      </c>
      <c r="C117" s="29">
        <f>'[8]Activos '!BV157</f>
        <v>-7.268968125332842</v>
      </c>
      <c r="D117" s="29">
        <f>'[8]Activos '!BW157</f>
        <v>-10.552232138273798</v>
      </c>
      <c r="E117" s="29">
        <f>'[8]Activos '!BX157</f>
        <v>11.339379758438195</v>
      </c>
      <c r="F117" s="24">
        <f>'[8]Activos '!BT157</f>
        <v>-12.409216507762366</v>
      </c>
      <c r="G117" s="48">
        <v>0</v>
      </c>
      <c r="H117" s="47">
        <v>0</v>
      </c>
    </row>
    <row r="118" spans="1:8" x14ac:dyDescent="0.3">
      <c r="A118" s="287">
        <f t="shared" si="0"/>
        <v>40756</v>
      </c>
      <c r="B118" s="281">
        <f>'[8]Activos '!BU158</f>
        <v>-18.759086970735083</v>
      </c>
      <c r="C118" s="29">
        <f>'[8]Activos '!BV158</f>
        <v>-2.8555343177913972</v>
      </c>
      <c r="D118" s="29">
        <f>'[8]Activos '!BW158</f>
        <v>-10.473529322503284</v>
      </c>
      <c r="E118" s="29">
        <f>'[8]Activos '!BX158</f>
        <v>12.039078549481342</v>
      </c>
      <c r="F118" s="24">
        <f>'[8]Activos '!BT158</f>
        <v>-10.556447168734294</v>
      </c>
      <c r="G118" s="48">
        <v>0</v>
      </c>
      <c r="H118" s="47">
        <v>0</v>
      </c>
    </row>
    <row r="119" spans="1:8" x14ac:dyDescent="0.3">
      <c r="A119" s="287">
        <f t="shared" si="0"/>
        <v>40787</v>
      </c>
      <c r="B119" s="281">
        <f>'[8]Activos '!BU159</f>
        <v>-7.240027468079802</v>
      </c>
      <c r="C119" s="29">
        <f>'[8]Activos '!BV159</f>
        <v>2.9932355723923276</v>
      </c>
      <c r="D119" s="29">
        <f>'[8]Activos '!BW159</f>
        <v>-9.5044254133802681</v>
      </c>
      <c r="E119" s="29">
        <f>'[8]Activos '!BX159</f>
        <v>11.87813727033944</v>
      </c>
      <c r="F119" s="24">
        <f>'[8]Activos '!BT159</f>
        <v>-3.1977824874622862</v>
      </c>
      <c r="G119" s="48">
        <v>0</v>
      </c>
      <c r="H119" s="47">
        <v>0</v>
      </c>
    </row>
    <row r="120" spans="1:8" x14ac:dyDescent="0.3">
      <c r="A120" s="287">
        <f t="shared" si="0"/>
        <v>40817</v>
      </c>
      <c r="B120" s="281">
        <f>'[8]Activos '!BU160</f>
        <v>-4.4170967699997732</v>
      </c>
      <c r="C120" s="29">
        <f>'[8]Activos '!BV160</f>
        <v>6.7672245335184567</v>
      </c>
      <c r="D120" s="29">
        <f>'[8]Activos '!BW160</f>
        <v>-8.1835620748303199</v>
      </c>
      <c r="E120" s="29">
        <f>'[8]Activos '!BX160</f>
        <v>18.058666014806125</v>
      </c>
      <c r="F120" s="24">
        <f>'[8]Activos '!BT160</f>
        <v>-0.21171884776243211</v>
      </c>
      <c r="G120" s="48">
        <v>0</v>
      </c>
      <c r="H120" s="47">
        <v>0</v>
      </c>
    </row>
    <row r="121" spans="1:8" x14ac:dyDescent="0.3">
      <c r="A121" s="287">
        <f t="shared" si="0"/>
        <v>40848</v>
      </c>
      <c r="B121" s="281">
        <f>'[8]Activos '!BU161</f>
        <v>-7.267408475598625</v>
      </c>
      <c r="C121" s="29">
        <f>'[8]Activos '!BV161</f>
        <v>10.946920978038754</v>
      </c>
      <c r="D121" s="29">
        <f>'[8]Activos '!BW161</f>
        <v>-6.5175838672294599</v>
      </c>
      <c r="E121" s="29">
        <f>'[8]Activos '!BX161</f>
        <v>21.128726335917936</v>
      </c>
      <c r="F121" s="24">
        <f>'[8]Activos '!BT161</f>
        <v>0.57440933314452103</v>
      </c>
      <c r="G121" s="48">
        <v>0</v>
      </c>
      <c r="H121" s="47">
        <v>0</v>
      </c>
    </row>
    <row r="122" spans="1:8" x14ac:dyDescent="0.3">
      <c r="A122" s="287">
        <f t="shared" si="0"/>
        <v>40878</v>
      </c>
      <c r="B122" s="281">
        <f>'[8]Activos '!BU162</f>
        <v>-7.2785305643471521</v>
      </c>
      <c r="C122" s="29">
        <f>'[8]Activos '!BV162</f>
        <v>15.229670091963921</v>
      </c>
      <c r="D122" s="29">
        <f>'[8]Activos '!BW162</f>
        <v>-1.4394248795741027</v>
      </c>
      <c r="E122" s="29">
        <f>'[8]Activos '!BX162</f>
        <v>22.828821232006469</v>
      </c>
      <c r="F122" s="24">
        <f>'[8]Activos '!BT162</f>
        <v>3.2850408762261862</v>
      </c>
      <c r="G122" s="48">
        <v>0</v>
      </c>
      <c r="H122" s="47">
        <v>0</v>
      </c>
    </row>
    <row r="123" spans="1:8" x14ac:dyDescent="0.3">
      <c r="A123" s="287">
        <f t="shared" si="0"/>
        <v>40909</v>
      </c>
      <c r="B123" s="281">
        <f>'[8]Activos '!BU163</f>
        <v>-6.0960103590238734</v>
      </c>
      <c r="C123" s="29">
        <f>'[8]Activos '!BV163</f>
        <v>18.97597640777413</v>
      </c>
      <c r="D123" s="29">
        <f>'[8]Activos '!BW163</f>
        <v>0.88025581825457166</v>
      </c>
      <c r="E123" s="29">
        <f>'[8]Activos '!BX163</f>
        <v>20.850613703617029</v>
      </c>
      <c r="F123" s="24">
        <f>'[8]Activos '!BT163</f>
        <v>5.3007675963161915</v>
      </c>
      <c r="G123" s="48">
        <v>0</v>
      </c>
      <c r="H123" s="47">
        <v>0</v>
      </c>
    </row>
    <row r="124" spans="1:8" x14ac:dyDescent="0.3">
      <c r="A124" s="287">
        <f t="shared" si="0"/>
        <v>40940</v>
      </c>
      <c r="B124" s="281">
        <f>'[8]Activos '!BU164</f>
        <v>-3.5594303927331206</v>
      </c>
      <c r="C124" s="29">
        <f>'[8]Activos '!BV164</f>
        <v>18.932818850626496</v>
      </c>
      <c r="D124" s="29">
        <f>'[8]Activos '!BW164</f>
        <v>-2.1961739820607118</v>
      </c>
      <c r="E124" s="29">
        <f>'[8]Activos '!BX164</f>
        <v>12.984003910915721</v>
      </c>
      <c r="F124" s="24">
        <f>'[8]Activos '!BT164</f>
        <v>5.80071479866624</v>
      </c>
      <c r="G124" s="48">
        <v>0</v>
      </c>
      <c r="H124" s="47">
        <v>0</v>
      </c>
    </row>
    <row r="125" spans="1:8" x14ac:dyDescent="0.3">
      <c r="A125" s="287">
        <f t="shared" si="0"/>
        <v>40969</v>
      </c>
      <c r="B125" s="281">
        <f>'[8]Activos '!BU165</f>
        <v>-5.2430820154337088</v>
      </c>
      <c r="C125" s="29">
        <f>'[8]Activos '!BV165</f>
        <v>22.923654652291692</v>
      </c>
      <c r="D125" s="29">
        <f>'[8]Activos '!BW165</f>
        <v>4.4280473869389603</v>
      </c>
      <c r="E125" s="29">
        <f>'[8]Activos '!BX165</f>
        <v>19.70450626735709</v>
      </c>
      <c r="F125" s="24">
        <f>'[8]Activos '!BT165</f>
        <v>7.9344322888121654</v>
      </c>
      <c r="G125" s="48">
        <v>0</v>
      </c>
      <c r="H125" s="47">
        <v>0</v>
      </c>
    </row>
    <row r="126" spans="1:8" x14ac:dyDescent="0.3">
      <c r="A126" s="287">
        <f t="shared" si="0"/>
        <v>41000</v>
      </c>
      <c r="B126" s="281">
        <f>'[8]Activos '!BU166</f>
        <v>4.6415858639725194</v>
      </c>
      <c r="C126" s="29">
        <f>'[8]Activos '!BV166</f>
        <v>24.297058803490579</v>
      </c>
      <c r="D126" s="29">
        <f>'[8]Activos '!BW166</f>
        <v>4.3303857675649482</v>
      </c>
      <c r="E126" s="29">
        <f>'[8]Activos '!BX166</f>
        <v>12.9192700423022</v>
      </c>
      <c r="F126" s="24">
        <f>'[8]Activos '!BT166</f>
        <v>12.451029179442784</v>
      </c>
      <c r="G126" s="48">
        <v>0</v>
      </c>
      <c r="H126" s="47">
        <v>0</v>
      </c>
    </row>
    <row r="127" spans="1:8" x14ac:dyDescent="0.3">
      <c r="A127" s="287">
        <f t="shared" si="0"/>
        <v>41030</v>
      </c>
      <c r="B127" s="281">
        <f>'[8]Activos '!BU167</f>
        <v>8.3222202955939082</v>
      </c>
      <c r="C127" s="29">
        <f>'[8]Activos '!BV167</f>
        <v>29.00873651820508</v>
      </c>
      <c r="D127" s="29">
        <f>'[8]Activos '!BW167</f>
        <v>7.7113742585270595</v>
      </c>
      <c r="E127" s="29">
        <f>'[8]Activos '!BX167</f>
        <v>15.936105778830356</v>
      </c>
      <c r="F127" s="24">
        <f>'[8]Activos '!BT167</f>
        <v>16.60865260110025</v>
      </c>
      <c r="G127" s="48">
        <v>0</v>
      </c>
      <c r="H127" s="47">
        <v>0</v>
      </c>
    </row>
    <row r="128" spans="1:8" x14ac:dyDescent="0.3">
      <c r="A128" s="287">
        <f t="shared" si="0"/>
        <v>41061</v>
      </c>
      <c r="B128" s="281">
        <f>'[8]Activos '!BU168</f>
        <v>9.6957988277873497</v>
      </c>
      <c r="C128" s="29">
        <f>'[8]Activos '!BV168</f>
        <v>31.410627905187404</v>
      </c>
      <c r="D128" s="29">
        <f>'[8]Activos '!BW168</f>
        <v>4.4145447652603087</v>
      </c>
      <c r="E128" s="29">
        <f>'[8]Activos '!BX168</f>
        <v>18.384239068852647</v>
      </c>
      <c r="F128" s="24">
        <f>'[8]Activos '!BT168</f>
        <v>17.594831939177947</v>
      </c>
      <c r="G128" s="48">
        <v>0</v>
      </c>
      <c r="H128" s="47">
        <v>0</v>
      </c>
    </row>
    <row r="129" spans="1:8" x14ac:dyDescent="0.3">
      <c r="A129" s="287">
        <f t="shared" si="0"/>
        <v>41091</v>
      </c>
      <c r="B129" s="281">
        <f>'[8]Activos '!BU169</f>
        <v>12.435535001136454</v>
      </c>
      <c r="C129" s="29">
        <f>'[8]Activos '!BV169</f>
        <v>27.030633329218134</v>
      </c>
      <c r="D129" s="29">
        <f>'[8]Activos '!BW169</f>
        <v>2.4896999091968297</v>
      </c>
      <c r="E129" s="29">
        <f>'[8]Activos '!BX169</f>
        <v>17.757982639055903</v>
      </c>
      <c r="F129" s="24">
        <f>'[8]Activos '!BT169</f>
        <v>16.603866348851447</v>
      </c>
      <c r="G129" s="48">
        <v>0</v>
      </c>
      <c r="H129" s="47">
        <v>0</v>
      </c>
    </row>
    <row r="130" spans="1:8" x14ac:dyDescent="0.3">
      <c r="A130" s="287">
        <f t="shared" si="0"/>
        <v>41122</v>
      </c>
      <c r="B130" s="281">
        <f>'[8]Activos '!BU170</f>
        <v>9.170569404334227</v>
      </c>
      <c r="C130" s="29">
        <f>'[8]Activos '!BV170</f>
        <v>27.531235674911404</v>
      </c>
      <c r="D130" s="29">
        <f>'[8]Activos '!BW170</f>
        <v>8.6761904107929269</v>
      </c>
      <c r="E130" s="29">
        <f>'[8]Activos '!BX170</f>
        <v>23.359477860925402</v>
      </c>
      <c r="F130" s="24">
        <f>'[8]Activos '!BT170</f>
        <v>16.919247923622628</v>
      </c>
      <c r="G130" s="48">
        <v>0</v>
      </c>
      <c r="H130" s="47">
        <v>0</v>
      </c>
    </row>
    <row r="131" spans="1:8" x14ac:dyDescent="0.3">
      <c r="A131" s="287">
        <f t="shared" si="0"/>
        <v>41153</v>
      </c>
      <c r="B131" s="281">
        <f>'[8]Activos '!BU171</f>
        <v>6.0560571108177363</v>
      </c>
      <c r="C131" s="29">
        <f>'[8]Activos '!BV171</f>
        <v>28.125451157513993</v>
      </c>
      <c r="D131" s="29">
        <f>'[8]Activos '!BW171</f>
        <v>10.360131117205595</v>
      </c>
      <c r="E131" s="29">
        <f>'[8]Activos '!BX171</f>
        <v>33.442295342805075</v>
      </c>
      <c r="F131" s="24">
        <f>'[8]Activos '!BT171</f>
        <v>16.598426821376556</v>
      </c>
      <c r="G131" s="48">
        <v>0</v>
      </c>
      <c r="H131" s="47">
        <v>0</v>
      </c>
    </row>
    <row r="132" spans="1:8" x14ac:dyDescent="0.3">
      <c r="A132" s="287">
        <f t="shared" si="0"/>
        <v>41183</v>
      </c>
      <c r="B132" s="281">
        <f>'[8]Activos '!BU172</f>
        <v>1.8234674766296033</v>
      </c>
      <c r="C132" s="29">
        <f>'[8]Activos '!BV172</f>
        <v>23.408213439528126</v>
      </c>
      <c r="D132" s="29">
        <f>'[8]Activos '!BW172</f>
        <v>3.0747577529878223</v>
      </c>
      <c r="E132" s="29">
        <f>'[8]Activos '!BX172</f>
        <v>31.914698056697265</v>
      </c>
      <c r="F132" s="24">
        <f>'[8]Activos '!BT172</f>
        <v>11.800200220434153</v>
      </c>
      <c r="G132" s="48">
        <v>0</v>
      </c>
      <c r="H132" s="47">
        <v>0</v>
      </c>
    </row>
    <row r="133" spans="1:8" x14ac:dyDescent="0.3">
      <c r="A133" s="287">
        <f t="shared" si="0"/>
        <v>41214</v>
      </c>
      <c r="B133" s="281">
        <f>'[8]Activos '!BU173</f>
        <v>12.808252894259908</v>
      </c>
      <c r="C133" s="29">
        <f>'[8]Activos '!BV173</f>
        <v>24.790850426188737</v>
      </c>
      <c r="D133" s="29">
        <f>'[8]Activos '!BW173</f>
        <v>12.446793590498316</v>
      </c>
      <c r="E133" s="29">
        <f>'[8]Activos '!BX173</f>
        <v>39.109926709966871</v>
      </c>
      <c r="F133" s="24">
        <f>'[8]Activos '!BT173</f>
        <v>18.696185163368973</v>
      </c>
      <c r="G133" s="48">
        <v>0</v>
      </c>
      <c r="H133" s="47">
        <v>0</v>
      </c>
    </row>
    <row r="134" spans="1:8" x14ac:dyDescent="0.3">
      <c r="A134" s="287">
        <f t="shared" si="0"/>
        <v>41244</v>
      </c>
      <c r="B134" s="281">
        <f>'[8]Activos '!BU174</f>
        <v>25.186878306415082</v>
      </c>
      <c r="C134" s="29">
        <f>'[8]Activos '!BV174</f>
        <v>30.369911254338412</v>
      </c>
      <c r="D134" s="29">
        <f>'[8]Activos '!BW174</f>
        <v>15.274167803260742</v>
      </c>
      <c r="E134" s="29">
        <f>'[8]Activos '!BX174</f>
        <v>51.591871004824782</v>
      </c>
      <c r="F134" s="24">
        <f>'[8]Activos '!BT174</f>
        <v>26.662108041591015</v>
      </c>
      <c r="G134" s="48">
        <v>0</v>
      </c>
      <c r="H134" s="47">
        <v>0</v>
      </c>
    </row>
    <row r="135" spans="1:8" x14ac:dyDescent="0.3">
      <c r="A135" s="287">
        <f t="shared" si="0"/>
        <v>41275</v>
      </c>
      <c r="B135" s="281">
        <f>'[8]Activos '!BU175</f>
        <v>23.46231479616252</v>
      </c>
      <c r="C135" s="29">
        <f>'[8]Activos '!BV175</f>
        <v>25.58921084959238</v>
      </c>
      <c r="D135" s="29">
        <f>'[8]Activos '!BW175</f>
        <v>12.816043268200271</v>
      </c>
      <c r="E135" s="29">
        <f>'[8]Activos '!BX175</f>
        <v>53.317082728031593</v>
      </c>
      <c r="F135" s="24">
        <f>'[8]Activos '!BT175</f>
        <v>23.640112932590938</v>
      </c>
      <c r="G135" s="48">
        <v>0</v>
      </c>
      <c r="H135" s="47">
        <v>0</v>
      </c>
    </row>
    <row r="136" spans="1:8" x14ac:dyDescent="0.3">
      <c r="A136" s="287">
        <f t="shared" si="0"/>
        <v>41306</v>
      </c>
      <c r="B136" s="281">
        <f>'[8]Activos '!BU176</f>
        <v>18.530289015845327</v>
      </c>
      <c r="C136" s="29">
        <f>'[8]Activos '!BV176</f>
        <v>23.958167681731691</v>
      </c>
      <c r="D136" s="29">
        <f>'[8]Activos '!BW176</f>
        <v>14.196296288930776</v>
      </c>
      <c r="E136" s="29">
        <f>'[8]Activos '!BX176</f>
        <v>49.45625703033636</v>
      </c>
      <c r="F136" s="24">
        <f>'[8]Activos '!BT176</f>
        <v>21.342385084319027</v>
      </c>
      <c r="G136" s="48">
        <v>0</v>
      </c>
      <c r="H136" s="47">
        <v>0</v>
      </c>
    </row>
    <row r="137" spans="1:8" x14ac:dyDescent="0.3">
      <c r="A137" s="287">
        <f t="shared" si="0"/>
        <v>41334</v>
      </c>
      <c r="B137" s="281">
        <f>'[8]Activos '!BU177</f>
        <v>27.763226500912232</v>
      </c>
      <c r="C137" s="29">
        <f>'[8]Activos '!BV177</f>
        <v>29.247696970513061</v>
      </c>
      <c r="D137" s="29">
        <f>'[8]Activos '!BW177</f>
        <v>21.468351971129017</v>
      </c>
      <c r="E137" s="29">
        <f>'[8]Activos '!BX177</f>
        <v>53.968255752954832</v>
      </c>
      <c r="F137" s="24">
        <f>'[8]Activos '!BT177</f>
        <v>28.416614228381242</v>
      </c>
      <c r="G137" s="48">
        <v>0</v>
      </c>
      <c r="H137" s="47">
        <v>0</v>
      </c>
    </row>
    <row r="138" spans="1:8" x14ac:dyDescent="0.3">
      <c r="A138" s="287">
        <f t="shared" si="0"/>
        <v>41365</v>
      </c>
      <c r="B138" s="281">
        <f>'[8]Activos '!BU178</f>
        <v>22.386542284469257</v>
      </c>
      <c r="C138" s="29">
        <f>'[8]Activos '!BV178</f>
        <v>20.140421362190807</v>
      </c>
      <c r="D138" s="29">
        <f>'[8]Activos '!BW178</f>
        <v>12.765693939356915</v>
      </c>
      <c r="E138" s="29">
        <f>'[8]Activos '!BX178</f>
        <v>53.891485897096182</v>
      </c>
      <c r="F138" s="24">
        <f>'[8]Activos '!BT178</f>
        <v>21.05149984129384</v>
      </c>
      <c r="G138" s="48">
        <v>0</v>
      </c>
      <c r="H138" s="47">
        <v>0</v>
      </c>
    </row>
    <row r="139" spans="1:8" x14ac:dyDescent="0.3">
      <c r="A139" s="287">
        <f t="shared" si="0"/>
        <v>41395</v>
      </c>
      <c r="B139" s="281">
        <f>'[8]Activos '!BU179</f>
        <v>16.647624276406383</v>
      </c>
      <c r="C139" s="29">
        <f>'[8]Activos '!BV179</f>
        <v>17.135234414364731</v>
      </c>
      <c r="D139" s="29">
        <f>'[8]Activos '!BW179</f>
        <v>16.011458972386784</v>
      </c>
      <c r="E139" s="29">
        <f>'[8]Activos '!BX179</f>
        <v>51.315787026887683</v>
      </c>
      <c r="F139" s="24">
        <f>'[8]Activos '!BT179</f>
        <v>18.121200405977554</v>
      </c>
      <c r="G139" s="48">
        <v>0</v>
      </c>
      <c r="H139" s="47">
        <v>0</v>
      </c>
    </row>
    <row r="140" spans="1:8" x14ac:dyDescent="0.3">
      <c r="A140" s="287">
        <f t="shared" si="0"/>
        <v>41426</v>
      </c>
      <c r="B140" s="281">
        <f>'[8]Activos '!BU180</f>
        <v>17.224535076333925</v>
      </c>
      <c r="C140" s="29">
        <f>'[8]Activos '!BV180</f>
        <v>15.350369765558636</v>
      </c>
      <c r="D140" s="29">
        <f>'[8]Activos '!BW180</f>
        <v>16.630337744430435</v>
      </c>
      <c r="E140" s="29">
        <f>'[8]Activos '!BX180</f>
        <v>51.373022501098916</v>
      </c>
      <c r="F140" s="24">
        <f>'[8]Activos '!BT180</f>
        <v>17.699935269322296</v>
      </c>
      <c r="G140" s="48">
        <v>0</v>
      </c>
      <c r="H140" s="47">
        <v>0</v>
      </c>
    </row>
    <row r="141" spans="1:8" x14ac:dyDescent="0.3">
      <c r="A141" s="287">
        <f t="shared" si="0"/>
        <v>41456</v>
      </c>
      <c r="B141" s="281">
        <f>'[8]Activos '!BU181</f>
        <v>7.8935382338826354</v>
      </c>
      <c r="C141" s="29">
        <f>'[8]Activos '!BV181</f>
        <v>9.3452185511370356</v>
      </c>
      <c r="D141" s="29">
        <f>'[8]Activos '!BW181</f>
        <v>13.061959784651345</v>
      </c>
      <c r="E141" s="29">
        <f>'[8]Activos '!BX181</f>
        <v>48.975153716232334</v>
      </c>
      <c r="F141" s="24">
        <f>'[8]Activos '!BT181</f>
        <v>10.982340374877619</v>
      </c>
      <c r="G141" s="48">
        <v>0</v>
      </c>
      <c r="H141" s="47">
        <v>0</v>
      </c>
    </row>
    <row r="142" spans="1:8" x14ac:dyDescent="0.3">
      <c r="A142" s="287">
        <f t="shared" si="0"/>
        <v>41487</v>
      </c>
      <c r="B142" s="281">
        <f>'[8]Activos '!BU182</f>
        <v>20.022819121404268</v>
      </c>
      <c r="C142" s="29">
        <f>'[8]Activos '!BV182</f>
        <v>9.3534543268112493</v>
      </c>
      <c r="D142" s="29">
        <f>'[8]Activos '!BW182</f>
        <v>16.331197662211672</v>
      </c>
      <c r="E142" s="29">
        <f>'[8]Activos '!BX182</f>
        <v>49.264834206071995</v>
      </c>
      <c r="F142" s="24">
        <f>'[8]Activos '!BT182</f>
        <v>16.08786162049034</v>
      </c>
      <c r="G142" s="48">
        <v>0</v>
      </c>
      <c r="H142" s="47">
        <v>0</v>
      </c>
    </row>
    <row r="143" spans="1:8" x14ac:dyDescent="0.3">
      <c r="A143" s="287">
        <f t="shared" si="0"/>
        <v>41518</v>
      </c>
      <c r="B143" s="281">
        <f>'[8]Activos '!BU183</f>
        <v>22.962248468200563</v>
      </c>
      <c r="C143" s="29">
        <f>'[8]Activos '!BV183</f>
        <v>7.1018871620967206</v>
      </c>
      <c r="D143" s="29">
        <f>'[8]Activos '!BW183</f>
        <v>12.929650896115641</v>
      </c>
      <c r="E143" s="29">
        <f>'[8]Activos '!BX183</f>
        <v>44.561288037310206</v>
      </c>
      <c r="F143" s="24">
        <f>'[8]Activos '!BT183</f>
        <v>15.398490879527715</v>
      </c>
      <c r="G143" s="48">
        <v>0</v>
      </c>
      <c r="H143" s="47">
        <v>0</v>
      </c>
    </row>
    <row r="144" spans="1:8" x14ac:dyDescent="0.3">
      <c r="A144" s="287">
        <f t="shared" si="0"/>
        <v>41548</v>
      </c>
      <c r="B144" s="281">
        <f>'[8]Activos '!BU184</f>
        <v>22.303586482412129</v>
      </c>
      <c r="C144" s="29">
        <f>'[8]Activos '!BV184</f>
        <v>5.8784357447463353</v>
      </c>
      <c r="D144" s="29">
        <f>'[8]Activos '!BW184</f>
        <v>14.973555266053307</v>
      </c>
      <c r="E144" s="29">
        <f>'[8]Activos '!BX184</f>
        <v>39.604316393192285</v>
      </c>
      <c r="F144" s="24">
        <f>'[8]Activos '!BT184</f>
        <v>14.711128230848081</v>
      </c>
      <c r="G144" s="48">
        <v>0</v>
      </c>
      <c r="H144" s="47">
        <v>0</v>
      </c>
    </row>
    <row r="145" spans="1:8" x14ac:dyDescent="0.3">
      <c r="A145" s="287">
        <f t="shared" si="0"/>
        <v>41579</v>
      </c>
      <c r="B145" s="281">
        <f>'[8]Activos '!BU185</f>
        <v>22.071024483686163</v>
      </c>
      <c r="C145" s="29">
        <f>'[8]Activos '!BV185</f>
        <v>6.0550806036687055</v>
      </c>
      <c r="D145" s="29">
        <f>'[8]Activos '!BW185</f>
        <v>10.84250537662561</v>
      </c>
      <c r="E145" s="29">
        <f>'[8]Activos '!BX185</f>
        <v>35.771285298680411</v>
      </c>
      <c r="F145" s="24">
        <f>'[8]Activos '!BT185</f>
        <v>13.959551375625324</v>
      </c>
      <c r="G145" s="48">
        <v>0</v>
      </c>
      <c r="H145" s="47">
        <v>0</v>
      </c>
    </row>
    <row r="146" spans="1:8" x14ac:dyDescent="0.3">
      <c r="A146" s="287">
        <f>+DATE(YEAR(A145),MONTH(A145)+1,1)</f>
        <v>41609</v>
      </c>
      <c r="B146" s="281">
        <f>'[8]Activos '!BU186</f>
        <v>18.471076800464271</v>
      </c>
      <c r="C146" s="29">
        <f>'[8]Activos '!BV186</f>
        <v>1.1402087265824701</v>
      </c>
      <c r="D146" s="29">
        <f>'[8]Activos '!BW186</f>
        <v>3.8862452751497356</v>
      </c>
      <c r="E146" s="29">
        <f>'[8]Activos '!BX186</f>
        <v>40.42391564485601</v>
      </c>
      <c r="F146" s="24">
        <f>'[8]Activos '!BT186</f>
        <v>9.6652607661689593</v>
      </c>
      <c r="G146" s="48">
        <v>0</v>
      </c>
      <c r="H146" s="47">
        <v>0</v>
      </c>
    </row>
    <row r="147" spans="1:8" x14ac:dyDescent="0.3">
      <c r="A147" s="287">
        <f t="shared" ref="A147:A202" si="1">+DATE(YEAR(A146),MONTH(A146)+1,1)</f>
        <v>41640</v>
      </c>
      <c r="B147" s="281">
        <f>'[8]Activos '!BU187</f>
        <v>16.028300451482981</v>
      </c>
      <c r="C147" s="29">
        <f>'[8]Activos '!BV187</f>
        <v>0.17182805380961952</v>
      </c>
      <c r="D147" s="29">
        <f>'[8]Activos '!BW187</f>
        <v>7.5044000241701436</v>
      </c>
      <c r="E147" s="29">
        <f>'[8]Activos '!BX187</f>
        <v>42.409992480022375</v>
      </c>
      <c r="F147" s="24">
        <f>'[8]Activos '!BT187</f>
        <v>9.2060949055622565</v>
      </c>
      <c r="G147" s="48">
        <v>0</v>
      </c>
      <c r="H147" s="47">
        <v>0</v>
      </c>
    </row>
    <row r="148" spans="1:8" x14ac:dyDescent="0.3">
      <c r="A148" s="287">
        <f t="shared" si="1"/>
        <v>41671</v>
      </c>
      <c r="B148" s="281">
        <f>'[8]Activos '!BU188</f>
        <v>19.880977488899433</v>
      </c>
      <c r="C148" s="29">
        <f>'[8]Activos '!BV188</f>
        <v>-0.80323097866539239</v>
      </c>
      <c r="D148" s="29">
        <f>'[8]Activos '!BW188</f>
        <v>5.1526634393833648</v>
      </c>
      <c r="E148" s="29">
        <f>'[8]Activos '!BX188</f>
        <v>38.28742047523621</v>
      </c>
      <c r="F148" s="24">
        <f>'[8]Activos '!BT188</f>
        <v>9.5064365023916899</v>
      </c>
      <c r="G148" s="48">
        <v>0</v>
      </c>
      <c r="H148" s="47">
        <v>0</v>
      </c>
    </row>
    <row r="149" spans="1:8" x14ac:dyDescent="0.3">
      <c r="A149" s="287">
        <f t="shared" si="1"/>
        <v>41699</v>
      </c>
      <c r="B149" s="281">
        <f>'[8]Activos '!BU189</f>
        <v>16.768726952388423</v>
      </c>
      <c r="C149" s="29">
        <f>'[8]Activos '!BV189</f>
        <v>-4.3278651120858269</v>
      </c>
      <c r="D149" s="29">
        <f>'[8]Activos '!BW189</f>
        <v>-1.1507809908414157</v>
      </c>
      <c r="E149" s="29">
        <f>'[8]Activos '!BX189</f>
        <v>29.543937010717556</v>
      </c>
      <c r="F149" s="24">
        <f>'[8]Activos '!BT189</f>
        <v>5.4712163427781846</v>
      </c>
      <c r="G149" s="48">
        <v>0</v>
      </c>
      <c r="H149" s="47">
        <v>0</v>
      </c>
    </row>
    <row r="150" spans="1:8" x14ac:dyDescent="0.3">
      <c r="A150" s="287">
        <f t="shared" si="1"/>
        <v>41730</v>
      </c>
      <c r="B150" s="281">
        <f>'[8]Activos '!BU190</f>
        <v>16.478765909564142</v>
      </c>
      <c r="C150" s="29">
        <f>'[8]Activos '!BV190</f>
        <v>-1.9472568012140257</v>
      </c>
      <c r="D150" s="29">
        <f>'[8]Activos '!BW190</f>
        <v>4.2771873016658635</v>
      </c>
      <c r="E150" s="29">
        <f>'[8]Activos '!BX190</f>
        <v>31.366063204635751</v>
      </c>
      <c r="F150" s="24">
        <f>'[8]Activos '!BT190</f>
        <v>7.5648583295619964</v>
      </c>
      <c r="G150" s="48">
        <v>0</v>
      </c>
      <c r="H150" s="47">
        <v>0</v>
      </c>
    </row>
    <row r="151" spans="1:8" x14ac:dyDescent="0.3">
      <c r="A151" s="287">
        <f t="shared" si="1"/>
        <v>41760</v>
      </c>
      <c r="B151" s="281">
        <f>'[8]Activos '!BU191</f>
        <v>24.075097171628656</v>
      </c>
      <c r="C151" s="29">
        <f>'[8]Activos '!BV191</f>
        <v>0.53523841758580382</v>
      </c>
      <c r="D151" s="29">
        <f>'[8]Activos '!BW191</f>
        <v>6.6272546942298449</v>
      </c>
      <c r="E151" s="29">
        <f>'[8]Activos '!BX191</f>
        <v>31.536807066458294</v>
      </c>
      <c r="F151" s="24">
        <f>'[8]Activos '!BT191</f>
        <v>11.547271277371095</v>
      </c>
      <c r="G151" s="48">
        <v>0</v>
      </c>
      <c r="H151" s="47">
        <v>0</v>
      </c>
    </row>
    <row r="152" spans="1:8" x14ac:dyDescent="0.3">
      <c r="A152" s="287">
        <f t="shared" si="1"/>
        <v>41791</v>
      </c>
      <c r="B152" s="281">
        <f>'[8]Activos '!BU192</f>
        <v>27.743294104797766</v>
      </c>
      <c r="C152" s="29">
        <f>'[8]Activos '!BV192</f>
        <v>2.424430554232293</v>
      </c>
      <c r="D152" s="29">
        <f>'[8]Activos '!BW192</f>
        <v>11.63486405682772</v>
      </c>
      <c r="E152" s="29">
        <f>'[8]Activos '!BX192</f>
        <v>32.912808002332163</v>
      </c>
      <c r="F152" s="24">
        <f>'[8]Activos '!BT192</f>
        <v>14.550644338215069</v>
      </c>
      <c r="G152" s="48">
        <v>0</v>
      </c>
      <c r="H152" s="47">
        <v>0</v>
      </c>
    </row>
    <row r="153" spans="1:8" x14ac:dyDescent="0.3">
      <c r="A153" s="287">
        <f t="shared" si="1"/>
        <v>41821</v>
      </c>
      <c r="B153" s="281">
        <f>'[8]Activos '!BU193</f>
        <v>25.942637588586372</v>
      </c>
      <c r="C153" s="29">
        <f>'[8]Activos '!BV193</f>
        <v>1.9664890257480305</v>
      </c>
      <c r="D153" s="29">
        <f>'[8]Activos '!BW193</f>
        <v>9.8488721201505758</v>
      </c>
      <c r="E153" s="29">
        <f>'[8]Activos '!BX193</f>
        <v>28.450989168588258</v>
      </c>
      <c r="F153" s="24">
        <f>'[8]Activos '!BT193</f>
        <v>13.571649713542143</v>
      </c>
      <c r="G153" s="48">
        <v>0</v>
      </c>
      <c r="H153" s="47">
        <v>0</v>
      </c>
    </row>
    <row r="154" spans="1:8" x14ac:dyDescent="0.3">
      <c r="A154" s="287">
        <f t="shared" si="1"/>
        <v>41852</v>
      </c>
      <c r="B154" s="281">
        <f>'[8]Activos '!BU194</f>
        <v>25.00797418283387</v>
      </c>
      <c r="C154" s="29">
        <f>'[8]Activos '!BV194</f>
        <v>4.9297732264964145</v>
      </c>
      <c r="D154" s="29">
        <f>'[8]Activos '!BW194</f>
        <v>12.724702889144801</v>
      </c>
      <c r="E154" s="29">
        <f>'[8]Activos '!BX194</f>
        <v>25.857134260200198</v>
      </c>
      <c r="F154" s="24">
        <f>'[8]Activos '!BT194</f>
        <v>14.942127147850726</v>
      </c>
      <c r="G154" s="48">
        <v>0</v>
      </c>
      <c r="H154" s="47">
        <v>0</v>
      </c>
    </row>
    <row r="155" spans="1:8" x14ac:dyDescent="0.3">
      <c r="A155" s="287">
        <f t="shared" si="1"/>
        <v>41883</v>
      </c>
      <c r="B155" s="281">
        <f>'[8]Activos '!BU195</f>
        <v>22.65693744734434</v>
      </c>
      <c r="C155" s="29">
        <f>'[8]Activos '!BV195</f>
        <v>4.3091340623816254</v>
      </c>
      <c r="D155" s="29">
        <f>'[8]Activos '!BW195</f>
        <v>12.013317276489799</v>
      </c>
      <c r="E155" s="29">
        <f>'[8]Activos '!BX195</f>
        <v>24.050450489158614</v>
      </c>
      <c r="F155" s="24">
        <f>'[8]Activos '!BT195</f>
        <v>13.640833586204471</v>
      </c>
      <c r="G155" s="48">
        <v>0</v>
      </c>
      <c r="H155" s="47">
        <v>0</v>
      </c>
    </row>
    <row r="156" spans="1:8" x14ac:dyDescent="0.3">
      <c r="A156" s="287">
        <f t="shared" si="1"/>
        <v>41913</v>
      </c>
      <c r="B156" s="281">
        <f>'[8]Activos '!BU196</f>
        <v>22.383737764359289</v>
      </c>
      <c r="C156" s="29">
        <f>'[8]Activos '!BV196</f>
        <v>4.0039238867793037</v>
      </c>
      <c r="D156" s="29">
        <f>'[8]Activos '!BW196</f>
        <v>16.036007439224043</v>
      </c>
      <c r="E156" s="29">
        <f>'[8]Activos '!BX196</f>
        <v>29.107458912877469</v>
      </c>
      <c r="F156" s="24">
        <f>'[8]Activos '!BT196</f>
        <v>14.291809159373292</v>
      </c>
      <c r="G156" s="48">
        <v>0</v>
      </c>
      <c r="H156" s="47">
        <v>0</v>
      </c>
    </row>
    <row r="157" spans="1:8" x14ac:dyDescent="0.3">
      <c r="A157" s="287">
        <f t="shared" si="1"/>
        <v>41944</v>
      </c>
      <c r="B157" s="281">
        <f>'[8]Activos '!BU197</f>
        <v>18.172713737466651</v>
      </c>
      <c r="C157" s="29">
        <f>'[8]Activos '!BV197</f>
        <v>5.805018246823046</v>
      </c>
      <c r="D157" s="29">
        <f>'[8]Activos '!BW197</f>
        <v>16.083970240690128</v>
      </c>
      <c r="E157" s="29">
        <f>'[8]Activos '!BX197</f>
        <v>29.098190463771758</v>
      </c>
      <c r="F157" s="24">
        <f>'[8]Activos '!BT197</f>
        <v>13.468947633615414</v>
      </c>
      <c r="G157" s="48">
        <v>0</v>
      </c>
      <c r="H157" s="47">
        <v>0</v>
      </c>
    </row>
    <row r="158" spans="1:8" x14ac:dyDescent="0.3">
      <c r="A158" s="287">
        <f t="shared" si="1"/>
        <v>41974</v>
      </c>
      <c r="B158" s="281">
        <f>'[8]Activos '!BU198</f>
        <v>23.637182683743973</v>
      </c>
      <c r="C158" s="29">
        <f>'[8]Activos '!BV198</f>
        <v>7.7552850584428956</v>
      </c>
      <c r="D158" s="29">
        <f>'[8]Activos '!BW198</f>
        <v>16.538848552528652</v>
      </c>
      <c r="E158" s="29">
        <f>'[8]Activos '!BX198</f>
        <v>23.900472639679272</v>
      </c>
      <c r="F158" s="24">
        <f>'[8]Activos '!BT198</f>
        <v>16.233127385287549</v>
      </c>
      <c r="G158" s="48">
        <v>0</v>
      </c>
      <c r="H158" s="47">
        <v>0</v>
      </c>
    </row>
    <row r="159" spans="1:8" x14ac:dyDescent="0.3">
      <c r="A159" s="287">
        <f t="shared" si="1"/>
        <v>42005</v>
      </c>
      <c r="B159" s="281">
        <f>'[8]Activos '!BU199</f>
        <v>18.373875677730499</v>
      </c>
      <c r="C159" s="29">
        <f>'[8]Activos '!BV199</f>
        <v>9.1906971761778866</v>
      </c>
      <c r="D159" s="29">
        <f>'[8]Activos '!BW199</f>
        <v>41.627535881486622</v>
      </c>
      <c r="E159" s="29">
        <f>'[8]Activos '!BX199</f>
        <v>17.985476276721222</v>
      </c>
      <c r="F159" s="24">
        <f>'[8]Activos '!BT199</f>
        <v>18.386669168565597</v>
      </c>
      <c r="G159" s="48">
        <v>0</v>
      </c>
      <c r="H159" s="47">
        <v>0</v>
      </c>
    </row>
    <row r="160" spans="1:8" x14ac:dyDescent="0.3">
      <c r="A160" s="287">
        <f t="shared" si="1"/>
        <v>42036</v>
      </c>
      <c r="B160" s="281">
        <f>'[8]Activos '!BU200</f>
        <v>16.920752408249239</v>
      </c>
      <c r="C160" s="29">
        <f>'[8]Activos '!BV200</f>
        <v>8.1736513685424015</v>
      </c>
      <c r="D160" s="29">
        <f>'[8]Activos '!BW200</f>
        <v>40.657991198747247</v>
      </c>
      <c r="E160" s="29">
        <f>'[8]Activos '!BX200</f>
        <v>8.8851270000481541</v>
      </c>
      <c r="F160" s="24">
        <f>'[8]Activos '!BT200</f>
        <v>16.52316268287808</v>
      </c>
      <c r="G160" s="48">
        <v>0</v>
      </c>
      <c r="H160" s="47">
        <v>0</v>
      </c>
    </row>
    <row r="161" spans="1:8" x14ac:dyDescent="0.3">
      <c r="A161" s="287">
        <f t="shared" si="1"/>
        <v>42064</v>
      </c>
      <c r="B161" s="281">
        <f>'[8]Activos '!BU201</f>
        <v>12.650330813290722</v>
      </c>
      <c r="C161" s="29">
        <f>'[8]Activos '!BV201</f>
        <v>5.9618582159752131</v>
      </c>
      <c r="D161" s="29">
        <f>'[8]Activos '!BW201</f>
        <v>26.459748900965117</v>
      </c>
      <c r="E161" s="29">
        <f>'[8]Activos '!BX201</f>
        <v>9.2724888738318292</v>
      </c>
      <c r="F161" s="24">
        <f>'[8]Activos '!BT201</f>
        <v>11.884248059377356</v>
      </c>
      <c r="G161" s="48">
        <v>0</v>
      </c>
      <c r="H161" s="47">
        <v>0</v>
      </c>
    </row>
    <row r="162" spans="1:8" x14ac:dyDescent="0.3">
      <c r="A162" s="287">
        <f t="shared" si="1"/>
        <v>42095</v>
      </c>
      <c r="B162" s="281">
        <f>'[8]Activos '!BU202</f>
        <v>9.4135941500461442</v>
      </c>
      <c r="C162" s="29">
        <f>'[8]Activos '!BV202</f>
        <v>9.3742051096419985</v>
      </c>
      <c r="D162" s="29">
        <f>'[8]Activos '!BW202</f>
        <v>34.250496872649428</v>
      </c>
      <c r="E162" s="29">
        <f>'[8]Activos '!BX202</f>
        <v>4.3171067484952586</v>
      </c>
      <c r="F162" s="24">
        <f>'[8]Activos '!BT202</f>
        <v>12.792134962575163</v>
      </c>
      <c r="G162" s="48">
        <v>0</v>
      </c>
      <c r="H162" s="47">
        <v>0</v>
      </c>
    </row>
    <row r="163" spans="1:8" x14ac:dyDescent="0.3">
      <c r="A163" s="287">
        <f t="shared" si="1"/>
        <v>42125</v>
      </c>
      <c r="B163" s="281">
        <f>'[8]Activos '!BU203</f>
        <v>11.220689682126594</v>
      </c>
      <c r="C163" s="29">
        <f>'[8]Activos '!BV203</f>
        <v>10.508561375479598</v>
      </c>
      <c r="D163" s="29">
        <f>'[8]Activos '!BW203</f>
        <v>34.46054630577553</v>
      </c>
      <c r="E163" s="29">
        <f>'[8]Activos '!BX203</f>
        <v>-0.3662125783230441</v>
      </c>
      <c r="F163" s="24">
        <f>'[8]Activos '!BT203</f>
        <v>13.822138042480848</v>
      </c>
      <c r="G163" s="48">
        <v>0</v>
      </c>
      <c r="H163" s="47">
        <v>0</v>
      </c>
    </row>
    <row r="164" spans="1:8" x14ac:dyDescent="0.3">
      <c r="A164" s="287">
        <f t="shared" si="1"/>
        <v>42156</v>
      </c>
      <c r="B164" s="281">
        <f>'[8]Activos '!BU204</f>
        <v>11.440078671617737</v>
      </c>
      <c r="C164" s="29">
        <f>'[8]Activos '!BV204</f>
        <v>10.434903651538852</v>
      </c>
      <c r="D164" s="29">
        <f>'[8]Activos '!BW204</f>
        <v>30.933316040687586</v>
      </c>
      <c r="E164" s="29">
        <f>'[8]Activos '!BX204</f>
        <v>-1.4088174727554081</v>
      </c>
      <c r="F164" s="24">
        <f>'[8]Activos '!BT204</f>
        <v>13.329989448210355</v>
      </c>
      <c r="G164" s="48">
        <v>0</v>
      </c>
      <c r="H164" s="47">
        <v>0</v>
      </c>
    </row>
    <row r="165" spans="1:8" x14ac:dyDescent="0.3">
      <c r="A165" s="287">
        <f t="shared" si="1"/>
        <v>42186</v>
      </c>
      <c r="B165" s="281">
        <f>'[8]Activos '!BU205</f>
        <v>12.58078155992246</v>
      </c>
      <c r="C165" s="29">
        <f>'[8]Activos '!BV205</f>
        <v>11.879431579378675</v>
      </c>
      <c r="D165" s="29">
        <f>'[8]Activos '!BW205</f>
        <v>35.038319553640072</v>
      </c>
      <c r="E165" s="29">
        <f>'[8]Activos '!BX205</f>
        <v>-2.8972005327587702E-2</v>
      </c>
      <c r="F165" s="24">
        <f>'[8]Activos '!BT205</f>
        <v>14.90549370315466</v>
      </c>
      <c r="G165" s="48">
        <v>0</v>
      </c>
      <c r="H165" s="47">
        <v>0</v>
      </c>
    </row>
    <row r="166" spans="1:8" x14ac:dyDescent="0.3">
      <c r="A166" s="287">
        <f t="shared" si="1"/>
        <v>42217</v>
      </c>
      <c r="B166" s="281">
        <f>'[8]Activos '!BU206</f>
        <v>10.84123423209693</v>
      </c>
      <c r="C166" s="29">
        <f>'[8]Activos '!BV206</f>
        <v>8.6602036656542545</v>
      </c>
      <c r="D166" s="29">
        <f>'[8]Activos '!BW206</f>
        <v>28.435795041035441</v>
      </c>
      <c r="E166" s="29">
        <f>'[8]Activos '!BX206</f>
        <v>-2.4236563696808266</v>
      </c>
      <c r="F166" s="24">
        <f>'[8]Activos '!BT206</f>
        <v>11.983651514832093</v>
      </c>
      <c r="G166" s="48">
        <v>0</v>
      </c>
      <c r="H166" s="47">
        <v>0</v>
      </c>
    </row>
    <row r="167" spans="1:8" x14ac:dyDescent="0.3">
      <c r="A167" s="287">
        <f t="shared" si="1"/>
        <v>42248</v>
      </c>
      <c r="B167" s="281">
        <f>'[8]Activos '!BU207</f>
        <v>11.176229826680629</v>
      </c>
      <c r="C167" s="29">
        <f>'[8]Activos '!BV207</f>
        <v>7.1086662246613086</v>
      </c>
      <c r="D167" s="29">
        <f>'[8]Activos '!BW207</f>
        <v>26.582524045234202</v>
      </c>
      <c r="E167" s="29">
        <f>'[8]Activos '!BX207</f>
        <v>-2.8793338380883493</v>
      </c>
      <c r="F167" s="24">
        <f>'[8]Activos '!BT207</f>
        <v>11.205738755126582</v>
      </c>
      <c r="G167" s="48">
        <v>0</v>
      </c>
      <c r="H167" s="47">
        <v>0</v>
      </c>
    </row>
    <row r="168" spans="1:8" x14ac:dyDescent="0.3">
      <c r="A168" s="287">
        <f t="shared" si="1"/>
        <v>42278</v>
      </c>
      <c r="B168" s="281">
        <f>'[8]Activos '!BU208</f>
        <v>8.7272595685254473</v>
      </c>
      <c r="C168" s="29">
        <f>'[8]Activos '!BV208</f>
        <v>8.230012831786194</v>
      </c>
      <c r="D168" s="29">
        <f>'[8]Activos '!BW208</f>
        <v>25.922850958580113</v>
      </c>
      <c r="E168" s="29">
        <f>'[8]Activos '!BX208</f>
        <v>-4.2379531645531436</v>
      </c>
      <c r="F168" s="24">
        <f>'[8]Activos '!BT208</f>
        <v>10.468794735294761</v>
      </c>
      <c r="G168" s="48">
        <v>0</v>
      </c>
      <c r="H168" s="47">
        <v>0</v>
      </c>
    </row>
    <row r="169" spans="1:8" x14ac:dyDescent="0.3">
      <c r="A169" s="287">
        <f t="shared" si="1"/>
        <v>42309</v>
      </c>
      <c r="B169" s="281">
        <f>'[8]Activos '!BU209</f>
        <v>11.405661671115519</v>
      </c>
      <c r="C169" s="29">
        <f>'[8]Activos '!BV209</f>
        <v>6.7153005754045036</v>
      </c>
      <c r="D169" s="29">
        <f>'[8]Activos '!BW209</f>
        <v>25.657025954066803</v>
      </c>
      <c r="E169" s="29">
        <f>'[8]Activos '!BX209</f>
        <v>-4.3673845431690843</v>
      </c>
      <c r="F169" s="24">
        <f>'[8]Activos '!BT209</f>
        <v>10.970866789157995</v>
      </c>
      <c r="G169" s="48">
        <v>0</v>
      </c>
      <c r="H169" s="47">
        <v>0</v>
      </c>
    </row>
    <row r="170" spans="1:8" x14ac:dyDescent="0.3">
      <c r="A170" s="287">
        <f t="shared" si="1"/>
        <v>42339</v>
      </c>
      <c r="B170" s="281">
        <f>'[8]Activos '!BU210</f>
        <v>5.1347434521537005</v>
      </c>
      <c r="C170" s="29">
        <f>'[8]Activos '!BV210</f>
        <v>8.4118118638105486</v>
      </c>
      <c r="D170" s="29">
        <f>'[8]Activos '!BW210</f>
        <v>28.476550552589707</v>
      </c>
      <c r="E170" s="29">
        <f>'[8]Activos '!BX210</f>
        <v>-4.7835538267205324</v>
      </c>
      <c r="F170" s="24">
        <f>'[8]Activos '!BT210</f>
        <v>9.2640148117777876</v>
      </c>
      <c r="G170" s="48">
        <v>0</v>
      </c>
      <c r="H170" s="47">
        <v>0</v>
      </c>
    </row>
    <row r="171" spans="1:8" x14ac:dyDescent="0.3">
      <c r="A171" s="287">
        <f t="shared" si="1"/>
        <v>42370</v>
      </c>
      <c r="B171" s="281">
        <f>'[8]Activos '!BU211</f>
        <v>9.1540478683965318</v>
      </c>
      <c r="C171" s="29">
        <f>'[8]Activos '!BV211</f>
        <v>7.3688809645308551</v>
      </c>
      <c r="D171" s="29">
        <f>'[8]Activos '!BW211</f>
        <v>5.4188902643421244</v>
      </c>
      <c r="E171" s="29">
        <f>'[8]Activos '!BX211</f>
        <v>-3.2365124822676061</v>
      </c>
      <c r="F171" s="24">
        <f>'[8]Activos '!BT211</f>
        <v>7.0672290639603119</v>
      </c>
      <c r="G171" s="48">
        <v>0</v>
      </c>
      <c r="H171" s="47">
        <v>0</v>
      </c>
    </row>
    <row r="172" spans="1:8" x14ac:dyDescent="0.3">
      <c r="A172" s="287">
        <f t="shared" si="1"/>
        <v>42401</v>
      </c>
      <c r="B172" s="281">
        <f>'[8]Activos '!BU212</f>
        <v>12.384904237835649</v>
      </c>
      <c r="C172" s="29">
        <f>'[8]Activos '!BV212</f>
        <v>8.0258832830720994</v>
      </c>
      <c r="D172" s="29">
        <f>'[8]Activos '!BW212</f>
        <v>7.3697576589825342</v>
      </c>
      <c r="E172" s="29">
        <f>'[8]Activos '!BX212</f>
        <v>2.2230010659410215</v>
      </c>
      <c r="F172" s="24">
        <f>'[8]Activos '!BT212</f>
        <v>9.3088390887094761</v>
      </c>
      <c r="G172" s="48">
        <v>0</v>
      </c>
      <c r="H172" s="47">
        <v>0</v>
      </c>
    </row>
    <row r="173" spans="1:8" x14ac:dyDescent="0.3">
      <c r="A173" s="287">
        <f t="shared" si="1"/>
        <v>42430</v>
      </c>
      <c r="B173" s="281">
        <f>'[8]Activos '!BU213</f>
        <v>12.938904810843965</v>
      </c>
      <c r="C173" s="29">
        <f>'[8]Activos '!BV213</f>
        <v>10.308340370489976</v>
      </c>
      <c r="D173" s="29">
        <f>'[8]Activos '!BW213</f>
        <v>20.252503916433984</v>
      </c>
      <c r="E173" s="29">
        <f>'[8]Activos '!BX213</f>
        <v>2.3018646065837478</v>
      </c>
      <c r="F173" s="24">
        <f>'[8]Activos '!BT213</f>
        <v>12.566893999222351</v>
      </c>
      <c r="G173" s="48">
        <v>0</v>
      </c>
      <c r="H173" s="47">
        <v>0</v>
      </c>
    </row>
    <row r="174" spans="1:8" x14ac:dyDescent="0.3">
      <c r="A174" s="287">
        <f t="shared" si="1"/>
        <v>42461</v>
      </c>
      <c r="B174" s="281">
        <f>'[8]Activos '!BU214</f>
        <v>13.251020044297324</v>
      </c>
      <c r="C174" s="29">
        <f>'[8]Activos '!BV214</f>
        <v>7.359500136501973</v>
      </c>
      <c r="D174" s="29">
        <f>'[8]Activos '!BW214</f>
        <v>14.597191411771648</v>
      </c>
      <c r="E174" s="29">
        <f>'[8]Activos '!BX214</f>
        <v>6.2008526744869341</v>
      </c>
      <c r="F174" s="24">
        <f>'[8]Activos '!BT214</f>
        <v>10.908195718125913</v>
      </c>
      <c r="G174" s="48">
        <v>0</v>
      </c>
      <c r="H174" s="47">
        <v>0</v>
      </c>
    </row>
    <row r="175" spans="1:8" x14ac:dyDescent="0.3">
      <c r="A175" s="287">
        <f t="shared" si="1"/>
        <v>42491</v>
      </c>
      <c r="B175" s="281">
        <f>'[8]Activos '!BU215</f>
        <v>11.826409956128359</v>
      </c>
      <c r="C175" s="29">
        <f>'[8]Activos '!BV215</f>
        <v>7.9791695521344019</v>
      </c>
      <c r="D175" s="29">
        <f>'[8]Activos '!BW215</f>
        <v>12.730572613581149</v>
      </c>
      <c r="E175" s="29">
        <f>'[8]Activos '!BX215</f>
        <v>17.659829775874393</v>
      </c>
      <c r="F175" s="24">
        <f>'[8]Activos '!BT215</f>
        <v>10.84951049050229</v>
      </c>
      <c r="G175" s="48">
        <v>0</v>
      </c>
      <c r="H175" s="47">
        <v>0</v>
      </c>
    </row>
    <row r="176" spans="1:8" x14ac:dyDescent="0.3">
      <c r="A176" s="287">
        <f t="shared" si="1"/>
        <v>42522</v>
      </c>
      <c r="B176" s="281">
        <f>'[8]Activos '!BU216</f>
        <v>0.50084719620793194</v>
      </c>
      <c r="C176" s="29">
        <f>'[8]Activos '!BV216</f>
        <v>4.957935071653008</v>
      </c>
      <c r="D176" s="29">
        <f>'[8]Activos '!BW216</f>
        <v>10.672322335097849</v>
      </c>
      <c r="E176" s="29">
        <f>'[8]Activos '!BX216</f>
        <v>9.6366177545768483</v>
      </c>
      <c r="F176" s="24">
        <f>'[8]Activos '!BT216</f>
        <v>4.4955112985325618</v>
      </c>
      <c r="G176" s="48">
        <v>0</v>
      </c>
      <c r="H176" s="47">
        <v>0</v>
      </c>
    </row>
    <row r="177" spans="1:12" x14ac:dyDescent="0.3">
      <c r="A177" s="287">
        <f t="shared" si="1"/>
        <v>42552</v>
      </c>
      <c r="B177" s="281">
        <f>'[8]Activos '!BU217</f>
        <v>10.940277636626149</v>
      </c>
      <c r="C177" s="29">
        <f>'[8]Activos '!BV217</f>
        <v>13.69686016329057</v>
      </c>
      <c r="D177" s="29">
        <f>'[8]Activos '!BW217</f>
        <v>20.840172506554723</v>
      </c>
      <c r="E177" s="29">
        <f>'[8]Activos '!BX217</f>
        <v>10.673317754250711</v>
      </c>
      <c r="F177" s="24">
        <f>'[8]Activos '!BT217</f>
        <v>13.679386583726071</v>
      </c>
      <c r="G177" s="48">
        <v>0</v>
      </c>
      <c r="H177" s="47">
        <v>0</v>
      </c>
    </row>
    <row r="178" spans="1:12" x14ac:dyDescent="0.3">
      <c r="A178" s="287">
        <f t="shared" si="1"/>
        <v>42583</v>
      </c>
      <c r="B178" s="281">
        <f>'[8]Activos '!BU218</f>
        <v>6.9764481092603248</v>
      </c>
      <c r="C178" s="29">
        <f>'[8]Activos '!BV218</f>
        <v>11.916687516831526</v>
      </c>
      <c r="D178" s="29">
        <f>'[8]Activos '!BW218</f>
        <v>14.517055448053062</v>
      </c>
      <c r="E178" s="29">
        <f>'[8]Activos '!BX218</f>
        <v>11.597141567173441</v>
      </c>
      <c r="F178" s="24">
        <f>'[8]Activos '!BT218</f>
        <v>10.348624709576715</v>
      </c>
      <c r="G178" s="48">
        <v>0</v>
      </c>
      <c r="H178" s="47">
        <v>0</v>
      </c>
    </row>
    <row r="179" spans="1:12" x14ac:dyDescent="0.3">
      <c r="A179" s="287">
        <f t="shared" si="1"/>
        <v>42614</v>
      </c>
      <c r="B179" s="281">
        <f>'[8]Activos '!BU219</f>
        <v>5.8588843219273157</v>
      </c>
      <c r="C179" s="29">
        <f>'[8]Activos '!BV219</f>
        <v>14.683830253544761</v>
      </c>
      <c r="D179" s="29">
        <f>'[8]Activos '!BW219</f>
        <v>19.939686580873438</v>
      </c>
      <c r="E179" s="29">
        <f>'[8]Activos '!BX219</f>
        <v>9.7455454967824817</v>
      </c>
      <c r="F179" s="24">
        <f>'[8]Activos '!BT219</f>
        <v>11.707729837550197</v>
      </c>
      <c r="G179" s="48">
        <v>0</v>
      </c>
      <c r="H179" s="47">
        <v>0</v>
      </c>
    </row>
    <row r="180" spans="1:12" x14ac:dyDescent="0.3">
      <c r="A180" s="287">
        <f t="shared" si="1"/>
        <v>42644</v>
      </c>
      <c r="B180" s="281">
        <f>'[8]Activos '!BU220</f>
        <v>16.490959398076587</v>
      </c>
      <c r="C180" s="29">
        <f>'[8]Activos '!BV220</f>
        <v>18.797377911034687</v>
      </c>
      <c r="D180" s="29">
        <f>'[8]Activos '!BW220</f>
        <v>21.99507165503325</v>
      </c>
      <c r="E180" s="29">
        <f>'[8]Activos '!BX220</f>
        <v>12.187653843079339</v>
      </c>
      <c r="F180" s="24">
        <f>'[8]Activos '!BT220</f>
        <v>18.091385187270181</v>
      </c>
      <c r="G180" s="48">
        <v>0</v>
      </c>
      <c r="H180" s="47">
        <v>0</v>
      </c>
    </row>
    <row r="181" spans="1:12" x14ac:dyDescent="0.3">
      <c r="A181" s="287">
        <f t="shared" si="1"/>
        <v>42675</v>
      </c>
      <c r="B181" s="281">
        <f>'[8]Activos '!BU221</f>
        <v>11.718132977034145</v>
      </c>
      <c r="C181" s="29">
        <f>'[8]Activos '!BV221</f>
        <v>19.885622306819052</v>
      </c>
      <c r="D181" s="29">
        <f>'[8]Activos '!BW221</f>
        <v>19.656076593142547</v>
      </c>
      <c r="E181" s="29">
        <f>'[8]Activos '!BX221</f>
        <v>12.422761970204931</v>
      </c>
      <c r="F181" s="24">
        <f>'[8]Activos '!BT221</f>
        <v>16.151217528184468</v>
      </c>
      <c r="G181" s="48">
        <v>0</v>
      </c>
      <c r="H181" s="47">
        <v>0</v>
      </c>
    </row>
    <row r="182" spans="1:12" x14ac:dyDescent="0.3">
      <c r="A182" s="287">
        <f t="shared" si="1"/>
        <v>42705</v>
      </c>
      <c r="B182" s="281">
        <f>'[8]Activos '!BU222</f>
        <v>6.1337109722001681</v>
      </c>
      <c r="C182" s="29">
        <f>'[8]Activos '!BV222</f>
        <v>20.476389493845183</v>
      </c>
      <c r="D182" s="29">
        <f>'[8]Activos '!BW222</f>
        <v>20.073712765995431</v>
      </c>
      <c r="E182" s="29">
        <f>'[8]Activos '!BX222</f>
        <v>13.008132905465564</v>
      </c>
      <c r="F182" s="24">
        <f>'[8]Activos '!BT222</f>
        <v>14.284421995314855</v>
      </c>
      <c r="G182" s="48">
        <v>0</v>
      </c>
      <c r="H182" s="47">
        <v>0</v>
      </c>
    </row>
    <row r="183" spans="1:12" x14ac:dyDescent="0.3">
      <c r="A183" s="287">
        <f t="shared" si="1"/>
        <v>42736</v>
      </c>
      <c r="B183" s="281">
        <f>'[8]Activos '!BU223</f>
        <v>32.752095022927065</v>
      </c>
      <c r="C183" s="29">
        <f>'[8]Activos '!BV223</f>
        <v>20.891450009203361</v>
      </c>
      <c r="D183" s="29">
        <f>'[8]Activos '!BW223</f>
        <v>24.130670436115341</v>
      </c>
      <c r="E183" s="29">
        <f>'[8]Activos '!BX223</f>
        <v>13.508884973279223</v>
      </c>
      <c r="F183" s="24">
        <f>'[8]Activos '!BT223</f>
        <v>25.856875893782295</v>
      </c>
      <c r="G183" s="48">
        <v>0</v>
      </c>
      <c r="H183" s="47">
        <v>0</v>
      </c>
      <c r="L183" s="22" t="s">
        <v>19</v>
      </c>
    </row>
    <row r="184" spans="1:12" x14ac:dyDescent="0.3">
      <c r="A184" s="287">
        <f t="shared" si="1"/>
        <v>42767</v>
      </c>
      <c r="B184" s="281">
        <f>'[8]Activos '!BU224</f>
        <v>26.209993300286083</v>
      </c>
      <c r="C184" s="29">
        <f>'[8]Activos '!BV224</f>
        <v>21.782546381426716</v>
      </c>
      <c r="D184" s="29">
        <f>'[8]Activos '!BW224</f>
        <v>23.315143892438982</v>
      </c>
      <c r="E184" s="29">
        <f>'[8]Activos '!BX224</f>
        <v>15.034020030179484</v>
      </c>
      <c r="F184" s="24">
        <f>'[8]Activos '!BT224</f>
        <v>23.501857991870544</v>
      </c>
      <c r="G184" s="48">
        <v>0</v>
      </c>
      <c r="H184" s="47">
        <v>0</v>
      </c>
    </row>
    <row r="185" spans="1:12" x14ac:dyDescent="0.3">
      <c r="A185" s="287">
        <f t="shared" si="1"/>
        <v>42795</v>
      </c>
      <c r="B185" s="281">
        <f>'[8]Activos '!BU225</f>
        <v>33.750431752410549</v>
      </c>
      <c r="C185" s="29">
        <f>'[8]Activos '!BV225</f>
        <v>20.970295929069248</v>
      </c>
      <c r="D185" s="29">
        <f>'[8]Activos '!BW225</f>
        <v>23.723388108744835</v>
      </c>
      <c r="E185" s="29">
        <f>'[8]Activos '!BX225</f>
        <v>11.761471389571799</v>
      </c>
      <c r="F185" s="24">
        <f>'[8]Activos '!BT225</f>
        <v>26.143078815539965</v>
      </c>
      <c r="G185" s="48">
        <v>0</v>
      </c>
      <c r="H185" s="47">
        <v>0</v>
      </c>
    </row>
    <row r="186" spans="1:12" x14ac:dyDescent="0.3">
      <c r="A186" s="287">
        <f t="shared" si="1"/>
        <v>42826</v>
      </c>
      <c r="B186" s="281">
        <f>'[8]Activos '!BU226</f>
        <v>39.702845134990447</v>
      </c>
      <c r="C186" s="29">
        <f>'[8]Activos '!BV226</f>
        <v>25.945553126041588</v>
      </c>
      <c r="D186" s="29">
        <f>'[8]Activos '!BW226</f>
        <v>28.731949790705038</v>
      </c>
      <c r="E186" s="29">
        <f>'[8]Activos '!BX226</f>
        <v>15.757842032209069</v>
      </c>
      <c r="F186" s="24">
        <f>'[8]Activos '!BT226</f>
        <v>31.476643657034842</v>
      </c>
      <c r="G186" s="48">
        <v>0</v>
      </c>
      <c r="H186" s="47">
        <v>0</v>
      </c>
    </row>
    <row r="187" spans="1:12" x14ac:dyDescent="0.3">
      <c r="A187" s="287">
        <f t="shared" si="1"/>
        <v>42856</v>
      </c>
      <c r="B187" s="281">
        <f>'[8]Activos '!BU227</f>
        <v>43.22576408188867</v>
      </c>
      <c r="C187" s="29">
        <f>'[8]Activos '!BV227</f>
        <v>25.862073056046174</v>
      </c>
      <c r="D187" s="29">
        <f>'[8]Activos '!BW227</f>
        <v>26.779937494686724</v>
      </c>
      <c r="E187" s="29">
        <f>'[8]Activos '!BX227</f>
        <v>8.9949069915374871</v>
      </c>
      <c r="F187" s="24">
        <f>'[8]Activos '!BT227</f>
        <v>31.947339813142772</v>
      </c>
      <c r="G187" s="48">
        <v>0</v>
      </c>
      <c r="H187" s="47">
        <v>0</v>
      </c>
    </row>
    <row r="188" spans="1:12" x14ac:dyDescent="0.3">
      <c r="A188" s="287">
        <f t="shared" si="1"/>
        <v>42887</v>
      </c>
      <c r="B188" s="281">
        <f>'[8]Activos '!BU228</f>
        <v>57.424092184548961</v>
      </c>
      <c r="C188" s="29">
        <f>'[8]Activos '!BV228</f>
        <v>29.400288129561524</v>
      </c>
      <c r="D188" s="29">
        <f>'[8]Activos '!BW228</f>
        <v>31.672969968918572</v>
      </c>
      <c r="E188" s="29">
        <f>'[8]Activos '!BX228</f>
        <v>12.828609891270615</v>
      </c>
      <c r="F188" s="24">
        <f>'[8]Activos '!BT228</f>
        <v>39.473195702060117</v>
      </c>
      <c r="G188" s="48">
        <v>0</v>
      </c>
      <c r="H188" s="47">
        <v>0</v>
      </c>
    </row>
    <row r="189" spans="1:12" x14ac:dyDescent="0.3">
      <c r="A189" s="287">
        <f t="shared" si="1"/>
        <v>42917</v>
      </c>
      <c r="B189" s="281">
        <f>'[8]Activos '!BU229</f>
        <v>46.876046960901327</v>
      </c>
      <c r="C189" s="29">
        <f>'[8]Activos '!BV229</f>
        <v>27.085177442584762</v>
      </c>
      <c r="D189" s="29">
        <f>'[8]Activos '!BW229</f>
        <v>30.356977684908237</v>
      </c>
      <c r="E189" s="29">
        <f>'[8]Activos '!BX229</f>
        <v>11.943477156704475</v>
      </c>
      <c r="F189" s="24">
        <f>'[8]Activos '!BT229</f>
        <v>34.709030124971441</v>
      </c>
      <c r="G189" s="48">
        <v>0</v>
      </c>
      <c r="H189" s="47">
        <v>0</v>
      </c>
    </row>
    <row r="190" spans="1:12" x14ac:dyDescent="0.3">
      <c r="A190" s="287">
        <f t="shared" si="1"/>
        <v>42948</v>
      </c>
      <c r="B190" s="281">
        <f>'[8]Activos '!BU230</f>
        <v>49.158168058327313</v>
      </c>
      <c r="C190" s="29">
        <f>'[8]Activos '!BV230</f>
        <v>26.510965455183587</v>
      </c>
      <c r="D190" s="29">
        <f>'[8]Activos '!BW230</f>
        <v>33.422104395994623</v>
      </c>
      <c r="E190" s="29">
        <f>'[8]Activos '!BX230</f>
        <v>12.268332476027677</v>
      </c>
      <c r="F190" s="24">
        <f>'[8]Activos '!BT230</f>
        <v>36.006653470391001</v>
      </c>
      <c r="G190" s="48">
        <v>0</v>
      </c>
      <c r="H190" s="47">
        <v>0</v>
      </c>
    </row>
    <row r="191" spans="1:12" x14ac:dyDescent="0.3">
      <c r="A191" s="287">
        <f t="shared" si="1"/>
        <v>42979</v>
      </c>
      <c r="B191" s="281">
        <f>'[8]Activos '!BU231</f>
        <v>52.443282705001117</v>
      </c>
      <c r="C191" s="29">
        <f>'[8]Activos '!BV231</f>
        <v>27.877294848345556</v>
      </c>
      <c r="D191" s="29">
        <f>'[8]Activos '!BW231</f>
        <v>32.329497668699545</v>
      </c>
      <c r="E191" s="29">
        <f>'[8]Activos '!BX231</f>
        <v>13.977824629572023</v>
      </c>
      <c r="F191" s="24">
        <f>'[8]Activos '!BT231</f>
        <v>37.608473679985075</v>
      </c>
      <c r="G191" s="48">
        <v>0</v>
      </c>
      <c r="H191" s="47">
        <v>0</v>
      </c>
    </row>
    <row r="192" spans="1:12" x14ac:dyDescent="0.3">
      <c r="A192" s="287">
        <f t="shared" si="1"/>
        <v>43009</v>
      </c>
      <c r="B192" s="281">
        <f>'[8]Activos '!BU232</f>
        <v>41.828587552948868</v>
      </c>
      <c r="C192" s="29">
        <f>'[8]Activos '!BV232</f>
        <v>24.553722672446998</v>
      </c>
      <c r="D192" s="29">
        <f>'[8]Activos '!BW232</f>
        <v>28.044334373143354</v>
      </c>
      <c r="E192" s="29">
        <f>'[8]Activos '!BX232</f>
        <v>8.3419991290511817</v>
      </c>
      <c r="F192" s="24">
        <f>'[8]Activos '!BT232</f>
        <v>31.234870503662449</v>
      </c>
      <c r="G192" s="48">
        <v>0</v>
      </c>
      <c r="H192" s="47">
        <v>0</v>
      </c>
    </row>
    <row r="193" spans="1:8" x14ac:dyDescent="0.3">
      <c r="A193" s="287">
        <f t="shared" si="1"/>
        <v>43040</v>
      </c>
      <c r="B193" s="281">
        <f>'[8]Activos '!BU233</f>
        <v>43.68261245913201</v>
      </c>
      <c r="C193" s="29">
        <f>'[8]Activos '!BV233</f>
        <v>22.677428261609258</v>
      </c>
      <c r="D193" s="29">
        <f>'[8]Activos '!BW233</f>
        <v>31.554094551917178</v>
      </c>
      <c r="E193" s="29">
        <f>'[8]Activos '!BX233</f>
        <v>7.2786369868866441</v>
      </c>
      <c r="F193" s="24">
        <f>'[8]Activos '!BT233</f>
        <v>31.698373487649214</v>
      </c>
      <c r="G193" s="48">
        <v>0</v>
      </c>
      <c r="H193" s="47">
        <v>0</v>
      </c>
    </row>
    <row r="194" spans="1:8" x14ac:dyDescent="0.3">
      <c r="A194" s="287">
        <f t="shared" si="1"/>
        <v>43070</v>
      </c>
      <c r="B194" s="281">
        <f>'[8]Activos '!BU234</f>
        <v>56.810022230269986</v>
      </c>
      <c r="C194" s="29">
        <f>'[8]Activos '!BV234</f>
        <v>21.710981592857049</v>
      </c>
      <c r="D194" s="29">
        <f>'[8]Activos '!BW234</f>
        <v>32.484760266776206</v>
      </c>
      <c r="E194" s="29">
        <f>'[8]Activos '!BX234</f>
        <v>10.005527138345748</v>
      </c>
      <c r="F194" s="24">
        <f>'[8]Activos '!BT234</f>
        <v>36.043145509112804</v>
      </c>
      <c r="G194" s="48">
        <v>0</v>
      </c>
      <c r="H194" s="47">
        <v>0</v>
      </c>
    </row>
    <row r="195" spans="1:8" x14ac:dyDescent="0.3">
      <c r="A195" s="287">
        <f t="shared" si="1"/>
        <v>43101</v>
      </c>
      <c r="B195" s="281">
        <f>'[8]Activos '!BU235</f>
        <v>26.579275212741706</v>
      </c>
      <c r="C195" s="29">
        <f>'[8]Activos '!BV235</f>
        <v>20.912909749938578</v>
      </c>
      <c r="D195" s="29">
        <f>'[8]Activos '!BW235</f>
        <v>23.966857465779135</v>
      </c>
      <c r="E195" s="29">
        <f>'[8]Activos '!BX235</f>
        <v>9.6025347442261442</v>
      </c>
      <c r="F195" s="24">
        <f>'[8]Activos '!BT235</f>
        <v>23.310350939926195</v>
      </c>
      <c r="G195" s="48">
        <v>0</v>
      </c>
      <c r="H195" s="47">
        <v>0</v>
      </c>
    </row>
    <row r="196" spans="1:8" x14ac:dyDescent="0.3">
      <c r="A196" s="287">
        <f t="shared" si="1"/>
        <v>43132</v>
      </c>
      <c r="B196" s="281">
        <f>'[8]Activos '!BU236</f>
        <v>38.852412282946332</v>
      </c>
      <c r="C196" s="29">
        <f>'[8]Activos '!BV236</f>
        <v>18.554331288765002</v>
      </c>
      <c r="D196" s="29">
        <f>'[8]Activos '!BW236</f>
        <v>24.813269084951941</v>
      </c>
      <c r="E196" s="29">
        <f>'[8]Activos '!BX236</f>
        <v>8.3305787968446232</v>
      </c>
      <c r="F196" s="24">
        <f>'[8]Activos '!BT236</f>
        <v>27.628847416224133</v>
      </c>
      <c r="G196" s="48">
        <v>100000</v>
      </c>
      <c r="H196" s="47">
        <v>-100000</v>
      </c>
    </row>
    <row r="197" spans="1:8" x14ac:dyDescent="0.3">
      <c r="A197" s="287">
        <f t="shared" si="1"/>
        <v>43160</v>
      </c>
      <c r="B197" s="281">
        <f>'[8]Activos '!BU237</f>
        <v>33.049781734199321</v>
      </c>
      <c r="C197" s="29">
        <f>'[8]Activos '!BV237</f>
        <v>17.379986528854797</v>
      </c>
      <c r="D197" s="29">
        <f>'[8]Activos '!BW237</f>
        <v>22.345669575127847</v>
      </c>
      <c r="E197" s="29">
        <f>'[8]Activos '!BX237</f>
        <v>6.835160338175994</v>
      </c>
      <c r="F197" s="24">
        <f>'[8]Activos '!BT237</f>
        <v>24.477006525955815</v>
      </c>
      <c r="G197" s="48">
        <v>100000</v>
      </c>
      <c r="H197" s="47">
        <v>-100000</v>
      </c>
    </row>
    <row r="198" spans="1:8" x14ac:dyDescent="0.3">
      <c r="A198" s="287">
        <f t="shared" si="1"/>
        <v>43191</v>
      </c>
      <c r="B198" s="281">
        <f>'[8]Activos '!BU238</f>
        <v>27.995900032507826</v>
      </c>
      <c r="C198" s="29">
        <f>'[8]Activos '!BV238</f>
        <v>11.442792225643927</v>
      </c>
      <c r="D198" s="29">
        <f>'[8]Activos '!BW238</f>
        <v>16.153301246987017</v>
      </c>
      <c r="E198" s="29">
        <f>'[8]Activos '!BX238</f>
        <v>1.4181275281103689</v>
      </c>
      <c r="F198" s="24">
        <f>'[8]Activos '!BT238</f>
        <v>18.927080021859588</v>
      </c>
      <c r="G198" s="48">
        <v>100000</v>
      </c>
      <c r="H198" s="47">
        <v>-100000</v>
      </c>
    </row>
    <row r="199" spans="1:8" x14ac:dyDescent="0.3">
      <c r="A199" s="287">
        <f t="shared" si="1"/>
        <v>43221</v>
      </c>
      <c r="B199" s="281">
        <f>'[8]Activos '!BU239</f>
        <v>29.09480390874144</v>
      </c>
      <c r="C199" s="29">
        <f>'[8]Activos '!BV239</f>
        <v>6.0306259722713307</v>
      </c>
      <c r="D199" s="29">
        <f>'[8]Activos '!BW239</f>
        <v>16.033437817826091</v>
      </c>
      <c r="E199" s="29">
        <f>'[8]Activos '!BX239</f>
        <v>-5.868619905198269E-2</v>
      </c>
      <c r="F199" s="24">
        <f>'[8]Activos '!BT239</f>
        <v>17.399889136760514</v>
      </c>
      <c r="G199" s="48">
        <v>100000</v>
      </c>
      <c r="H199" s="47">
        <v>-100000</v>
      </c>
    </row>
    <row r="200" spans="1:8" x14ac:dyDescent="0.3">
      <c r="A200" s="287">
        <f t="shared" si="1"/>
        <v>43252</v>
      </c>
      <c r="B200" s="281">
        <f>'[8]Activos '!BU240</f>
        <v>29.395813673269842</v>
      </c>
      <c r="C200" s="29">
        <f>'[8]Activos '!BV240</f>
        <v>4.5049476757458295</v>
      </c>
      <c r="D200" s="29">
        <f>'[8]Activos '!BW240</f>
        <v>13.87712834232897</v>
      </c>
      <c r="E200" s="29">
        <f>'[8]Activos '!BX240</f>
        <v>1.6118331339298742</v>
      </c>
      <c r="F200" s="24">
        <f>'[8]Activos '!BT240</f>
        <v>16.657331939845264</v>
      </c>
      <c r="G200" s="48">
        <v>100000</v>
      </c>
      <c r="H200" s="47">
        <v>-100000</v>
      </c>
    </row>
    <row r="201" spans="1:8" x14ac:dyDescent="0.3">
      <c r="A201" s="287">
        <f t="shared" si="1"/>
        <v>43282</v>
      </c>
      <c r="B201" s="281">
        <f>'[8]Activos '!BU241</f>
        <v>27.621931095499932</v>
      </c>
      <c r="C201" s="29">
        <f>'[8]Activos '!BV241</f>
        <v>1.588848504332474</v>
      </c>
      <c r="D201" s="29">
        <f>'[8]Activos '!BW241</f>
        <v>9.167556263724542</v>
      </c>
      <c r="E201" s="29">
        <f>'[8]Activos '!BX241</f>
        <v>1.4529894756722284</v>
      </c>
      <c r="F201" s="24">
        <f>'[8]Activos '!BT241</f>
        <v>14.15874524007188</v>
      </c>
      <c r="G201" s="48">
        <v>100000</v>
      </c>
      <c r="H201" s="47">
        <v>-100000</v>
      </c>
    </row>
    <row r="202" spans="1:8" x14ac:dyDescent="0.3">
      <c r="A202" s="287">
        <f t="shared" si="1"/>
        <v>43313</v>
      </c>
      <c r="B202" s="281">
        <f>'[8]Activos '!BU242</f>
        <v>23.204271656772836</v>
      </c>
      <c r="C202" s="29">
        <f>'[8]Activos '!BV242</f>
        <v>2.3030060412090991</v>
      </c>
      <c r="D202" s="29">
        <f>'[8]Activos '!BW242</f>
        <v>10.298149420396285</v>
      </c>
      <c r="E202" s="29">
        <f>'[8]Activos '!BX242</f>
        <v>-2.0349961909067682</v>
      </c>
      <c r="F202" s="24">
        <f>'[8]Activos '!BT242</f>
        <v>12.647576826637774</v>
      </c>
      <c r="G202" s="48">
        <v>100000</v>
      </c>
      <c r="H202" s="47">
        <v>-100000</v>
      </c>
    </row>
    <row r="203" spans="1:8" x14ac:dyDescent="0.3">
      <c r="A203" s="287">
        <v>43344</v>
      </c>
      <c r="B203" s="281">
        <f>'[8]Activos '!BU243</f>
        <v>22.093262275819491</v>
      </c>
      <c r="C203" s="29">
        <f>'[8]Activos '!BV243</f>
        <v>0.59824762726408132</v>
      </c>
      <c r="D203" s="29">
        <f>'[8]Activos '!BW243</f>
        <v>10.257651223255992</v>
      </c>
      <c r="E203" s="29">
        <f>'[8]Activos '!BX243</f>
        <v>-5.3606905965717484</v>
      </c>
      <c r="F203" s="24">
        <f>'[8]Activos '!BT243</f>
        <v>11.419601233097154</v>
      </c>
      <c r="G203" s="48">
        <v>100000</v>
      </c>
      <c r="H203" s="47">
        <v>-100000</v>
      </c>
    </row>
    <row r="204" spans="1:8" x14ac:dyDescent="0.3">
      <c r="A204" s="287">
        <v>43374</v>
      </c>
      <c r="B204" s="281">
        <f>'[8]Activos '!BU244</f>
        <v>24.340938294289383</v>
      </c>
      <c r="C204" s="29">
        <f>'[8]Activos '!BV244</f>
        <v>-2.3310172174193289</v>
      </c>
      <c r="D204" s="29">
        <f>'[8]Activos '!BW244</f>
        <v>7.5899053301138553</v>
      </c>
      <c r="E204" s="29">
        <f>'[8]Activos '!BX244</f>
        <v>-2.3528042022311957</v>
      </c>
      <c r="F204" s="24">
        <f>'[8]Activos '!BT244</f>
        <v>10.925532764952294</v>
      </c>
      <c r="G204" s="48">
        <v>100000</v>
      </c>
      <c r="H204" s="47">
        <v>-100000</v>
      </c>
    </row>
    <row r="205" spans="1:8" x14ac:dyDescent="0.3">
      <c r="A205" s="287">
        <v>43405</v>
      </c>
      <c r="B205" s="281">
        <f>'[8]Activos '!BU245</f>
        <v>20.765514142448716</v>
      </c>
      <c r="C205" s="29">
        <f>'[8]Activos '!BV245</f>
        <v>-4.2689366994757556</v>
      </c>
      <c r="D205" s="29">
        <f>'[8]Activos '!BW245</f>
        <v>6.2829381310617105</v>
      </c>
      <c r="E205" s="29">
        <f>'[8]Activos '!BX245</f>
        <v>-2.551286937683328</v>
      </c>
      <c r="F205" s="24">
        <f>'[8]Activos '!BT245</f>
        <v>8.3816401234371405</v>
      </c>
      <c r="G205" s="48">
        <v>100000</v>
      </c>
      <c r="H205" s="47">
        <v>-100000</v>
      </c>
    </row>
    <row r="206" spans="1:8" x14ac:dyDescent="0.3">
      <c r="A206" s="287">
        <v>43435</v>
      </c>
      <c r="B206" s="281">
        <f>'[8]Activos '!BU246</f>
        <v>18.729310787002838</v>
      </c>
      <c r="C206" s="29">
        <f>'[8]Activos '!BV246</f>
        <v>-4.9189961967085694</v>
      </c>
      <c r="D206" s="29">
        <f>'[8]Activos '!BW246</f>
        <v>5.8521651531747043</v>
      </c>
      <c r="E206" s="29">
        <f>'[8]Activos '!BX246</f>
        <v>-5.1610661350123266</v>
      </c>
      <c r="F206" s="24">
        <f>'[8]Activos '!BT246</f>
        <v>7.1049021207492125</v>
      </c>
      <c r="G206" s="48">
        <v>100000</v>
      </c>
      <c r="H206" s="47">
        <v>-100000</v>
      </c>
    </row>
    <row r="207" spans="1:8" x14ac:dyDescent="0.3">
      <c r="A207" s="8">
        <v>43466</v>
      </c>
      <c r="B207" s="281">
        <f>'[8]Activos '!BU247</f>
        <v>14.801676298924992</v>
      </c>
      <c r="C207" s="29">
        <f>'[8]Activos '!BV247</f>
        <v>-5.4334355150672087</v>
      </c>
      <c r="D207" s="29">
        <f>'[8]Activos '!BW247</f>
        <v>5.4685182641178276</v>
      </c>
      <c r="E207" s="29">
        <f>'[8]Activos '!BX247</f>
        <v>-5.0711045344730916</v>
      </c>
      <c r="F207" s="24">
        <f>'[8]Activos '!BT247</f>
        <v>5.3865479437199104</v>
      </c>
      <c r="G207" s="48">
        <v>100000</v>
      </c>
      <c r="H207" s="47">
        <v>-100000</v>
      </c>
    </row>
    <row r="208" spans="1:8" x14ac:dyDescent="0.3">
      <c r="A208" s="8">
        <v>43497</v>
      </c>
      <c r="B208" s="281">
        <f>'[8]Activos '!BU248</f>
        <v>6.3638668302332446</v>
      </c>
      <c r="C208" s="29">
        <f>'[8]Activos '!BV248</f>
        <v>-6.6090411689703537</v>
      </c>
      <c r="D208" s="29">
        <f>'[8]Activos '!BW248</f>
        <v>6.0735937372204063</v>
      </c>
      <c r="E208" s="29">
        <f>'[8]Activos '!BX248</f>
        <v>-6.8823966004036059</v>
      </c>
      <c r="F208" s="24">
        <f>'[8]Activos '!BT248</f>
        <v>1.4638239551013177</v>
      </c>
      <c r="G208" s="48">
        <v>100000</v>
      </c>
      <c r="H208" s="47">
        <v>-100000</v>
      </c>
    </row>
    <row r="209" spans="1:8" x14ac:dyDescent="0.3">
      <c r="A209" s="8">
        <v>43525</v>
      </c>
      <c r="B209" s="281">
        <f>'[8]Activos '!BU249</f>
        <v>6.8779843157663834</v>
      </c>
      <c r="C209" s="29">
        <f>'[8]Activos '!BV249</f>
        <v>-6.3922784638846704</v>
      </c>
      <c r="D209" s="29">
        <f>'[8]Activos '!BW249</f>
        <v>5.7177551773103907</v>
      </c>
      <c r="E209" s="29">
        <f>'[8]Activos '!BX249</f>
        <v>-6.4274781224445965</v>
      </c>
      <c r="F209" s="24">
        <f>'[8]Activos '!BT249</f>
        <v>1.7854270562341235</v>
      </c>
      <c r="G209" s="48">
        <v>100000</v>
      </c>
      <c r="H209" s="47">
        <v>-100000</v>
      </c>
    </row>
    <row r="210" spans="1:8" x14ac:dyDescent="0.3">
      <c r="A210" s="8">
        <v>43556</v>
      </c>
      <c r="B210" s="281">
        <f>'[8]Activos '!BU250</f>
        <v>7.8051793424727789</v>
      </c>
      <c r="C210" s="29">
        <f>'[8]Activos '!BV250</f>
        <v>-5.2648466467505433</v>
      </c>
      <c r="D210" s="29">
        <f>'[8]Activos '!BW250</f>
        <v>7.472563754069772</v>
      </c>
      <c r="E210" s="29">
        <f>'[8]Activos '!BX250</f>
        <v>-2.8836108072349709</v>
      </c>
      <c r="F210" s="24">
        <f>'[8]Activos '!BT250</f>
        <v>3.0952165735203652</v>
      </c>
      <c r="G210" s="48">
        <v>100000</v>
      </c>
      <c r="H210" s="47">
        <v>-100000</v>
      </c>
    </row>
    <row r="211" spans="1:8" x14ac:dyDescent="0.3">
      <c r="A211" s="8">
        <v>43586</v>
      </c>
      <c r="B211" s="281">
        <f>'[8]Activos '!BU251</f>
        <v>3.8128603118935178</v>
      </c>
      <c r="C211" s="29">
        <f>'[8]Activos '!BV251</f>
        <v>-4.1473976226586444</v>
      </c>
      <c r="D211" s="29">
        <f>'[8]Activos '!BW251</f>
        <v>7.2865373906907616</v>
      </c>
      <c r="E211" s="29">
        <f>'[8]Activos '!BX251</f>
        <v>-6.9357854433339643</v>
      </c>
      <c r="F211" s="24">
        <f>'[8]Activos '!BT251</f>
        <v>1.4941061658027666</v>
      </c>
      <c r="G211" s="48">
        <v>100000</v>
      </c>
      <c r="H211" s="47">
        <v>-100000</v>
      </c>
    </row>
    <row r="212" spans="1:8" x14ac:dyDescent="0.3">
      <c r="A212" s="8">
        <v>43617</v>
      </c>
      <c r="B212" s="281">
        <f>'[8]Activos '!BU252</f>
        <v>-2.5446716105181788</v>
      </c>
      <c r="C212" s="29">
        <f>'[8]Activos '!BV252</f>
        <v>-3.3907913425930913</v>
      </c>
      <c r="D212" s="29">
        <f>'[8]Activos '!BW252</f>
        <v>9.4972292828410687</v>
      </c>
      <c r="E212" s="29">
        <f>'[8]Activos '!BX252</f>
        <v>-6.2993798421581708</v>
      </c>
      <c r="F212" s="24">
        <f>'[8]Activos '!BT252</f>
        <v>-0.8257217302052311</v>
      </c>
      <c r="G212" s="48">
        <v>100000</v>
      </c>
      <c r="H212" s="47">
        <v>-100000</v>
      </c>
    </row>
    <row r="213" spans="1:8" x14ac:dyDescent="0.3">
      <c r="A213" s="8">
        <v>43647</v>
      </c>
      <c r="B213" s="281">
        <f>'[8]Activos '!BU253</f>
        <v>-3.3434642982681395</v>
      </c>
      <c r="C213" s="29">
        <f>'[8]Activos '!BV253</f>
        <v>-4.707032976586401</v>
      </c>
      <c r="D213" s="29">
        <f>'[8]Activos '!BW253</f>
        <v>4.5165338940102995</v>
      </c>
      <c r="E213" s="29">
        <f>'[8]Activos '!BX253</f>
        <v>-4.7833423352539262</v>
      </c>
      <c r="F213" s="24">
        <f>'[8]Activos '!BT253</f>
        <v>-2.4526348040154633</v>
      </c>
      <c r="G213" s="48">
        <v>100000</v>
      </c>
      <c r="H213" s="47">
        <v>-100000</v>
      </c>
    </row>
    <row r="214" spans="1:8" x14ac:dyDescent="0.3">
      <c r="A214" s="8">
        <v>43678</v>
      </c>
      <c r="B214" s="281">
        <f>'[8]Activos '!BU254</f>
        <v>-8.2915291717900459</v>
      </c>
      <c r="C214" s="29">
        <f>'[8]Activos '!BV254</f>
        <v>-4.6686771788078225</v>
      </c>
      <c r="D214" s="29">
        <f>'[8]Activos '!BW254</f>
        <v>7.9154319122864747</v>
      </c>
      <c r="E214" s="29">
        <f>'[8]Activos '!BX254</f>
        <v>-2.906504232971463</v>
      </c>
      <c r="F214" s="24">
        <f>'[8]Activos '!BT254</f>
        <v>-4.0725415666777014</v>
      </c>
      <c r="G214" s="48">
        <v>100000</v>
      </c>
      <c r="H214" s="47">
        <v>-100000</v>
      </c>
    </row>
    <row r="215" spans="1:8" x14ac:dyDescent="0.3">
      <c r="A215" s="8">
        <v>43709</v>
      </c>
      <c r="B215" s="281">
        <f>'[8]Activos '!BU255</f>
        <v>-10.574645561982798</v>
      </c>
      <c r="C215" s="29">
        <f>'[8]Activos '!BV255</f>
        <v>-4.1931198200993229</v>
      </c>
      <c r="D215" s="29">
        <f>'[8]Activos '!BW255</f>
        <v>7.7634820560022133</v>
      </c>
      <c r="E215" s="29">
        <f>'[8]Activos '!BX255</f>
        <v>-1.032698279755484</v>
      </c>
      <c r="F215" s="24">
        <f>'[8]Activos '!BT255</f>
        <v>-4.9484883441766714</v>
      </c>
      <c r="G215" s="48">
        <v>100000</v>
      </c>
      <c r="H215" s="47">
        <v>-100000</v>
      </c>
    </row>
    <row r="216" spans="1:8" x14ac:dyDescent="0.3">
      <c r="A216" s="8">
        <v>43739</v>
      </c>
      <c r="B216" s="281">
        <f>'[8]Activos '!BU256</f>
        <v>-5.7424283443727298</v>
      </c>
      <c r="C216" s="29">
        <f>'[8]Activos '!BV256</f>
        <v>-2.9345828754483438</v>
      </c>
      <c r="D216" s="29">
        <f>'[8]Activos '!BW256</f>
        <v>8.0867644957857578</v>
      </c>
      <c r="E216" s="29">
        <f>'[8]Activos '!BX256</f>
        <v>-2.8311860594242177</v>
      </c>
      <c r="F216" s="24">
        <f>'[8]Activos '!BT256</f>
        <v>-2.3292900323506283</v>
      </c>
      <c r="G216" s="48">
        <v>100000</v>
      </c>
      <c r="H216" s="47">
        <v>-100000</v>
      </c>
    </row>
    <row r="217" spans="1:8" x14ac:dyDescent="0.3">
      <c r="A217" s="8">
        <v>43770</v>
      </c>
      <c r="B217" s="281">
        <f>'[8]Activos '!BU257</f>
        <v>-1.0807821863019429</v>
      </c>
      <c r="C217" s="29">
        <f>'[8]Activos '!BV257</f>
        <v>0.58229441233970114</v>
      </c>
      <c r="D217" s="29">
        <f>'[8]Activos '!BW257</f>
        <v>9.5905222123352942</v>
      </c>
      <c r="E217" s="29">
        <f>'[8]Activos '!BX257</f>
        <v>-4.1419430263094803</v>
      </c>
      <c r="F217" s="24">
        <f>'[8]Activos '!BT257</f>
        <v>1.2819862781067171</v>
      </c>
      <c r="G217" s="48">
        <v>100000</v>
      </c>
      <c r="H217" s="47">
        <v>-100000</v>
      </c>
    </row>
    <row r="218" spans="1:8" x14ac:dyDescent="0.3">
      <c r="A218" s="8">
        <v>43800</v>
      </c>
      <c r="B218" s="281">
        <f>'[8]Activos '!BU258</f>
        <v>-5.2730963939306879</v>
      </c>
      <c r="C218" s="29">
        <f>'[8]Activos '!BV258</f>
        <v>1.1537860375657738</v>
      </c>
      <c r="D218" s="29">
        <f>'[8]Activos '!BW258</f>
        <v>7.8483671099647712</v>
      </c>
      <c r="E218" s="29">
        <f>'[8]Activos '!BX258</f>
        <v>-4.1306026021111002</v>
      </c>
      <c r="F218" s="24">
        <f>'[8]Activos '!BT258</f>
        <v>-0.87487585275902724</v>
      </c>
      <c r="G218" s="48">
        <v>100000</v>
      </c>
      <c r="H218" s="47">
        <v>-100000</v>
      </c>
    </row>
    <row r="219" spans="1:8" x14ac:dyDescent="0.3">
      <c r="A219" s="8">
        <v>43831</v>
      </c>
      <c r="B219" s="281">
        <f>'[8]Activos '!BU259</f>
        <v>-5.1117669930414227</v>
      </c>
      <c r="C219" s="29">
        <f>'[8]Activos '!BV259</f>
        <v>1.6540715852487065</v>
      </c>
      <c r="D219" s="29">
        <f>'[8]Activos '!BW259</f>
        <v>10.057826609754095</v>
      </c>
      <c r="E219" s="29">
        <f>'[8]Activos '!BX259</f>
        <v>-5.3280093586497763</v>
      </c>
      <c r="F219" s="24">
        <f>'[8]Activos '!BT259</f>
        <v>-0.31718348139891939</v>
      </c>
      <c r="G219" s="48">
        <v>100000</v>
      </c>
      <c r="H219" s="47">
        <v>-100000</v>
      </c>
    </row>
    <row r="220" spans="1:8" x14ac:dyDescent="0.3">
      <c r="A220" s="8">
        <v>43862</v>
      </c>
      <c r="B220" s="281">
        <f>'[8]Activos '!BU260</f>
        <v>-5.5769696547298349</v>
      </c>
      <c r="C220" s="29">
        <f>'[8]Activos '!BV260</f>
        <v>3.6890744785944785</v>
      </c>
      <c r="D220" s="29">
        <f>'[8]Activos '!BW260</f>
        <v>11.978460711599158</v>
      </c>
      <c r="E220" s="29">
        <f>'[8]Activos '!BX260</f>
        <v>-6.3112813286244851</v>
      </c>
      <c r="F220" s="24">
        <f>'[8]Activos '!BT260</f>
        <v>0.37975193496779802</v>
      </c>
      <c r="G220" s="48">
        <v>100000</v>
      </c>
      <c r="H220" s="47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 tint="0.79998168889431442"/>
  </sheetPr>
  <dimension ref="A1:T220"/>
  <sheetViews>
    <sheetView view="pageBreakPreview" topLeftCell="B5" zoomScale="85" zoomScaleNormal="100" zoomScaleSheetLayoutView="85" workbookViewId="0">
      <selection activeCell="S24" sqref="S24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7" width="16.28515625" style="22" customWidth="1"/>
    <col min="8" max="8" width="12.5703125" style="22" bestFit="1" customWidth="1"/>
    <col min="9" max="15" width="11.42578125" style="22"/>
    <col min="16" max="16" width="7.5703125" style="22" bestFit="1" customWidth="1"/>
    <col min="17" max="16384" width="11.42578125" style="22"/>
  </cols>
  <sheetData>
    <row r="1" spans="1:20" ht="21.75" customHeight="1" thickBot="1" x14ac:dyDescent="0.35">
      <c r="A1" s="38"/>
      <c r="B1" s="308" t="s">
        <v>144</v>
      </c>
      <c r="C1" s="309"/>
      <c r="D1" s="309"/>
      <c r="E1" s="309"/>
      <c r="F1" s="274"/>
      <c r="G1" s="274"/>
      <c r="H1" s="23"/>
      <c r="J1" s="32"/>
      <c r="K1" s="32"/>
      <c r="L1" s="32"/>
      <c r="M1" s="32"/>
      <c r="N1" s="32"/>
    </row>
    <row r="2" spans="1:20" ht="17.25" thickBot="1" x14ac:dyDescent="0.35">
      <c r="A2" s="282" t="s">
        <v>5</v>
      </c>
      <c r="B2" s="276" t="s">
        <v>145</v>
      </c>
      <c r="C2" s="40" t="s">
        <v>146</v>
      </c>
      <c r="D2" s="40" t="s">
        <v>147</v>
      </c>
      <c r="E2" s="40" t="s">
        <v>148</v>
      </c>
      <c r="F2" s="306" t="s">
        <v>138</v>
      </c>
      <c r="G2" s="307"/>
    </row>
    <row r="3" spans="1:20" x14ac:dyDescent="0.3">
      <c r="A3" s="278">
        <v>37257</v>
      </c>
      <c r="B3" s="281">
        <f>[8]Utilidad!S29</f>
        <v>6.1013316851500576</v>
      </c>
      <c r="C3" s="29">
        <f>[8]Utilidad!T29</f>
        <v>8.5851516076791654</v>
      </c>
      <c r="D3" s="29">
        <f>[8]Utilidad!U29</f>
        <v>-188.89120295746699</v>
      </c>
      <c r="E3" s="29">
        <f>[8]Utilidad!V29</f>
        <v>-43.56351906947922</v>
      </c>
      <c r="F3" s="44">
        <v>0</v>
      </c>
      <c r="G3" s="283">
        <v>0</v>
      </c>
    </row>
    <row r="4" spans="1:20" x14ac:dyDescent="0.3">
      <c r="A4" s="279">
        <v>37288</v>
      </c>
      <c r="B4" s="281">
        <f>[8]Utilidad!S30</f>
        <v>5.9943638665461707</v>
      </c>
      <c r="C4" s="29">
        <f>[8]Utilidad!T30</f>
        <v>8.103105272245049</v>
      </c>
      <c r="D4" s="29">
        <f>[8]Utilidad!U30</f>
        <v>-192.50980480843242</v>
      </c>
      <c r="E4" s="29">
        <f>[8]Utilidad!V30</f>
        <v>-42.755441721675993</v>
      </c>
      <c r="F4" s="284">
        <v>0</v>
      </c>
      <c r="G4" s="24">
        <v>0</v>
      </c>
      <c r="I4" s="25" t="s">
        <v>144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0" x14ac:dyDescent="0.3">
      <c r="A5" s="279">
        <v>37316</v>
      </c>
      <c r="B5" s="281">
        <f>[8]Utilidad!S31</f>
        <v>6.257428274002419</v>
      </c>
      <c r="C5" s="29">
        <f>[8]Utilidad!T31</f>
        <v>7.8729753055087448</v>
      </c>
      <c r="D5" s="29">
        <f>[8]Utilidad!U31</f>
        <v>-210.90997283787871</v>
      </c>
      <c r="E5" s="29">
        <f>[8]Utilidad!V31</f>
        <v>-43.255254941489163</v>
      </c>
      <c r="F5" s="284">
        <v>0</v>
      </c>
      <c r="G5" s="24">
        <v>0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0" x14ac:dyDescent="0.3">
      <c r="A6" s="279">
        <v>37347</v>
      </c>
      <c r="B6" s="281">
        <f>[8]Utilidad!S32</f>
        <v>5.5191253091724679</v>
      </c>
      <c r="C6" s="29">
        <f>[8]Utilidad!T32</f>
        <v>8.7337707075054496</v>
      </c>
      <c r="D6" s="29">
        <f>[8]Utilidad!U32</f>
        <v>-423.67490068039081</v>
      </c>
      <c r="E6" s="29">
        <f>[8]Utilidad!V32</f>
        <v>-36.935663226336459</v>
      </c>
      <c r="F6" s="284">
        <v>0</v>
      </c>
      <c r="G6" s="24">
        <v>0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</row>
    <row r="7" spans="1:20" x14ac:dyDescent="0.3">
      <c r="A7" s="279">
        <v>37377</v>
      </c>
      <c r="B7" s="281">
        <f>[8]Utilidad!S33</f>
        <v>4.7895935729110217</v>
      </c>
      <c r="C7" s="29">
        <f>[8]Utilidad!T33</f>
        <v>9.922553019383141</v>
      </c>
      <c r="D7" s="29">
        <f>[8]Utilidad!U33</f>
        <v>-1114.3205792788513</v>
      </c>
      <c r="E7" s="29">
        <f>[8]Utilidad!V33</f>
        <v>-27.940951745133237</v>
      </c>
      <c r="F7" s="284">
        <v>0</v>
      </c>
      <c r="G7" s="24">
        <v>0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3">
      <c r="A8" s="279">
        <v>37408</v>
      </c>
      <c r="B8" s="281">
        <f>[8]Utilidad!S34</f>
        <v>3.7569644471330266</v>
      </c>
      <c r="C8" s="29">
        <f>[8]Utilidad!T34</f>
        <v>11.558177796674741</v>
      </c>
      <c r="D8" s="29">
        <f>[8]Utilidad!U34</f>
        <v>2454.0949069235962</v>
      </c>
      <c r="E8" s="29">
        <f>[8]Utilidad!V34</f>
        <v>-22.982924449541098</v>
      </c>
      <c r="F8" s="284">
        <v>0</v>
      </c>
      <c r="G8" s="24">
        <v>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3">
      <c r="A9" s="279">
        <v>37438</v>
      </c>
      <c r="B9" s="281">
        <f>[8]Utilidad!S35</f>
        <v>3.1346307616283875</v>
      </c>
      <c r="C9" s="29">
        <f>[8]Utilidad!T35</f>
        <v>12.069606713646564</v>
      </c>
      <c r="D9" s="29">
        <f>[8]Utilidad!U35</f>
        <v>465.88318158511328</v>
      </c>
      <c r="E9" s="29">
        <f>[8]Utilidad!V35</f>
        <v>-20.320061845851544</v>
      </c>
      <c r="F9" s="284">
        <v>0</v>
      </c>
      <c r="G9" s="24">
        <v>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3">
      <c r="A10" s="279">
        <v>37469</v>
      </c>
      <c r="B10" s="281">
        <f>[8]Utilidad!S36</f>
        <v>4.9379679681850863</v>
      </c>
      <c r="C10" s="29">
        <f>[8]Utilidad!T36</f>
        <v>6.8143168521386244</v>
      </c>
      <c r="D10" s="29">
        <f>[8]Utilidad!U36</f>
        <v>179.04815884186291</v>
      </c>
      <c r="E10" s="29">
        <f>[8]Utilidad!V36</f>
        <v>-12.797606126011063</v>
      </c>
      <c r="F10" s="284">
        <v>0</v>
      </c>
      <c r="G10" s="24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3">
      <c r="A11" s="279">
        <v>37500</v>
      </c>
      <c r="B11" s="281">
        <f>[8]Utilidad!S37</f>
        <v>5.9114384073708504</v>
      </c>
      <c r="C11" s="29">
        <f>[8]Utilidad!T37</f>
        <v>6.048309171805788</v>
      </c>
      <c r="D11" s="29">
        <f>[8]Utilidad!U37</f>
        <v>374.15734740399785</v>
      </c>
      <c r="E11" s="29">
        <f>[8]Utilidad!V37</f>
        <v>-26.916531189906536</v>
      </c>
      <c r="F11" s="284">
        <v>0</v>
      </c>
      <c r="G11" s="24">
        <v>0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3">
      <c r="A12" s="279">
        <v>37530</v>
      </c>
      <c r="B12" s="281">
        <f>[8]Utilidad!S38</f>
        <v>6.6284094514675873</v>
      </c>
      <c r="C12" s="29">
        <f>[8]Utilidad!T38</f>
        <v>7.6622587163848843</v>
      </c>
      <c r="D12" s="29">
        <f>[8]Utilidad!U38</f>
        <v>598.47175024867317</v>
      </c>
      <c r="E12" s="29">
        <f>[8]Utilidad!V38</f>
        <v>-39.059352463291845</v>
      </c>
      <c r="F12" s="284">
        <v>0</v>
      </c>
      <c r="G12" s="24">
        <v>0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3">
      <c r="A13" s="279">
        <v>37561</v>
      </c>
      <c r="B13" s="281">
        <f>[8]Utilidad!S39</f>
        <v>7.0780199896510076</v>
      </c>
      <c r="C13" s="29">
        <f>[8]Utilidad!T39</f>
        <v>8.5533099995376958</v>
      </c>
      <c r="D13" s="29">
        <f>[8]Utilidad!U39</f>
        <v>324.12994265417103</v>
      </c>
      <c r="E13" s="29">
        <f>[8]Utilidad!V39</f>
        <v>-33.090598444823691</v>
      </c>
      <c r="F13" s="284">
        <v>0</v>
      </c>
      <c r="G13" s="24">
        <v>0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3">
      <c r="A14" s="279">
        <v>37591</v>
      </c>
      <c r="B14" s="281">
        <f>[8]Utilidad!S40</f>
        <v>6.2004795273651547</v>
      </c>
      <c r="C14" s="29">
        <f>[8]Utilidad!T40</f>
        <v>9.251370924668322</v>
      </c>
      <c r="D14" s="29">
        <f>[8]Utilidad!U40</f>
        <v>81.964958068570297</v>
      </c>
      <c r="E14" s="29">
        <f>[8]Utilidad!V40</f>
        <v>-4.9449142753257842</v>
      </c>
      <c r="F14" s="284">
        <v>0</v>
      </c>
      <c r="G14" s="24">
        <v>0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3">
      <c r="A15" s="279">
        <v>37622</v>
      </c>
      <c r="B15" s="281">
        <f>[8]Utilidad!S41</f>
        <v>6.2632671992173483</v>
      </c>
      <c r="C15" s="29">
        <f>[8]Utilidad!T41</f>
        <v>10.533794214460057</v>
      </c>
      <c r="D15" s="29">
        <f>[8]Utilidad!U41</f>
        <v>79.401895045021092</v>
      </c>
      <c r="E15" s="29">
        <f>[8]Utilidad!V41</f>
        <v>-7.3722144210040863</v>
      </c>
      <c r="F15" s="284">
        <v>0</v>
      </c>
      <c r="G15" s="285">
        <v>0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3">
      <c r="A16" s="279">
        <v>37653</v>
      </c>
      <c r="B16" s="281">
        <f>[8]Utilidad!S42</f>
        <v>6.5581942209650412</v>
      </c>
      <c r="C16" s="29">
        <f>[8]Utilidad!T42</f>
        <v>12.019377436501721</v>
      </c>
      <c r="D16" s="29">
        <f>[8]Utilidad!U42</f>
        <v>75.517177828328414</v>
      </c>
      <c r="E16" s="29">
        <f>[8]Utilidad!V42</f>
        <v>-4.6319820788274679</v>
      </c>
      <c r="F16" s="284">
        <v>0</v>
      </c>
      <c r="G16" s="285">
        <v>0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3">
      <c r="A17" s="279">
        <v>37681</v>
      </c>
      <c r="B17" s="281">
        <f>[8]Utilidad!S43</f>
        <v>7.4764451236806861</v>
      </c>
      <c r="C17" s="29">
        <f>[8]Utilidad!T43</f>
        <v>13.300829726442132</v>
      </c>
      <c r="D17" s="29">
        <f>[8]Utilidad!U43</f>
        <v>96.003060486496167</v>
      </c>
      <c r="E17" s="29">
        <f>[8]Utilidad!V43</f>
        <v>-0.44946511148283852</v>
      </c>
      <c r="F17" s="284">
        <v>0</v>
      </c>
      <c r="G17" s="285">
        <v>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3">
      <c r="A18" s="279">
        <v>37712</v>
      </c>
      <c r="B18" s="281">
        <f>[8]Utilidad!S44</f>
        <v>8.2420533803888354</v>
      </c>
      <c r="C18" s="29">
        <f>[8]Utilidad!T44</f>
        <v>14.055258520564195</v>
      </c>
      <c r="D18" s="29">
        <f>[8]Utilidad!U44</f>
        <v>80.351253536613271</v>
      </c>
      <c r="E18" s="29">
        <f>[8]Utilidad!V44</f>
        <v>6.3212997861867404</v>
      </c>
      <c r="F18" s="284">
        <v>0</v>
      </c>
      <c r="G18" s="285">
        <v>0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3">
      <c r="A19" s="279">
        <v>37742</v>
      </c>
      <c r="B19" s="281">
        <f>[8]Utilidad!S45</f>
        <v>8.9573414197279266</v>
      </c>
      <c r="C19" s="29">
        <f>[8]Utilidad!T45</f>
        <v>15.013884817111279</v>
      </c>
      <c r="D19" s="29">
        <f>[8]Utilidad!U45</f>
        <v>56.23673071841295</v>
      </c>
      <c r="E19" s="29">
        <f>[8]Utilidad!V45</f>
        <v>3.7914601940946202</v>
      </c>
      <c r="F19" s="284">
        <v>0</v>
      </c>
      <c r="G19" s="285">
        <v>0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3">
      <c r="A20" s="279">
        <v>37773</v>
      </c>
      <c r="B20" s="281">
        <f>[8]Utilidad!S46</f>
        <v>8.8119172490533906</v>
      </c>
      <c r="C20" s="29">
        <f>[8]Utilidad!T46</f>
        <v>13.629464576917073</v>
      </c>
      <c r="D20" s="29">
        <f>[8]Utilidad!U46</f>
        <v>50.339466180894043</v>
      </c>
      <c r="E20" s="29">
        <f>[8]Utilidad!V46</f>
        <v>11.294319632364513</v>
      </c>
      <c r="F20" s="284">
        <v>0</v>
      </c>
      <c r="G20" s="285">
        <v>0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3">
      <c r="A21" s="279">
        <v>37803</v>
      </c>
      <c r="B21" s="281">
        <f>[8]Utilidad!S47</f>
        <v>9.4174565201625917</v>
      </c>
      <c r="C21" s="29">
        <f>[8]Utilidad!T47</f>
        <v>16.588007859553322</v>
      </c>
      <c r="D21" s="29">
        <f>[8]Utilidad!U47</f>
        <v>57.86146674115458</v>
      </c>
      <c r="E21" s="29">
        <f>[8]Utilidad!V47</f>
        <v>15.921590251708761</v>
      </c>
      <c r="F21" s="284">
        <v>0</v>
      </c>
      <c r="G21" s="285">
        <v>0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3">
      <c r="A22" s="279">
        <v>37834</v>
      </c>
      <c r="B22" s="281">
        <f>[8]Utilidad!S48</f>
        <v>7.7313985342991165</v>
      </c>
      <c r="C22" s="29">
        <f>[8]Utilidad!T48</f>
        <v>25.132118142812622</v>
      </c>
      <c r="D22" s="29">
        <f>[8]Utilidad!U48</f>
        <v>82.837467350788316</v>
      </c>
      <c r="E22" s="29">
        <f>[8]Utilidad!V48</f>
        <v>10.607554130167983</v>
      </c>
      <c r="F22" s="284">
        <v>0</v>
      </c>
      <c r="G22" s="285">
        <v>0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3">
      <c r="A23" s="279">
        <v>37865</v>
      </c>
      <c r="B23" s="281">
        <f>[8]Utilidad!S49</f>
        <v>7.5706897257088235</v>
      </c>
      <c r="C23" s="29">
        <f>[8]Utilidad!T49</f>
        <v>27.575134355656171</v>
      </c>
      <c r="D23" s="29">
        <f>[8]Utilidad!U49</f>
        <v>60.135891968782019</v>
      </c>
      <c r="E23" s="29">
        <f>[8]Utilidad!V49</f>
        <v>31.541840488617588</v>
      </c>
      <c r="F23" s="284">
        <v>0</v>
      </c>
      <c r="G23" s="285">
        <v>0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3">
      <c r="A24" s="279">
        <v>37895</v>
      </c>
      <c r="B24" s="281">
        <f>[8]Utilidad!S50</f>
        <v>5.7844031071208279</v>
      </c>
      <c r="C24" s="29">
        <f>[8]Utilidad!T50</f>
        <v>26.258422092991228</v>
      </c>
      <c r="D24" s="29">
        <f>[8]Utilidad!U50</f>
        <v>51.079733638557954</v>
      </c>
      <c r="E24" s="29">
        <f>[8]Utilidad!V50</f>
        <v>44.834747439650194</v>
      </c>
      <c r="F24" s="284">
        <v>0</v>
      </c>
      <c r="G24" s="285">
        <v>0</v>
      </c>
      <c r="I24" s="15" t="s">
        <v>4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3">
      <c r="A25" s="279">
        <v>37926</v>
      </c>
      <c r="B25" s="281">
        <f>[8]Utilidad!S51</f>
        <v>5.042687082248265</v>
      </c>
      <c r="C25" s="29">
        <f>[8]Utilidad!T51</f>
        <v>23.592714136392502</v>
      </c>
      <c r="D25" s="29">
        <f>[8]Utilidad!U51</f>
        <v>40.74745958056161</v>
      </c>
      <c r="E25" s="29">
        <f>[8]Utilidad!V51</f>
        <v>44.770697677050045</v>
      </c>
      <c r="F25" s="284">
        <v>0</v>
      </c>
      <c r="G25" s="285">
        <v>0</v>
      </c>
    </row>
    <row r="26" spans="1:20" x14ac:dyDescent="0.3">
      <c r="A26" s="279">
        <v>37956</v>
      </c>
      <c r="B26" s="281">
        <f>[8]Utilidad!S52</f>
        <v>4.0518159518906138</v>
      </c>
      <c r="C26" s="29">
        <f>[8]Utilidad!T52</f>
        <v>20.600209364929857</v>
      </c>
      <c r="D26" s="29">
        <f>[8]Utilidad!U52</f>
        <v>59.859446077939204</v>
      </c>
      <c r="E26" s="29">
        <f>[8]Utilidad!V52</f>
        <v>17.660773111374127</v>
      </c>
      <c r="F26" s="284">
        <v>0</v>
      </c>
      <c r="G26" s="285">
        <v>0</v>
      </c>
    </row>
    <row r="27" spans="1:20" x14ac:dyDescent="0.3">
      <c r="A27" s="279">
        <v>37987</v>
      </c>
      <c r="B27" s="281">
        <f>[8]Utilidad!S53</f>
        <v>3.9879255463483032</v>
      </c>
      <c r="C27" s="29">
        <f>[8]Utilidad!T53</f>
        <v>21.771589858561203</v>
      </c>
      <c r="D27" s="29">
        <f>[8]Utilidad!U53</f>
        <v>64.639252015301992</v>
      </c>
      <c r="E27" s="29">
        <f>[8]Utilidad!V53</f>
        <v>18.1556071761078</v>
      </c>
      <c r="F27" s="284">
        <v>0</v>
      </c>
      <c r="G27" s="285">
        <v>0</v>
      </c>
      <c r="N27" s="32"/>
      <c r="O27" s="32"/>
      <c r="P27" s="32"/>
      <c r="Q27" s="32"/>
      <c r="R27" s="32"/>
    </row>
    <row r="28" spans="1:20" x14ac:dyDescent="0.3">
      <c r="A28" s="279">
        <v>38018</v>
      </c>
      <c r="B28" s="281">
        <f>[8]Utilidad!S54</f>
        <v>3.833412337485087</v>
      </c>
      <c r="C28" s="29">
        <f>[8]Utilidad!T54</f>
        <v>22.925799397265646</v>
      </c>
      <c r="D28" s="29">
        <f>[8]Utilidad!U54</f>
        <v>68.588086681416982</v>
      </c>
      <c r="E28" s="29">
        <f>[8]Utilidad!V54</f>
        <v>12.318715742913522</v>
      </c>
      <c r="F28" s="284">
        <v>0</v>
      </c>
      <c r="G28" s="285">
        <v>0</v>
      </c>
    </row>
    <row r="29" spans="1:20" x14ac:dyDescent="0.3">
      <c r="A29" s="279">
        <v>38047</v>
      </c>
      <c r="B29" s="281">
        <f>[8]Utilidad!S55</f>
        <v>3.2549972467176946</v>
      </c>
      <c r="C29" s="29">
        <f>[8]Utilidad!T55</f>
        <v>23.881310471862594</v>
      </c>
      <c r="D29" s="29">
        <f>[8]Utilidad!U55</f>
        <v>68.399681083246037</v>
      </c>
      <c r="E29" s="29">
        <f>[8]Utilidad!V55</f>
        <v>13.148662139208135</v>
      </c>
      <c r="F29" s="284">
        <v>0</v>
      </c>
      <c r="G29" s="285">
        <v>0</v>
      </c>
    </row>
    <row r="30" spans="1:20" x14ac:dyDescent="0.3">
      <c r="A30" s="279">
        <v>38078</v>
      </c>
      <c r="B30" s="281">
        <f>[8]Utilidad!S56</f>
        <v>2.7247211650698766</v>
      </c>
      <c r="C30" s="29">
        <f>[8]Utilidad!T56</f>
        <v>21.115565890247989</v>
      </c>
      <c r="D30" s="29">
        <f>[8]Utilidad!U56</f>
        <v>64.669377848324643</v>
      </c>
      <c r="E30" s="29">
        <f>[8]Utilidad!V56</f>
        <v>0.46972951968113907</v>
      </c>
      <c r="F30" s="284">
        <v>0</v>
      </c>
      <c r="G30" s="285">
        <v>0</v>
      </c>
    </row>
    <row r="31" spans="1:20" x14ac:dyDescent="0.3">
      <c r="A31" s="279">
        <v>38108</v>
      </c>
      <c r="B31" s="281">
        <f>[8]Utilidad!S57</f>
        <v>2.4821899473918219</v>
      </c>
      <c r="C31" s="29">
        <f>[8]Utilidad!T57</f>
        <v>17.815815300233862</v>
      </c>
      <c r="D31" s="29">
        <f>[8]Utilidad!U57</f>
        <v>64.533542992409167</v>
      </c>
      <c r="E31" s="29">
        <f>[8]Utilidad!V57</f>
        <v>2.3538095140432702</v>
      </c>
      <c r="F31" s="284">
        <v>0</v>
      </c>
      <c r="G31" s="285">
        <v>0</v>
      </c>
    </row>
    <row r="32" spans="1:20" x14ac:dyDescent="0.3">
      <c r="A32" s="279">
        <v>38139</v>
      </c>
      <c r="B32" s="281">
        <f>[8]Utilidad!S58</f>
        <v>3.1047271185837166</v>
      </c>
      <c r="C32" s="29">
        <f>[8]Utilidad!T58</f>
        <v>17.482973370110155</v>
      </c>
      <c r="D32" s="29">
        <f>[8]Utilidad!U58</f>
        <v>53.487587507909964</v>
      </c>
      <c r="E32" s="29">
        <f>[8]Utilidad!V58</f>
        <v>-4.0623029383210163</v>
      </c>
      <c r="F32" s="284">
        <v>0</v>
      </c>
      <c r="G32" s="285">
        <v>0</v>
      </c>
    </row>
    <row r="33" spans="1:7" x14ac:dyDescent="0.3">
      <c r="A33" s="279">
        <v>38169</v>
      </c>
      <c r="B33" s="281">
        <f>[8]Utilidad!S59</f>
        <v>2.8496603290836697</v>
      </c>
      <c r="C33" s="29">
        <f>[8]Utilidad!T59</f>
        <v>16.551980880993057</v>
      </c>
      <c r="D33" s="29">
        <f>[8]Utilidad!U59</f>
        <v>46.035568444191476</v>
      </c>
      <c r="E33" s="29">
        <f>[8]Utilidad!V59</f>
        <v>-9.6979721165412087</v>
      </c>
      <c r="F33" s="284">
        <v>0</v>
      </c>
      <c r="G33" s="285">
        <v>0</v>
      </c>
    </row>
    <row r="34" spans="1:7" x14ac:dyDescent="0.3">
      <c r="A34" s="279">
        <v>38200</v>
      </c>
      <c r="B34" s="281">
        <f>[8]Utilidad!S60</f>
        <v>3.9905135902331024</v>
      </c>
      <c r="C34" s="29">
        <f>[8]Utilidad!T60</f>
        <v>14.947843041019437</v>
      </c>
      <c r="D34" s="29">
        <f>[8]Utilidad!U60</f>
        <v>39.926706313284853</v>
      </c>
      <c r="E34" s="29">
        <f>[8]Utilidad!V60</f>
        <v>-7.2840230517639215</v>
      </c>
      <c r="F34" s="284">
        <v>0</v>
      </c>
      <c r="G34" s="285">
        <v>0</v>
      </c>
    </row>
    <row r="35" spans="1:7" x14ac:dyDescent="0.3">
      <c r="A35" s="279">
        <v>38231</v>
      </c>
      <c r="B35" s="281">
        <f>[8]Utilidad!S61</f>
        <v>4.2405648835702303</v>
      </c>
      <c r="C35" s="29">
        <f>[8]Utilidad!T61</f>
        <v>15.824746489338871</v>
      </c>
      <c r="D35" s="29">
        <f>[8]Utilidad!U61</f>
        <v>42.454384745655261</v>
      </c>
      <c r="E35" s="29">
        <f>[8]Utilidad!V61</f>
        <v>-13.433600843128135</v>
      </c>
      <c r="F35" s="284">
        <v>0</v>
      </c>
      <c r="G35" s="285">
        <v>0</v>
      </c>
    </row>
    <row r="36" spans="1:7" x14ac:dyDescent="0.3">
      <c r="A36" s="279">
        <v>38261</v>
      </c>
      <c r="B36" s="281">
        <f>[8]Utilidad!S62</f>
        <v>4.9701074722502403</v>
      </c>
      <c r="C36" s="29">
        <f>[8]Utilidad!T62</f>
        <v>16.151893793309636</v>
      </c>
      <c r="D36" s="29">
        <f>[8]Utilidad!U62</f>
        <v>45.134119936549077</v>
      </c>
      <c r="E36" s="29">
        <f>[8]Utilidad!V62</f>
        <v>-16.183381432204978</v>
      </c>
      <c r="F36" s="284">
        <v>0</v>
      </c>
      <c r="G36" s="285">
        <v>0</v>
      </c>
    </row>
    <row r="37" spans="1:7" x14ac:dyDescent="0.3">
      <c r="A37" s="279">
        <v>38292</v>
      </c>
      <c r="B37" s="281">
        <f>[8]Utilidad!S63</f>
        <v>5.8592157727747507</v>
      </c>
      <c r="C37" s="29">
        <f>[8]Utilidad!T63</f>
        <v>19.693065753910389</v>
      </c>
      <c r="D37" s="29">
        <f>[8]Utilidad!U63</f>
        <v>55.47871658782806</v>
      </c>
      <c r="E37" s="29">
        <f>[8]Utilidad!V63</f>
        <v>-15.998451284258463</v>
      </c>
      <c r="F37" s="284">
        <v>0</v>
      </c>
      <c r="G37" s="285">
        <v>0</v>
      </c>
    </row>
    <row r="38" spans="1:7" x14ac:dyDescent="0.3">
      <c r="A38" s="279">
        <v>38322</v>
      </c>
      <c r="B38" s="281">
        <f>[8]Utilidad!S64</f>
        <v>6.7396185181664681</v>
      </c>
      <c r="C38" s="29">
        <f>[8]Utilidad!T64</f>
        <v>21.226943499740326</v>
      </c>
      <c r="D38" s="29">
        <f>[8]Utilidad!U64</f>
        <v>49.146903532068009</v>
      </c>
      <c r="E38" s="29">
        <f>[8]Utilidad!V64</f>
        <v>-5.12561425665975</v>
      </c>
      <c r="F38" s="284">
        <v>0</v>
      </c>
      <c r="G38" s="285">
        <v>0</v>
      </c>
    </row>
    <row r="39" spans="1:7" x14ac:dyDescent="0.3">
      <c r="A39" s="279">
        <v>38353</v>
      </c>
      <c r="B39" s="281">
        <f>[8]Utilidad!S65</f>
        <v>7.373997144138289</v>
      </c>
      <c r="C39" s="29">
        <f>[8]Utilidad!T65</f>
        <v>18.731479192905098</v>
      </c>
      <c r="D39" s="29">
        <f>[8]Utilidad!U65</f>
        <v>40.669635125102353</v>
      </c>
      <c r="E39" s="29">
        <f>[8]Utilidad!V65</f>
        <v>-5.8749210624602144</v>
      </c>
      <c r="F39" s="284">
        <v>0</v>
      </c>
      <c r="G39" s="285">
        <v>0</v>
      </c>
    </row>
    <row r="40" spans="1:7" x14ac:dyDescent="0.3">
      <c r="A40" s="279">
        <v>38384</v>
      </c>
      <c r="B40" s="281">
        <f>[8]Utilidad!S66</f>
        <v>7.8202036626607407</v>
      </c>
      <c r="C40" s="29">
        <f>[8]Utilidad!T66</f>
        <v>16.536439749227338</v>
      </c>
      <c r="D40" s="29">
        <f>[8]Utilidad!U66</f>
        <v>34.080272088227218</v>
      </c>
      <c r="E40" s="29">
        <f>[8]Utilidad!V66</f>
        <v>-2.9733014227416033</v>
      </c>
      <c r="F40" s="284">
        <v>0</v>
      </c>
      <c r="G40" s="285">
        <v>0</v>
      </c>
    </row>
    <row r="41" spans="1:7" x14ac:dyDescent="0.3">
      <c r="A41" s="279">
        <v>38412</v>
      </c>
      <c r="B41" s="281">
        <f>[8]Utilidad!S67</f>
        <v>6.7190411444849607</v>
      </c>
      <c r="C41" s="29">
        <f>[8]Utilidad!T67</f>
        <v>11.297779523812746</v>
      </c>
      <c r="D41" s="29">
        <f>[8]Utilidad!U67</f>
        <v>20.742252553766427</v>
      </c>
      <c r="E41" s="29">
        <f>[8]Utilidad!V67</f>
        <v>-7.2227196940304665</v>
      </c>
      <c r="F41" s="284">
        <v>0</v>
      </c>
      <c r="G41" s="285">
        <v>0</v>
      </c>
    </row>
    <row r="42" spans="1:7" x14ac:dyDescent="0.3">
      <c r="A42" s="279">
        <v>38443</v>
      </c>
      <c r="B42" s="281">
        <f>[8]Utilidad!S68</f>
        <v>7.5117225589866221</v>
      </c>
      <c r="C42" s="29">
        <f>[8]Utilidad!T68</f>
        <v>15.716266096685526</v>
      </c>
      <c r="D42" s="29">
        <f>[8]Utilidad!U68</f>
        <v>27.701511691844537</v>
      </c>
      <c r="E42" s="29">
        <f>[8]Utilidad!V68</f>
        <v>-1.0327072836343154</v>
      </c>
      <c r="F42" s="284">
        <v>0</v>
      </c>
      <c r="G42" s="285">
        <v>0</v>
      </c>
    </row>
    <row r="43" spans="1:7" x14ac:dyDescent="0.3">
      <c r="A43" s="279">
        <v>38473</v>
      </c>
      <c r="B43" s="281">
        <f>[8]Utilidad!S69</f>
        <v>7.9157850405202623</v>
      </c>
      <c r="C43" s="29">
        <f>[8]Utilidad!T69</f>
        <v>20.171027763692507</v>
      </c>
      <c r="D43" s="29">
        <f>[8]Utilidad!U69</f>
        <v>31.879325284532346</v>
      </c>
      <c r="E43" s="29">
        <f>[8]Utilidad!V69</f>
        <v>-2.2526440693806271</v>
      </c>
      <c r="F43" s="284">
        <v>0</v>
      </c>
      <c r="G43" s="285">
        <v>0</v>
      </c>
    </row>
    <row r="44" spans="1:7" x14ac:dyDescent="0.3">
      <c r="A44" s="279">
        <v>38504</v>
      </c>
      <c r="B44" s="281">
        <f>[8]Utilidad!S70</f>
        <v>7.211846624448115</v>
      </c>
      <c r="C44" s="29">
        <f>[8]Utilidad!T70</f>
        <v>22.459703159960508</v>
      </c>
      <c r="D44" s="29">
        <f>[8]Utilidad!U70</f>
        <v>42.188896477865057</v>
      </c>
      <c r="E44" s="29">
        <f>[8]Utilidad!V70</f>
        <v>-2.4577116207993743</v>
      </c>
      <c r="F44" s="284">
        <v>0</v>
      </c>
      <c r="G44" s="285">
        <v>0</v>
      </c>
    </row>
    <row r="45" spans="1:7" x14ac:dyDescent="0.3">
      <c r="A45" s="279">
        <v>38534</v>
      </c>
      <c r="B45" s="281">
        <f>[8]Utilidad!S71</f>
        <v>7.616414672163252</v>
      </c>
      <c r="C45" s="29">
        <f>[8]Utilidad!T71</f>
        <v>22.641438116768864</v>
      </c>
      <c r="D45" s="29">
        <f>[8]Utilidad!U71</f>
        <v>42.434089942477883</v>
      </c>
      <c r="E45" s="29">
        <f>[8]Utilidad!V71</f>
        <v>7.8326482002432085</v>
      </c>
      <c r="F45" s="284">
        <v>0</v>
      </c>
      <c r="G45" s="285">
        <v>0</v>
      </c>
    </row>
    <row r="46" spans="1:7" x14ac:dyDescent="0.3">
      <c r="A46" s="279">
        <v>38565</v>
      </c>
      <c r="B46" s="281">
        <f>[8]Utilidad!S72</f>
        <v>7.4928771736992195</v>
      </c>
      <c r="C46" s="29">
        <f>[8]Utilidad!T72</f>
        <v>19.970717124601723</v>
      </c>
      <c r="D46" s="29">
        <f>[8]Utilidad!U72</f>
        <v>37.966831034756197</v>
      </c>
      <c r="E46" s="29">
        <f>[8]Utilidad!V72</f>
        <v>7.8790421093715812</v>
      </c>
      <c r="F46" s="284">
        <v>0</v>
      </c>
      <c r="G46" s="285">
        <v>0</v>
      </c>
    </row>
    <row r="47" spans="1:7" x14ac:dyDescent="0.3">
      <c r="A47" s="279">
        <v>38596</v>
      </c>
      <c r="B47" s="281">
        <f>[8]Utilidad!S73</f>
        <v>7.9088504077223121</v>
      </c>
      <c r="C47" s="29">
        <f>[8]Utilidad!T73</f>
        <v>21.476888734385557</v>
      </c>
      <c r="D47" s="29">
        <f>[8]Utilidad!U73</f>
        <v>36.467514111260833</v>
      </c>
      <c r="E47" s="29">
        <f>[8]Utilidad!V73</f>
        <v>16.494427710831161</v>
      </c>
      <c r="F47" s="284">
        <v>0</v>
      </c>
      <c r="G47" s="285">
        <v>0</v>
      </c>
    </row>
    <row r="48" spans="1:7" x14ac:dyDescent="0.3">
      <c r="A48" s="279">
        <v>38626</v>
      </c>
      <c r="B48" s="281">
        <f>[8]Utilidad!S74</f>
        <v>8.023664036824707</v>
      </c>
      <c r="C48" s="29">
        <f>[8]Utilidad!T74</f>
        <v>20.12239199113548</v>
      </c>
      <c r="D48" s="29">
        <f>[8]Utilidad!U74</f>
        <v>33.138656994759863</v>
      </c>
      <c r="E48" s="29">
        <f>[8]Utilidad!V74</f>
        <v>19.261352781517793</v>
      </c>
      <c r="F48" s="284">
        <v>0</v>
      </c>
      <c r="G48" s="285">
        <v>0</v>
      </c>
    </row>
    <row r="49" spans="1:7" x14ac:dyDescent="0.3">
      <c r="A49" s="279">
        <v>38657</v>
      </c>
      <c r="B49" s="281">
        <f>[8]Utilidad!S75</f>
        <v>7.7882483583835205</v>
      </c>
      <c r="C49" s="29">
        <f>[8]Utilidad!T75</f>
        <v>16.931682997894271</v>
      </c>
      <c r="D49" s="29">
        <f>[8]Utilidad!U75</f>
        <v>25.849455292504242</v>
      </c>
      <c r="E49" s="29">
        <f>[8]Utilidad!V75</f>
        <v>20.486261274363127</v>
      </c>
      <c r="F49" s="284">
        <v>0</v>
      </c>
      <c r="G49" s="285">
        <v>0</v>
      </c>
    </row>
    <row r="50" spans="1:7" x14ac:dyDescent="0.3">
      <c r="A50" s="279">
        <v>38687</v>
      </c>
      <c r="B50" s="281">
        <f>[8]Utilidad!S76</f>
        <v>6.630883716295588</v>
      </c>
      <c r="C50" s="29">
        <f>[8]Utilidad!T76</f>
        <v>15.398002285630463</v>
      </c>
      <c r="D50" s="29">
        <f>[8]Utilidad!U76</f>
        <v>19.345746956127407</v>
      </c>
      <c r="E50" s="29">
        <f>[8]Utilidad!V76</f>
        <v>16.505635046785926</v>
      </c>
      <c r="F50" s="284">
        <v>0</v>
      </c>
      <c r="G50" s="285">
        <v>0</v>
      </c>
    </row>
    <row r="51" spans="1:7" x14ac:dyDescent="0.3">
      <c r="A51" s="279">
        <v>38718</v>
      </c>
      <c r="B51" s="281">
        <f>[8]Utilidad!S77</f>
        <v>6.3738418197026192</v>
      </c>
      <c r="C51" s="29">
        <f>[8]Utilidad!T77</f>
        <v>16.673210061605694</v>
      </c>
      <c r="D51" s="29">
        <f>[8]Utilidad!U77</f>
        <v>19.43422648345614</v>
      </c>
      <c r="E51" s="29">
        <f>[8]Utilidad!V77</f>
        <v>27.119806513872359</v>
      </c>
      <c r="F51" s="284">
        <v>0</v>
      </c>
      <c r="G51" s="285">
        <v>0</v>
      </c>
    </row>
    <row r="52" spans="1:7" x14ac:dyDescent="0.3">
      <c r="A52" s="279">
        <v>38749</v>
      </c>
      <c r="B52" s="281">
        <f>[8]Utilidad!S78</f>
        <v>6.2713733022944362</v>
      </c>
      <c r="C52" s="29">
        <f>[8]Utilidad!T78</f>
        <v>16.796678753431383</v>
      </c>
      <c r="D52" s="29">
        <f>[8]Utilidad!U78</f>
        <v>19.395416690350853</v>
      </c>
      <c r="E52" s="29">
        <f>[8]Utilidad!V78</f>
        <v>33.031658073130821</v>
      </c>
      <c r="F52" s="284">
        <v>0</v>
      </c>
      <c r="G52" s="285">
        <v>0</v>
      </c>
    </row>
    <row r="53" spans="1:7" x14ac:dyDescent="0.3">
      <c r="A53" s="279">
        <v>38777</v>
      </c>
      <c r="B53" s="281">
        <f>[8]Utilidad!S79</f>
        <v>8.785807394275146</v>
      </c>
      <c r="C53" s="29">
        <f>[8]Utilidad!T79</f>
        <v>23.416827512478132</v>
      </c>
      <c r="D53" s="29">
        <f>[8]Utilidad!U79</f>
        <v>33.557045582919102</v>
      </c>
      <c r="E53" s="29">
        <f>[8]Utilidad!V79</f>
        <v>37.699831448247558</v>
      </c>
      <c r="F53" s="284">
        <v>0</v>
      </c>
      <c r="G53" s="285">
        <v>0</v>
      </c>
    </row>
    <row r="54" spans="1:7" x14ac:dyDescent="0.3">
      <c r="A54" s="279">
        <v>38808</v>
      </c>
      <c r="B54" s="281">
        <f>[8]Utilidad!S80</f>
        <v>8.6384792990977122</v>
      </c>
      <c r="C54" s="29">
        <f>[8]Utilidad!T80</f>
        <v>17.480458712353155</v>
      </c>
      <c r="D54" s="29">
        <f>[8]Utilidad!U80</f>
        <v>21.538541416512281</v>
      </c>
      <c r="E54" s="29">
        <f>[8]Utilidad!V80</f>
        <v>41.063241763303068</v>
      </c>
      <c r="F54" s="284">
        <v>0</v>
      </c>
      <c r="G54" s="285">
        <v>0</v>
      </c>
    </row>
    <row r="55" spans="1:7" x14ac:dyDescent="0.3">
      <c r="A55" s="279">
        <v>38838</v>
      </c>
      <c r="B55" s="281">
        <f>[8]Utilidad!S81</f>
        <v>8.721812230955873</v>
      </c>
      <c r="C55" s="29">
        <f>[8]Utilidad!T81</f>
        <v>12.15466611323115</v>
      </c>
      <c r="D55" s="29">
        <f>[8]Utilidad!U81</f>
        <v>10.811103572041091</v>
      </c>
      <c r="E55" s="29">
        <f>[8]Utilidad!V81</f>
        <v>48.261598108446904</v>
      </c>
      <c r="F55" s="284">
        <v>0</v>
      </c>
      <c r="G55" s="285">
        <v>0</v>
      </c>
    </row>
    <row r="56" spans="1:7" x14ac:dyDescent="0.3">
      <c r="A56" s="279">
        <v>38869</v>
      </c>
      <c r="B56" s="281">
        <f>[8]Utilidad!S82</f>
        <v>10.799658542013791</v>
      </c>
      <c r="C56" s="29">
        <f>[8]Utilidad!T82</f>
        <v>7.0004295318160104</v>
      </c>
      <c r="D56" s="29">
        <f>[8]Utilidad!U82</f>
        <v>-4.212624025961464</v>
      </c>
      <c r="E56" s="29">
        <f>[8]Utilidad!V82</f>
        <v>60.457454984402872</v>
      </c>
      <c r="F56" s="284">
        <v>0</v>
      </c>
      <c r="G56" s="285">
        <v>0</v>
      </c>
    </row>
    <row r="57" spans="1:7" x14ac:dyDescent="0.3">
      <c r="A57" s="279">
        <v>38899</v>
      </c>
      <c r="B57" s="281">
        <f>[8]Utilidad!S83</f>
        <v>11.242933345073736</v>
      </c>
      <c r="C57" s="29">
        <f>[8]Utilidad!T83</f>
        <v>6.5006832112817214</v>
      </c>
      <c r="D57" s="29">
        <f>[8]Utilidad!U83</f>
        <v>-5.7470005036525995</v>
      </c>
      <c r="E57" s="29">
        <f>[8]Utilidad!V83</f>
        <v>58.064273724856896</v>
      </c>
      <c r="F57" s="284">
        <v>0</v>
      </c>
      <c r="G57" s="285">
        <v>0</v>
      </c>
    </row>
    <row r="58" spans="1:7" x14ac:dyDescent="0.3">
      <c r="A58" s="279">
        <v>38930</v>
      </c>
      <c r="B58" s="281">
        <f>[8]Utilidad!S84</f>
        <v>11.970064440225791</v>
      </c>
      <c r="C58" s="29">
        <f>[8]Utilidad!T84</f>
        <v>8.2225863434409963</v>
      </c>
      <c r="D58" s="29">
        <f>[8]Utilidad!U84</f>
        <v>-5.6533395785971603</v>
      </c>
      <c r="E58" s="29">
        <f>[8]Utilidad!V84</f>
        <v>61.78505478703655</v>
      </c>
      <c r="F58" s="284">
        <v>0</v>
      </c>
      <c r="G58" s="285">
        <v>0</v>
      </c>
    </row>
    <row r="59" spans="1:7" x14ac:dyDescent="0.3">
      <c r="A59" s="279">
        <v>38961</v>
      </c>
      <c r="B59" s="281">
        <f>[8]Utilidad!S85</f>
        <v>11.444945263285833</v>
      </c>
      <c r="C59" s="29">
        <f>[8]Utilidad!T85</f>
        <v>0.39305010543857488</v>
      </c>
      <c r="D59" s="29">
        <f>[8]Utilidad!U85</f>
        <v>-16.996420783022835</v>
      </c>
      <c r="E59" s="29">
        <f>[8]Utilidad!V85</f>
        <v>52.631216491112397</v>
      </c>
      <c r="F59" s="284">
        <v>0</v>
      </c>
      <c r="G59" s="285">
        <v>0</v>
      </c>
    </row>
    <row r="60" spans="1:7" x14ac:dyDescent="0.3">
      <c r="A60" s="279">
        <v>38991</v>
      </c>
      <c r="B60" s="281">
        <f>[8]Utilidad!S86</f>
        <v>12.50009962898857</v>
      </c>
      <c r="C60" s="29">
        <f>[8]Utilidad!T86</f>
        <v>7.0561166904347994</v>
      </c>
      <c r="D60" s="29">
        <f>[8]Utilidad!U86</f>
        <v>-4.2497427627731561</v>
      </c>
      <c r="E60" s="29">
        <f>[8]Utilidad!V86</f>
        <v>54.527505567648561</v>
      </c>
      <c r="F60" s="284">
        <v>0</v>
      </c>
      <c r="G60" s="285">
        <v>0</v>
      </c>
    </row>
    <row r="61" spans="1:7" x14ac:dyDescent="0.3">
      <c r="A61" s="279">
        <v>39022</v>
      </c>
      <c r="B61" s="281">
        <f>[8]Utilidad!S87</f>
        <v>13.243759436442669</v>
      </c>
      <c r="C61" s="29">
        <f>[8]Utilidad!T87</f>
        <v>7.4925592350341574</v>
      </c>
      <c r="D61" s="29">
        <f>[8]Utilidad!U87</f>
        <v>-4.0956491807840445</v>
      </c>
      <c r="E61" s="29">
        <f>[8]Utilidad!V87</f>
        <v>54.21834804841987</v>
      </c>
      <c r="F61" s="284">
        <v>0</v>
      </c>
      <c r="G61" s="285">
        <v>0</v>
      </c>
    </row>
    <row r="62" spans="1:7" x14ac:dyDescent="0.3">
      <c r="A62" s="279">
        <v>39052</v>
      </c>
      <c r="B62" s="281">
        <f>[8]Utilidad!S88</f>
        <v>15.281564496576694</v>
      </c>
      <c r="C62" s="29">
        <f>[8]Utilidad!T88</f>
        <v>8.2227416044570631</v>
      </c>
      <c r="D62" s="29">
        <f>[8]Utilidad!U88</f>
        <v>-0.91703061710640688</v>
      </c>
      <c r="E62" s="29">
        <f>[8]Utilidad!V88</f>
        <v>50.345786567681138</v>
      </c>
      <c r="F62" s="284">
        <v>0</v>
      </c>
      <c r="G62" s="285">
        <v>0</v>
      </c>
    </row>
    <row r="63" spans="1:7" x14ac:dyDescent="0.3">
      <c r="A63" s="279">
        <v>39083</v>
      </c>
      <c r="B63" s="281">
        <f>[8]Utilidad!S89</f>
        <v>15.361176509397456</v>
      </c>
      <c r="C63" s="29">
        <f>[8]Utilidad!T89</f>
        <v>5.7890871030336299</v>
      </c>
      <c r="D63" s="29">
        <f>[8]Utilidad!U89</f>
        <v>-3.2387816880659948</v>
      </c>
      <c r="E63" s="29">
        <f>[8]Utilidad!V89</f>
        <v>46.677964535177473</v>
      </c>
      <c r="F63" s="284">
        <v>0</v>
      </c>
      <c r="G63" s="285">
        <v>0</v>
      </c>
    </row>
    <row r="64" spans="1:7" x14ac:dyDescent="0.3">
      <c r="A64" s="279">
        <v>39114</v>
      </c>
      <c r="B64" s="281">
        <f>[8]Utilidad!S90</f>
        <v>15.538925959095117</v>
      </c>
      <c r="C64" s="29">
        <f>[8]Utilidad!T90</f>
        <v>4.6681104573530252</v>
      </c>
      <c r="D64" s="29">
        <f>[8]Utilidad!U90</f>
        <v>-7.5260337310416041</v>
      </c>
      <c r="E64" s="29">
        <f>[8]Utilidad!V90</f>
        <v>41.674033026922054</v>
      </c>
      <c r="F64" s="284">
        <v>0</v>
      </c>
      <c r="G64" s="285">
        <v>0</v>
      </c>
    </row>
    <row r="65" spans="1:7" x14ac:dyDescent="0.3">
      <c r="A65" s="279">
        <v>39142</v>
      </c>
      <c r="B65" s="281">
        <f>[8]Utilidad!S91</f>
        <v>15.074385257980305</v>
      </c>
      <c r="C65" s="29">
        <f>[8]Utilidad!T91</f>
        <v>4.2086728463298639</v>
      </c>
      <c r="D65" s="29">
        <f>[8]Utilidad!U91</f>
        <v>-9.6750148791993169</v>
      </c>
      <c r="E65" s="29">
        <f>[8]Utilidad!V91</f>
        <v>44.73691174871179</v>
      </c>
      <c r="F65" s="284">
        <v>0</v>
      </c>
      <c r="G65" s="285">
        <v>0</v>
      </c>
    </row>
    <row r="66" spans="1:7" x14ac:dyDescent="0.3">
      <c r="A66" s="279">
        <v>39173</v>
      </c>
      <c r="B66" s="281">
        <f>[8]Utilidad!S92</f>
        <v>15.180131712731448</v>
      </c>
      <c r="C66" s="29">
        <f>[8]Utilidad!T92</f>
        <v>7.966651216883891</v>
      </c>
      <c r="D66" s="29">
        <f>[8]Utilidad!U92</f>
        <v>-5.2282153941461633</v>
      </c>
      <c r="E66" s="29">
        <f>[8]Utilidad!V92</f>
        <v>44.385071582609051</v>
      </c>
      <c r="F66" s="284">
        <v>0</v>
      </c>
      <c r="G66" s="285">
        <v>0</v>
      </c>
    </row>
    <row r="67" spans="1:7" x14ac:dyDescent="0.3">
      <c r="A67" s="279">
        <v>39203</v>
      </c>
      <c r="B67" s="281">
        <f>[8]Utilidad!S93</f>
        <v>15.603387272842028</v>
      </c>
      <c r="C67" s="29">
        <f>[8]Utilidad!T93</f>
        <v>13.976890021532684</v>
      </c>
      <c r="D67" s="29">
        <f>[8]Utilidad!U93</f>
        <v>5.3268556495123853</v>
      </c>
      <c r="E67" s="29">
        <f>[8]Utilidad!V93</f>
        <v>43.345351899870366</v>
      </c>
      <c r="F67" s="284">
        <v>0</v>
      </c>
      <c r="G67" s="285">
        <v>0</v>
      </c>
    </row>
    <row r="68" spans="1:7" x14ac:dyDescent="0.3">
      <c r="A68" s="279">
        <v>39234</v>
      </c>
      <c r="B68" s="281">
        <f>[8]Utilidad!S94</f>
        <v>14.209283249416881</v>
      </c>
      <c r="C68" s="29">
        <f>[8]Utilidad!T94</f>
        <v>21.336509200470811</v>
      </c>
      <c r="D68" s="29">
        <f>[8]Utilidad!U94</f>
        <v>20.734243793223484</v>
      </c>
      <c r="E68" s="29">
        <f>[8]Utilidad!V94</f>
        <v>41.256482879953161</v>
      </c>
      <c r="F68" s="284">
        <v>0</v>
      </c>
      <c r="G68" s="285">
        <v>0</v>
      </c>
    </row>
    <row r="69" spans="1:7" x14ac:dyDescent="0.3">
      <c r="A69" s="279">
        <v>39264</v>
      </c>
      <c r="B69" s="281">
        <f>[8]Utilidad!S95</f>
        <v>13.447124688887824</v>
      </c>
      <c r="C69" s="29">
        <f>[8]Utilidad!T95</f>
        <v>21.327268915471208</v>
      </c>
      <c r="D69" s="29">
        <f>[8]Utilidad!U95</f>
        <v>22.286768190219398</v>
      </c>
      <c r="E69" s="29">
        <f>[8]Utilidad!V95</f>
        <v>65.273882909296347</v>
      </c>
      <c r="F69" s="284">
        <v>0</v>
      </c>
      <c r="G69" s="285">
        <v>0</v>
      </c>
    </row>
    <row r="70" spans="1:7" x14ac:dyDescent="0.3">
      <c r="A70" s="279">
        <v>39295</v>
      </c>
      <c r="B70" s="281">
        <f>[8]Utilidad!S96</f>
        <v>12.275413339611397</v>
      </c>
      <c r="C70" s="29">
        <f>[8]Utilidad!T96</f>
        <v>20.279736826971305</v>
      </c>
      <c r="D70" s="29">
        <f>[8]Utilidad!U96</f>
        <v>22.818366952020817</v>
      </c>
      <c r="E70" s="29">
        <f>[8]Utilidad!V96</f>
        <v>64.949236064417519</v>
      </c>
      <c r="F70" s="284">
        <v>0</v>
      </c>
      <c r="G70" s="285">
        <v>0</v>
      </c>
    </row>
    <row r="71" spans="1:7" x14ac:dyDescent="0.3">
      <c r="A71" s="279">
        <v>39326</v>
      </c>
      <c r="B71" s="281">
        <f>[8]Utilidad!S97</f>
        <v>10.241954778114648</v>
      </c>
      <c r="C71" s="29">
        <f>[8]Utilidad!T97</f>
        <v>23.59421366729444</v>
      </c>
      <c r="D71" s="29">
        <f>[8]Utilidad!U97</f>
        <v>28.889462565402923</v>
      </c>
      <c r="E71" s="29">
        <f>[8]Utilidad!V97</f>
        <v>67.945564520247558</v>
      </c>
      <c r="F71" s="284">
        <v>0</v>
      </c>
      <c r="G71" s="285">
        <v>0</v>
      </c>
    </row>
    <row r="72" spans="1:7" x14ac:dyDescent="0.3">
      <c r="A72" s="279">
        <v>39356</v>
      </c>
      <c r="B72" s="281">
        <f>[8]Utilidad!S98</f>
        <v>9.482273697645315</v>
      </c>
      <c r="C72" s="29">
        <f>[8]Utilidad!T98</f>
        <v>13.327316642855958</v>
      </c>
      <c r="D72" s="29">
        <f>[8]Utilidad!U98</f>
        <v>2.3755658578159311</v>
      </c>
      <c r="E72" s="29">
        <f>[8]Utilidad!V98</f>
        <v>66.403916110522829</v>
      </c>
      <c r="F72" s="284">
        <v>0</v>
      </c>
      <c r="G72" s="285">
        <v>0</v>
      </c>
    </row>
    <row r="73" spans="1:7" x14ac:dyDescent="0.3">
      <c r="A73" s="279">
        <v>39387</v>
      </c>
      <c r="B73" s="281">
        <f>[8]Utilidad!S99</f>
        <v>8.913930295764505</v>
      </c>
      <c r="C73" s="29">
        <f>[8]Utilidad!T99</f>
        <v>15.379897378047724</v>
      </c>
      <c r="D73" s="29">
        <f>[8]Utilidad!U99</f>
        <v>5.0650866897321567</v>
      </c>
      <c r="E73" s="29">
        <f>[8]Utilidad!V99</f>
        <v>69.244489429122453</v>
      </c>
      <c r="F73" s="284">
        <v>0</v>
      </c>
      <c r="G73" s="285">
        <v>0</v>
      </c>
    </row>
    <row r="74" spans="1:7" x14ac:dyDescent="0.3">
      <c r="A74" s="279">
        <v>39417</v>
      </c>
      <c r="B74" s="281">
        <f>[8]Utilidad!S100</f>
        <v>7.9422245593561813</v>
      </c>
      <c r="C74" s="29">
        <f>[8]Utilidad!T100</f>
        <v>16.51238189617623</v>
      </c>
      <c r="D74" s="29">
        <f>[8]Utilidad!U100</f>
        <v>4.0442702005297981</v>
      </c>
      <c r="E74" s="29">
        <f>[8]Utilidad!V100</f>
        <v>78.190226072055353</v>
      </c>
      <c r="F74" s="284">
        <v>0</v>
      </c>
      <c r="G74" s="285">
        <v>0</v>
      </c>
    </row>
    <row r="75" spans="1:7" x14ac:dyDescent="0.3">
      <c r="A75" s="279">
        <v>39448</v>
      </c>
      <c r="B75" s="281">
        <f>[8]Utilidad!S101</f>
        <v>8.7892750262536836</v>
      </c>
      <c r="C75" s="29">
        <f>[8]Utilidad!T101</f>
        <v>19.825841778542895</v>
      </c>
      <c r="D75" s="29">
        <f>[8]Utilidad!U101</f>
        <v>9.4892942922382151</v>
      </c>
      <c r="E75" s="29">
        <f>[8]Utilidad!V101</f>
        <v>78.800960384179277</v>
      </c>
      <c r="F75" s="284">
        <v>0</v>
      </c>
      <c r="G75" s="285">
        <v>0</v>
      </c>
    </row>
    <row r="76" spans="1:7" x14ac:dyDescent="0.3">
      <c r="A76" s="279">
        <v>39479</v>
      </c>
      <c r="B76" s="281">
        <f>[8]Utilidad!S102</f>
        <v>9.3524856958713478</v>
      </c>
      <c r="C76" s="29">
        <f>[8]Utilidad!T102</f>
        <v>22.663658359666062</v>
      </c>
      <c r="D76" s="29">
        <f>[8]Utilidad!U102</f>
        <v>17.544372106774574</v>
      </c>
      <c r="E76" s="29">
        <f>[8]Utilidad!V102</f>
        <v>84.478445666379372</v>
      </c>
      <c r="F76" s="284">
        <v>0</v>
      </c>
      <c r="G76" s="285">
        <v>0</v>
      </c>
    </row>
    <row r="77" spans="1:7" x14ac:dyDescent="0.3">
      <c r="A77" s="279">
        <v>39508</v>
      </c>
      <c r="B77" s="281">
        <f>[8]Utilidad!S103</f>
        <v>9.28077234822997</v>
      </c>
      <c r="C77" s="29">
        <f>[8]Utilidad!T103</f>
        <v>22.706338618212897</v>
      </c>
      <c r="D77" s="29">
        <f>[8]Utilidad!U103</f>
        <v>17.086645461934058</v>
      </c>
      <c r="E77" s="29">
        <f>[8]Utilidad!V103</f>
        <v>85.493297639320744</v>
      </c>
      <c r="F77" s="284">
        <v>0</v>
      </c>
      <c r="G77" s="285">
        <v>0</v>
      </c>
    </row>
    <row r="78" spans="1:7" x14ac:dyDescent="0.3">
      <c r="A78" s="279">
        <v>39539</v>
      </c>
      <c r="B78" s="281">
        <f>[8]Utilidad!S104</f>
        <v>10.137748281092618</v>
      </c>
      <c r="C78" s="29">
        <f>[8]Utilidad!T104</f>
        <v>23.442700467862455</v>
      </c>
      <c r="D78" s="29">
        <f>[8]Utilidad!U104</f>
        <v>19.922332936833655</v>
      </c>
      <c r="E78" s="29">
        <f>[8]Utilidad!V104</f>
        <v>86.25770608577119</v>
      </c>
      <c r="F78" s="284">
        <v>0</v>
      </c>
      <c r="G78" s="285">
        <v>0</v>
      </c>
    </row>
    <row r="79" spans="1:7" x14ac:dyDescent="0.3">
      <c r="A79" s="279">
        <v>39569</v>
      </c>
      <c r="B79" s="281">
        <f>[8]Utilidad!S105</f>
        <v>10.105086535062968</v>
      </c>
      <c r="C79" s="29">
        <f>[8]Utilidad!T105</f>
        <v>21.206426136616475</v>
      </c>
      <c r="D79" s="29">
        <f>[8]Utilidad!U105</f>
        <v>15.741087143253086</v>
      </c>
      <c r="E79" s="29">
        <f>[8]Utilidad!V105</f>
        <v>86.347120335221035</v>
      </c>
      <c r="F79" s="284">
        <v>0</v>
      </c>
      <c r="G79" s="285">
        <v>0</v>
      </c>
    </row>
    <row r="80" spans="1:7" x14ac:dyDescent="0.3">
      <c r="A80" s="279">
        <v>39600</v>
      </c>
      <c r="B80" s="281">
        <f>[8]Utilidad!S106</f>
        <v>11.727722505656324</v>
      </c>
      <c r="C80" s="29">
        <f>[8]Utilidad!T106</f>
        <v>18.399633836079833</v>
      </c>
      <c r="D80" s="29">
        <f>[8]Utilidad!U106</f>
        <v>8.6310524945706124</v>
      </c>
      <c r="E80" s="29">
        <f>[8]Utilidad!V106</f>
        <v>83.10499900835211</v>
      </c>
      <c r="F80" s="284">
        <v>0</v>
      </c>
      <c r="G80" s="285">
        <v>0</v>
      </c>
    </row>
    <row r="81" spans="1:7" x14ac:dyDescent="0.3">
      <c r="A81" s="279">
        <v>39630</v>
      </c>
      <c r="B81" s="281">
        <f>[8]Utilidad!S107</f>
        <v>13.667881021805361</v>
      </c>
      <c r="C81" s="29">
        <f>[8]Utilidad!T107</f>
        <v>19.805417823043257</v>
      </c>
      <c r="D81" s="29">
        <f>[8]Utilidad!U107</f>
        <v>12.288399368920011</v>
      </c>
      <c r="E81" s="29">
        <f>[8]Utilidad!V107</f>
        <v>52.324027026208178</v>
      </c>
      <c r="F81" s="284">
        <v>0</v>
      </c>
      <c r="G81" s="285">
        <v>0</v>
      </c>
    </row>
    <row r="82" spans="1:7" x14ac:dyDescent="0.3">
      <c r="A82" s="279">
        <v>39661</v>
      </c>
      <c r="B82" s="281">
        <f>[8]Utilidad!S108</f>
        <v>15.2812453618278</v>
      </c>
      <c r="C82" s="29">
        <f>[8]Utilidad!T108</f>
        <v>20.951719193758422</v>
      </c>
      <c r="D82" s="29">
        <f>[8]Utilidad!U108</f>
        <v>11.231561420652003</v>
      </c>
      <c r="E82" s="29">
        <f>[8]Utilidad!V108</f>
        <v>51.390571973376488</v>
      </c>
      <c r="F82" s="284">
        <v>0</v>
      </c>
      <c r="G82" s="285">
        <v>0</v>
      </c>
    </row>
    <row r="83" spans="1:7" x14ac:dyDescent="0.3">
      <c r="A83" s="279">
        <v>39692</v>
      </c>
      <c r="B83" s="281">
        <f>[8]Utilidad!S109</f>
        <v>22.13273324841505</v>
      </c>
      <c r="C83" s="29">
        <f>[8]Utilidad!T109</f>
        <v>27.712599762147416</v>
      </c>
      <c r="D83" s="29">
        <f>[8]Utilidad!U109</f>
        <v>23.614381702274613</v>
      </c>
      <c r="E83" s="29">
        <f>[8]Utilidad!V109</f>
        <v>52.991390842144817</v>
      </c>
      <c r="F83" s="284">
        <v>0</v>
      </c>
      <c r="G83" s="285">
        <v>0</v>
      </c>
    </row>
    <row r="84" spans="1:7" x14ac:dyDescent="0.3">
      <c r="A84" s="279">
        <v>39722</v>
      </c>
      <c r="B84" s="281">
        <f>[8]Utilidad!S110</f>
        <v>25.168769441036186</v>
      </c>
      <c r="C84" s="29">
        <f>[8]Utilidad!T110</f>
        <v>33.008819812833323</v>
      </c>
      <c r="D84" s="29">
        <f>[8]Utilidad!U110</f>
        <v>36.157805399433876</v>
      </c>
      <c r="E84" s="29">
        <f>[8]Utilidad!V110</f>
        <v>53.791584990089625</v>
      </c>
      <c r="F84" s="284">
        <v>0</v>
      </c>
      <c r="G84" s="285">
        <v>0</v>
      </c>
    </row>
    <row r="85" spans="1:7" x14ac:dyDescent="0.3">
      <c r="A85" s="279">
        <v>39753</v>
      </c>
      <c r="B85" s="281">
        <f>[8]Utilidad!S111</f>
        <v>25.511623220593592</v>
      </c>
      <c r="C85" s="29">
        <f>[8]Utilidad!T111</f>
        <v>32.655284468206183</v>
      </c>
      <c r="D85" s="29">
        <f>[8]Utilidad!U111</f>
        <v>36.090420109629818</v>
      </c>
      <c r="E85" s="29">
        <f>[8]Utilidad!V111</f>
        <v>53.855985475627818</v>
      </c>
      <c r="F85" s="284">
        <v>0</v>
      </c>
      <c r="G85" s="285">
        <v>0</v>
      </c>
    </row>
    <row r="86" spans="1:7" x14ac:dyDescent="0.3">
      <c r="A86" s="279">
        <v>39783</v>
      </c>
      <c r="B86" s="281">
        <f>[8]Utilidad!S112</f>
        <v>27.559712103222765</v>
      </c>
      <c r="C86" s="29">
        <f>[8]Utilidad!T112</f>
        <v>32.462277153525875</v>
      </c>
      <c r="D86" s="29">
        <f>[8]Utilidad!U112</f>
        <v>35.38710789636459</v>
      </c>
      <c r="E86" s="29">
        <f>[8]Utilidad!V112</f>
        <v>51.401420453330275</v>
      </c>
      <c r="F86" s="284">
        <v>0</v>
      </c>
      <c r="G86" s="285">
        <v>0</v>
      </c>
    </row>
    <row r="87" spans="1:7" x14ac:dyDescent="0.3">
      <c r="A87" s="279">
        <v>39814</v>
      </c>
      <c r="B87" s="281">
        <f>[8]Utilidad!S113</f>
        <v>27.250184759240923</v>
      </c>
      <c r="C87" s="29">
        <f>[8]Utilidad!T113</f>
        <v>32.845048194027846</v>
      </c>
      <c r="D87" s="29">
        <f>[8]Utilidad!U113</f>
        <v>32.651586218019226</v>
      </c>
      <c r="E87" s="29">
        <f>[8]Utilidad!V113</f>
        <v>49.851808880187384</v>
      </c>
      <c r="F87" s="284">
        <v>0</v>
      </c>
      <c r="G87" s="285">
        <v>0</v>
      </c>
    </row>
    <row r="88" spans="1:7" x14ac:dyDescent="0.3">
      <c r="A88" s="279">
        <v>39845</v>
      </c>
      <c r="B88" s="281">
        <f>[8]Utilidad!S114</f>
        <v>27.342223919087782</v>
      </c>
      <c r="C88" s="29">
        <f>[8]Utilidad!T114</f>
        <v>32.753769528998063</v>
      </c>
      <c r="D88" s="29">
        <f>[8]Utilidad!U114</f>
        <v>30.024925580036687</v>
      </c>
      <c r="E88" s="29">
        <f>[8]Utilidad!V114</f>
        <v>45.642744451546122</v>
      </c>
      <c r="F88" s="284">
        <v>0</v>
      </c>
      <c r="G88" s="285">
        <v>0</v>
      </c>
    </row>
    <row r="89" spans="1:7" x14ac:dyDescent="0.3">
      <c r="A89" s="279">
        <v>39873</v>
      </c>
      <c r="B89" s="281">
        <f>[8]Utilidad!S115</f>
        <v>27.839920393040195</v>
      </c>
      <c r="C89" s="29">
        <f>[8]Utilidad!T115</f>
        <v>30.723815162995074</v>
      </c>
      <c r="D89" s="29">
        <f>[8]Utilidad!U115</f>
        <v>26.746376277615337</v>
      </c>
      <c r="E89" s="29">
        <f>[8]Utilidad!V115</f>
        <v>41.932737776462382</v>
      </c>
      <c r="F89" s="284">
        <v>0</v>
      </c>
      <c r="G89" s="285">
        <v>0</v>
      </c>
    </row>
    <row r="90" spans="1:7" x14ac:dyDescent="0.3">
      <c r="A90" s="279">
        <v>39904</v>
      </c>
      <c r="B90" s="281">
        <f>[8]Utilidad!S116</f>
        <v>23.790959503886612</v>
      </c>
      <c r="C90" s="29">
        <f>[8]Utilidad!T116</f>
        <v>28.69836509047019</v>
      </c>
      <c r="D90" s="29">
        <f>[8]Utilidad!U116</f>
        <v>23.566467365959063</v>
      </c>
      <c r="E90" s="29">
        <f>[8]Utilidad!V116</f>
        <v>41.60364910666636</v>
      </c>
      <c r="F90" s="284">
        <v>0</v>
      </c>
      <c r="G90" s="285">
        <v>0</v>
      </c>
    </row>
    <row r="91" spans="1:7" x14ac:dyDescent="0.3">
      <c r="A91" s="279">
        <v>39934</v>
      </c>
      <c r="B91" s="281">
        <f>[8]Utilidad!S117</f>
        <v>22.382530078426189</v>
      </c>
      <c r="C91" s="29">
        <f>[8]Utilidad!T117</f>
        <v>27.01478483369284</v>
      </c>
      <c r="D91" s="29">
        <f>[8]Utilidad!U117</f>
        <v>21.80554202575933</v>
      </c>
      <c r="E91" s="29">
        <f>[8]Utilidad!V117</f>
        <v>39.350965152417253</v>
      </c>
      <c r="F91" s="284">
        <v>0</v>
      </c>
      <c r="G91" s="285">
        <v>0</v>
      </c>
    </row>
    <row r="92" spans="1:7" x14ac:dyDescent="0.3">
      <c r="A92" s="279">
        <v>39965</v>
      </c>
      <c r="B92" s="281">
        <f>[8]Utilidad!S118</f>
        <v>18.934814610098648</v>
      </c>
      <c r="C92" s="29">
        <f>[8]Utilidad!T118</f>
        <v>25.524810653489549</v>
      </c>
      <c r="D92" s="29">
        <f>[8]Utilidad!U118</f>
        <v>24.123430516786449</v>
      </c>
      <c r="E92" s="29">
        <f>[8]Utilidad!V118</f>
        <v>38.598014105429002</v>
      </c>
      <c r="F92" s="284">
        <v>0</v>
      </c>
      <c r="G92" s="285">
        <v>0</v>
      </c>
    </row>
    <row r="93" spans="1:7" x14ac:dyDescent="0.3">
      <c r="A93" s="279">
        <v>39995</v>
      </c>
      <c r="B93" s="281">
        <f>[8]Utilidad!S119</f>
        <v>16.267988179130775</v>
      </c>
      <c r="C93" s="29">
        <f>[8]Utilidad!T119</f>
        <v>23.285296908722163</v>
      </c>
      <c r="D93" s="29">
        <f>[8]Utilidad!U119</f>
        <v>17.25888293978408</v>
      </c>
      <c r="E93" s="29">
        <f>[8]Utilidad!V119</f>
        <v>31.057491100867708</v>
      </c>
      <c r="F93" s="284">
        <v>0</v>
      </c>
      <c r="G93" s="285">
        <v>0</v>
      </c>
    </row>
    <row r="94" spans="1:7" x14ac:dyDescent="0.3">
      <c r="A94" s="279">
        <v>40026</v>
      </c>
      <c r="B94" s="281">
        <f>[8]Utilidad!S120</f>
        <v>14.33264827881635</v>
      </c>
      <c r="C94" s="29">
        <f>[8]Utilidad!T120</f>
        <v>22.379554978616699</v>
      </c>
      <c r="D94" s="29">
        <f>[8]Utilidad!U120</f>
        <v>20.190017806716966</v>
      </c>
      <c r="E94" s="29">
        <f>[8]Utilidad!V120</f>
        <v>30.208494930918238</v>
      </c>
      <c r="F94" s="284">
        <v>0</v>
      </c>
      <c r="G94" s="285">
        <v>0</v>
      </c>
    </row>
    <row r="95" spans="1:7" x14ac:dyDescent="0.3">
      <c r="A95" s="279">
        <v>40057</v>
      </c>
      <c r="B95" s="281">
        <f>[8]Utilidad!S121</f>
        <v>8.3227637787836262</v>
      </c>
      <c r="C95" s="29">
        <f>[8]Utilidad!T121</f>
        <v>16.919625236240954</v>
      </c>
      <c r="D95" s="29">
        <f>[8]Utilidad!U121</f>
        <v>13.93230537010426</v>
      </c>
      <c r="E95" s="29">
        <f>[8]Utilidad!V121</f>
        <v>25.58336223178852</v>
      </c>
      <c r="F95" s="284">
        <v>0</v>
      </c>
      <c r="G95" s="285">
        <v>0</v>
      </c>
    </row>
    <row r="96" spans="1:7" x14ac:dyDescent="0.3">
      <c r="A96" s="279">
        <v>40087</v>
      </c>
      <c r="B96" s="281">
        <f>[8]Utilidad!S122</f>
        <v>3.2031207759902536</v>
      </c>
      <c r="C96" s="29">
        <f>[8]Utilidad!T122</f>
        <v>14.969062273130396</v>
      </c>
      <c r="D96" s="29">
        <f>[8]Utilidad!U122</f>
        <v>14.381941509244278</v>
      </c>
      <c r="E96" s="29">
        <f>[8]Utilidad!V122</f>
        <v>23.168482159630479</v>
      </c>
      <c r="F96" s="284">
        <v>0</v>
      </c>
      <c r="G96" s="285">
        <v>0</v>
      </c>
    </row>
    <row r="97" spans="1:8" x14ac:dyDescent="0.3">
      <c r="A97" s="279">
        <v>40118</v>
      </c>
      <c r="B97" s="281">
        <f>[8]Utilidad!S123</f>
        <v>2.4334240674299901</v>
      </c>
      <c r="C97" s="29">
        <f>[8]Utilidad!T123</f>
        <v>14.085463617886651</v>
      </c>
      <c r="D97" s="29">
        <f>[8]Utilidad!U123</f>
        <v>13.704831435989352</v>
      </c>
      <c r="E97" s="29">
        <f>[8]Utilidad!V123</f>
        <v>19.503977309901099</v>
      </c>
      <c r="F97" s="284">
        <v>0</v>
      </c>
      <c r="G97" s="285">
        <v>0</v>
      </c>
      <c r="H97" s="49"/>
    </row>
    <row r="98" spans="1:8" x14ac:dyDescent="0.3">
      <c r="A98" s="279">
        <f t="shared" ref="A98:A145" si="0">+DATE(YEAR(A97),MONTH(A97)+1,1)</f>
        <v>40148</v>
      </c>
      <c r="B98" s="281">
        <f>[8]Utilidad!S124</f>
        <v>-1.1469700145231632</v>
      </c>
      <c r="C98" s="29">
        <f>[8]Utilidad!T124</f>
        <v>11.301431384292648</v>
      </c>
      <c r="D98" s="29">
        <f>[8]Utilidad!U124</f>
        <v>13.784487773890897</v>
      </c>
      <c r="E98" s="29">
        <f>[8]Utilidad!V124</f>
        <v>14.909531522060648</v>
      </c>
      <c r="F98" s="284">
        <v>0</v>
      </c>
      <c r="G98" s="285">
        <v>0</v>
      </c>
    </row>
    <row r="99" spans="1:8" x14ac:dyDescent="0.3">
      <c r="A99" s="279">
        <f t="shared" si="0"/>
        <v>40179</v>
      </c>
      <c r="B99" s="281">
        <f>[8]Utilidad!S125</f>
        <v>-2.9787663570588707</v>
      </c>
      <c r="C99" s="29">
        <f>[8]Utilidad!T125</f>
        <v>6.7141617648769358</v>
      </c>
      <c r="D99" s="29">
        <f>[8]Utilidad!U125</f>
        <v>10.189847528333207</v>
      </c>
      <c r="E99" s="29">
        <f>[8]Utilidad!V125</f>
        <v>8.3706188351209132</v>
      </c>
      <c r="F99" s="284">
        <v>0</v>
      </c>
      <c r="G99" s="285">
        <v>0</v>
      </c>
    </row>
    <row r="100" spans="1:8" x14ac:dyDescent="0.3">
      <c r="A100" s="279">
        <f t="shared" si="0"/>
        <v>40210</v>
      </c>
      <c r="B100" s="281">
        <f>[8]Utilidad!S126</f>
        <v>-4.5752482481949635</v>
      </c>
      <c r="C100" s="29">
        <f>[8]Utilidad!T126</f>
        <v>5.047397149482169</v>
      </c>
      <c r="D100" s="29">
        <f>[8]Utilidad!U126</f>
        <v>10.478643395635178</v>
      </c>
      <c r="E100" s="29">
        <f>[8]Utilidad!V126</f>
        <v>4.4022293292879766</v>
      </c>
      <c r="F100" s="284">
        <v>0</v>
      </c>
      <c r="G100" s="285">
        <v>0</v>
      </c>
    </row>
    <row r="101" spans="1:8" x14ac:dyDescent="0.3">
      <c r="A101" s="279">
        <f t="shared" si="0"/>
        <v>40238</v>
      </c>
      <c r="B101" s="281">
        <f>[8]Utilidad!S127</f>
        <v>-6.74366322621972</v>
      </c>
      <c r="C101" s="29">
        <f>[8]Utilidad!T127</f>
        <v>3.5067676545497584</v>
      </c>
      <c r="D101" s="29">
        <f>[8]Utilidad!U127</f>
        <v>12.222548137309563</v>
      </c>
      <c r="E101" s="29">
        <f>[8]Utilidad!V127</f>
        <v>0.88843666881039951</v>
      </c>
      <c r="F101" s="284">
        <v>0</v>
      </c>
      <c r="G101" s="285">
        <v>0</v>
      </c>
    </row>
    <row r="102" spans="1:8" x14ac:dyDescent="0.3">
      <c r="A102" s="279">
        <f t="shared" si="0"/>
        <v>40269</v>
      </c>
      <c r="B102" s="281">
        <f>[8]Utilidad!S128</f>
        <v>-2.5268561920703148</v>
      </c>
      <c r="C102" s="29">
        <f>[8]Utilidad!T128</f>
        <v>2.5343095487853962</v>
      </c>
      <c r="D102" s="29">
        <f>[8]Utilidad!U128</f>
        <v>11.851990516931776</v>
      </c>
      <c r="E102" s="29">
        <f>[8]Utilidad!V128</f>
        <v>0.15072493910495144</v>
      </c>
      <c r="F102" s="284">
        <v>0</v>
      </c>
      <c r="G102" s="285">
        <v>0</v>
      </c>
    </row>
    <row r="103" spans="1:8" x14ac:dyDescent="0.3">
      <c r="A103" s="279">
        <f t="shared" si="0"/>
        <v>40299</v>
      </c>
      <c r="B103" s="281">
        <f>[8]Utilidad!S129</f>
        <v>-1.255333980011486</v>
      </c>
      <c r="C103" s="29">
        <f>[8]Utilidad!T129</f>
        <v>2.3876390893506017</v>
      </c>
      <c r="D103" s="29">
        <f>[8]Utilidad!U129</f>
        <v>13.300045351702483</v>
      </c>
      <c r="E103" s="29">
        <f>[8]Utilidad!V129</f>
        <v>-2.5590669381549414</v>
      </c>
      <c r="F103" s="284">
        <v>0</v>
      </c>
      <c r="G103" s="285">
        <v>0</v>
      </c>
    </row>
    <row r="104" spans="1:8" x14ac:dyDescent="0.3">
      <c r="A104" s="279">
        <f t="shared" si="0"/>
        <v>40330</v>
      </c>
      <c r="B104" s="281">
        <f>[8]Utilidad!S130</f>
        <v>0.20460795618102434</v>
      </c>
      <c r="C104" s="29">
        <f>[8]Utilidad!T130</f>
        <v>2.1516134126847497</v>
      </c>
      <c r="D104" s="29">
        <f>[8]Utilidad!U130</f>
        <v>13.501122267069633</v>
      </c>
      <c r="E104" s="29">
        <f>[8]Utilidad!V130</f>
        <v>-4.4016241295457892</v>
      </c>
      <c r="F104" s="284">
        <v>0</v>
      </c>
      <c r="G104" s="285">
        <v>0</v>
      </c>
    </row>
    <row r="105" spans="1:8" x14ac:dyDescent="0.3">
      <c r="A105" s="279">
        <f t="shared" si="0"/>
        <v>40360</v>
      </c>
      <c r="B105" s="281">
        <f>[8]Utilidad!S131</f>
        <v>0.74070849655765159</v>
      </c>
      <c r="C105" s="29">
        <f>[8]Utilidad!T131</f>
        <v>1.997288581780321</v>
      </c>
      <c r="D105" s="29">
        <f>[8]Utilidad!U131</f>
        <v>16.340195542343118</v>
      </c>
      <c r="E105" s="29">
        <f>[8]Utilidad!V131</f>
        <v>-1.9714680666077955</v>
      </c>
      <c r="F105" s="284">
        <v>0</v>
      </c>
      <c r="G105" s="285">
        <v>0</v>
      </c>
    </row>
    <row r="106" spans="1:8" x14ac:dyDescent="0.3">
      <c r="A106" s="279">
        <f t="shared" si="0"/>
        <v>40391</v>
      </c>
      <c r="B106" s="281">
        <f>[8]Utilidad!S132</f>
        <v>1.589810949916437</v>
      </c>
      <c r="C106" s="29">
        <f>[8]Utilidad!T132</f>
        <v>-0.226587630615116</v>
      </c>
      <c r="D106" s="29">
        <f>[8]Utilidad!U132</f>
        <v>10.116243401622317</v>
      </c>
      <c r="E106" s="29">
        <f>[8]Utilidad!V132</f>
        <v>-4.587829580240232</v>
      </c>
      <c r="F106" s="284">
        <v>0</v>
      </c>
      <c r="G106" s="285">
        <v>0</v>
      </c>
    </row>
    <row r="107" spans="1:8" x14ac:dyDescent="0.3">
      <c r="A107" s="279">
        <f t="shared" si="0"/>
        <v>40422</v>
      </c>
      <c r="B107" s="281">
        <f>[8]Utilidad!S133</f>
        <v>2.9164860978287965</v>
      </c>
      <c r="C107" s="29">
        <f>[8]Utilidad!T133</f>
        <v>-0.79246400425118102</v>
      </c>
      <c r="D107" s="29">
        <f>[8]Utilidad!U133</f>
        <v>6.4894300306959973</v>
      </c>
      <c r="E107" s="29">
        <f>[8]Utilidad!V133</f>
        <v>-3.1436802488045923</v>
      </c>
      <c r="F107" s="284">
        <v>0</v>
      </c>
      <c r="G107" s="285">
        <v>0</v>
      </c>
    </row>
    <row r="108" spans="1:8" x14ac:dyDescent="0.3">
      <c r="A108" s="279">
        <f t="shared" si="0"/>
        <v>40452</v>
      </c>
      <c r="B108" s="281">
        <f>[8]Utilidad!S134</f>
        <v>5.1586880502068944</v>
      </c>
      <c r="C108" s="29">
        <f>[8]Utilidad!T134</f>
        <v>-0.92068321588866242</v>
      </c>
      <c r="D108" s="29">
        <f>[8]Utilidad!U134</f>
        <v>7.3869220208288455</v>
      </c>
      <c r="E108" s="29">
        <f>[8]Utilidad!V134</f>
        <v>-4.8555132652141513</v>
      </c>
      <c r="F108" s="284">
        <v>0</v>
      </c>
      <c r="G108" s="285">
        <v>0</v>
      </c>
    </row>
    <row r="109" spans="1:8" x14ac:dyDescent="0.3">
      <c r="A109" s="279">
        <f t="shared" si="0"/>
        <v>40483</v>
      </c>
      <c r="B109" s="281">
        <f>[8]Utilidad!S135</f>
        <v>5.6292476839194361</v>
      </c>
      <c r="C109" s="29">
        <f>[8]Utilidad!T135</f>
        <v>-3.2750127985674893</v>
      </c>
      <c r="D109" s="29">
        <f>[8]Utilidad!U135</f>
        <v>4.0626454395447098</v>
      </c>
      <c r="E109" s="29">
        <f>[8]Utilidad!V135</f>
        <v>-5.9583105757798238</v>
      </c>
      <c r="F109" s="284">
        <v>0</v>
      </c>
      <c r="G109" s="285">
        <v>0</v>
      </c>
    </row>
    <row r="110" spans="1:8" x14ac:dyDescent="0.3">
      <c r="A110" s="279">
        <f t="shared" si="0"/>
        <v>40513</v>
      </c>
      <c r="B110" s="281">
        <f>[8]Utilidad!S136</f>
        <v>8.1514303530924934</v>
      </c>
      <c r="C110" s="29">
        <f>[8]Utilidad!T136</f>
        <v>-1.9037433155936312</v>
      </c>
      <c r="D110" s="29">
        <f>[8]Utilidad!U136</f>
        <v>5.6385058822486567</v>
      </c>
      <c r="E110" s="29">
        <f>[8]Utilidad!V136</f>
        <v>-4.0500098661668478</v>
      </c>
      <c r="F110" s="284">
        <v>0</v>
      </c>
      <c r="G110" s="285">
        <v>0</v>
      </c>
    </row>
    <row r="111" spans="1:8" x14ac:dyDescent="0.3">
      <c r="A111" s="279">
        <f t="shared" si="0"/>
        <v>40544</v>
      </c>
      <c r="B111" s="281">
        <f>[8]Utilidad!S137</f>
        <v>10.23899121874785</v>
      </c>
      <c r="C111" s="29">
        <f>[8]Utilidad!T137</f>
        <v>1.5585734237637539</v>
      </c>
      <c r="D111" s="29">
        <f>[8]Utilidad!U137</f>
        <v>10.70739805091916</v>
      </c>
      <c r="E111" s="29">
        <f>[8]Utilidad!V137</f>
        <v>-2.3305491114004706</v>
      </c>
      <c r="F111" s="284">
        <v>0</v>
      </c>
      <c r="G111" s="285">
        <v>0</v>
      </c>
    </row>
    <row r="112" spans="1:8" x14ac:dyDescent="0.3">
      <c r="A112" s="279">
        <f t="shared" si="0"/>
        <v>40575</v>
      </c>
      <c r="B112" s="281">
        <f>[8]Utilidad!S138</f>
        <v>12.127936230331748</v>
      </c>
      <c r="C112" s="29">
        <f>[8]Utilidad!T138</f>
        <v>0.18638854808534777</v>
      </c>
      <c r="D112" s="29">
        <f>[8]Utilidad!U138</f>
        <v>7.3249050792948855</v>
      </c>
      <c r="E112" s="29">
        <f>[8]Utilidad!V138</f>
        <v>-0.83680703772355258</v>
      </c>
      <c r="F112" s="284">
        <v>0</v>
      </c>
      <c r="G112" s="285">
        <v>0</v>
      </c>
    </row>
    <row r="113" spans="1:7" x14ac:dyDescent="0.3">
      <c r="A113" s="279">
        <f t="shared" si="0"/>
        <v>40603</v>
      </c>
      <c r="B113" s="281">
        <f>[8]Utilidad!S139</f>
        <v>14.222737335976209</v>
      </c>
      <c r="C113" s="29">
        <f>[8]Utilidad!T139</f>
        <v>2.1191491768300041</v>
      </c>
      <c r="D113" s="29">
        <f>[8]Utilidad!U139</f>
        <v>8.155318193441996</v>
      </c>
      <c r="E113" s="29">
        <f>[8]Utilidad!V139</f>
        <v>0.11848097730031704</v>
      </c>
      <c r="F113" s="284">
        <v>0</v>
      </c>
      <c r="G113" s="285">
        <v>0</v>
      </c>
    </row>
    <row r="114" spans="1:7" x14ac:dyDescent="0.3">
      <c r="A114" s="279">
        <f t="shared" si="0"/>
        <v>40634</v>
      </c>
      <c r="B114" s="281">
        <f>[8]Utilidad!S140</f>
        <v>11.85562758466039</v>
      </c>
      <c r="C114" s="29">
        <f>[8]Utilidad!T140</f>
        <v>2.0614926129058686</v>
      </c>
      <c r="D114" s="29">
        <f>[8]Utilidad!U140</f>
        <v>7.133953989938413</v>
      </c>
      <c r="E114" s="29">
        <f>[8]Utilidad!V140</f>
        <v>-7.5607396224401047</v>
      </c>
      <c r="F114" s="284">
        <v>0</v>
      </c>
      <c r="G114" s="285">
        <v>0</v>
      </c>
    </row>
    <row r="115" spans="1:7" x14ac:dyDescent="0.3">
      <c r="A115" s="279">
        <f t="shared" si="0"/>
        <v>40664</v>
      </c>
      <c r="B115" s="281">
        <f>[8]Utilidad!S141</f>
        <v>11.696892571937113</v>
      </c>
      <c r="C115" s="29">
        <f>[8]Utilidad!T141</f>
        <v>3.2352165753942952</v>
      </c>
      <c r="D115" s="29">
        <f>[8]Utilidad!U141</f>
        <v>7.1632336501400884</v>
      </c>
      <c r="E115" s="29">
        <f>[8]Utilidad!V141</f>
        <v>-5.8100778542861775</v>
      </c>
      <c r="F115" s="284">
        <v>0</v>
      </c>
      <c r="G115" s="285">
        <v>0</v>
      </c>
    </row>
    <row r="116" spans="1:7" x14ac:dyDescent="0.3">
      <c r="A116" s="279">
        <f t="shared" si="0"/>
        <v>40695</v>
      </c>
      <c r="B116" s="281">
        <f>[8]Utilidad!S142</f>
        <v>11.968558819246633</v>
      </c>
      <c r="C116" s="29">
        <f>[8]Utilidad!T142</f>
        <v>3.691538679357409</v>
      </c>
      <c r="D116" s="29">
        <f>[8]Utilidad!U142</f>
        <v>7.0825211194460502</v>
      </c>
      <c r="E116" s="29">
        <f>[8]Utilidad!V142</f>
        <v>-6.6750459849941883</v>
      </c>
      <c r="F116" s="284">
        <v>0</v>
      </c>
      <c r="G116" s="285">
        <v>0</v>
      </c>
    </row>
    <row r="117" spans="1:7" x14ac:dyDescent="0.3">
      <c r="A117" s="279">
        <f t="shared" si="0"/>
        <v>40725</v>
      </c>
      <c r="B117" s="281">
        <f>[8]Utilidad!S143</f>
        <v>13.050120472262638</v>
      </c>
      <c r="C117" s="29">
        <f>[8]Utilidad!T143</f>
        <v>4.1411519620773163</v>
      </c>
      <c r="D117" s="29">
        <f>[8]Utilidad!U143</f>
        <v>5.2402127411634414</v>
      </c>
      <c r="E117" s="29">
        <f>[8]Utilidad!V143</f>
        <v>-4.9904604610201631</v>
      </c>
      <c r="F117" s="284">
        <v>0</v>
      </c>
      <c r="G117" s="285">
        <v>0</v>
      </c>
    </row>
    <row r="118" spans="1:7" x14ac:dyDescent="0.3">
      <c r="A118" s="279">
        <f t="shared" si="0"/>
        <v>40756</v>
      </c>
      <c r="B118" s="281">
        <f>[8]Utilidad!S144</f>
        <v>13.475011159385675</v>
      </c>
      <c r="C118" s="29">
        <f>[8]Utilidad!T144</f>
        <v>5.2512843173788459</v>
      </c>
      <c r="D118" s="29">
        <f>[8]Utilidad!U144</f>
        <v>6.7447346323143975</v>
      </c>
      <c r="E118" s="29">
        <f>[8]Utilidad!V144</f>
        <v>-4.7304989839525469</v>
      </c>
      <c r="F118" s="284">
        <v>0</v>
      </c>
      <c r="G118" s="285">
        <v>0</v>
      </c>
    </row>
    <row r="119" spans="1:7" x14ac:dyDescent="0.3">
      <c r="A119" s="279">
        <f t="shared" si="0"/>
        <v>40787</v>
      </c>
      <c r="B119" s="281">
        <f>[8]Utilidad!S145</f>
        <v>14.393871620010179</v>
      </c>
      <c r="C119" s="29">
        <f>[8]Utilidad!T145</f>
        <v>7.7001619287830891</v>
      </c>
      <c r="D119" s="29">
        <f>[8]Utilidad!U145</f>
        <v>10.714636134183309</v>
      </c>
      <c r="E119" s="29">
        <f>[8]Utilidad!V145</f>
        <v>-4.372885616603539</v>
      </c>
      <c r="F119" s="284">
        <v>0</v>
      </c>
      <c r="G119" s="285">
        <v>0</v>
      </c>
    </row>
    <row r="120" spans="1:7" x14ac:dyDescent="0.3">
      <c r="A120" s="279">
        <f t="shared" si="0"/>
        <v>40817</v>
      </c>
      <c r="B120" s="281">
        <f>[8]Utilidad!S146</f>
        <v>15.104510444902775</v>
      </c>
      <c r="C120" s="29">
        <f>[8]Utilidad!T146</f>
        <v>8.4131584860439155</v>
      </c>
      <c r="D120" s="29">
        <f>[8]Utilidad!U146</f>
        <v>8.4015107781562737</v>
      </c>
      <c r="E120" s="29">
        <f>[8]Utilidad!V146</f>
        <v>-3.0018097067312954</v>
      </c>
      <c r="F120" s="284">
        <v>0</v>
      </c>
      <c r="G120" s="285">
        <v>0</v>
      </c>
    </row>
    <row r="121" spans="1:7" x14ac:dyDescent="0.3">
      <c r="A121" s="279">
        <f t="shared" si="0"/>
        <v>40848</v>
      </c>
      <c r="B121" s="281">
        <f>[8]Utilidad!S147</f>
        <v>15.136155812175357</v>
      </c>
      <c r="C121" s="29">
        <f>[8]Utilidad!T147</f>
        <v>10.841058721564334</v>
      </c>
      <c r="D121" s="29">
        <f>[8]Utilidad!U147</f>
        <v>11.99583307397878</v>
      </c>
      <c r="E121" s="29">
        <f>[8]Utilidad!V147</f>
        <v>-0.50594141549508143</v>
      </c>
      <c r="F121" s="284">
        <v>0</v>
      </c>
      <c r="G121" s="285">
        <v>0</v>
      </c>
    </row>
    <row r="122" spans="1:7" x14ac:dyDescent="0.3">
      <c r="A122" s="279">
        <f t="shared" si="0"/>
        <v>40878</v>
      </c>
      <c r="B122" s="281">
        <f>[8]Utilidad!S148</f>
        <v>14.767286531956515</v>
      </c>
      <c r="C122" s="29">
        <f>[8]Utilidad!T148</f>
        <v>11.266877400638165</v>
      </c>
      <c r="D122" s="29">
        <f>[8]Utilidad!U148</f>
        <v>12.727901212491544</v>
      </c>
      <c r="E122" s="29">
        <f>[8]Utilidad!V148</f>
        <v>-2.588014169746522E-2</v>
      </c>
      <c r="F122" s="284">
        <v>0</v>
      </c>
      <c r="G122" s="285">
        <v>0</v>
      </c>
    </row>
    <row r="123" spans="1:7" x14ac:dyDescent="0.3">
      <c r="A123" s="279">
        <f t="shared" si="0"/>
        <v>40909</v>
      </c>
      <c r="B123" s="281">
        <f>[8]Utilidad!S149</f>
        <v>14.067846130431549</v>
      </c>
      <c r="C123" s="29">
        <f>[8]Utilidad!T149</f>
        <v>10.959641520991292</v>
      </c>
      <c r="D123" s="29">
        <f>[8]Utilidad!U149</f>
        <v>11.088086688288069</v>
      </c>
      <c r="E123" s="29">
        <f>[8]Utilidad!V149</f>
        <v>2.0879270802058647</v>
      </c>
      <c r="F123" s="284">
        <v>0</v>
      </c>
      <c r="G123" s="285">
        <v>0</v>
      </c>
    </row>
    <row r="124" spans="1:7" x14ac:dyDescent="0.3">
      <c r="A124" s="279">
        <f t="shared" si="0"/>
        <v>40940</v>
      </c>
      <c r="B124" s="281">
        <f>[8]Utilidad!S150</f>
        <v>13.217764794611607</v>
      </c>
      <c r="C124" s="29">
        <f>[8]Utilidad!T150</f>
        <v>13.719113488142565</v>
      </c>
      <c r="D124" s="29">
        <f>[8]Utilidad!U150</f>
        <v>13.763904627577617</v>
      </c>
      <c r="E124" s="29">
        <f>[8]Utilidad!V150</f>
        <v>3.4341798704225157</v>
      </c>
      <c r="F124" s="284">
        <v>0</v>
      </c>
      <c r="G124" s="285">
        <v>0</v>
      </c>
    </row>
    <row r="125" spans="1:7" x14ac:dyDescent="0.3">
      <c r="A125" s="279">
        <f t="shared" si="0"/>
        <v>40969</v>
      </c>
      <c r="B125" s="281">
        <f>[8]Utilidad!S151</f>
        <v>12.710168112253406</v>
      </c>
      <c r="C125" s="29">
        <f>[8]Utilidad!T151</f>
        <v>13.404005140103026</v>
      </c>
      <c r="D125" s="29">
        <f>[8]Utilidad!U151</f>
        <v>11.698082607992122</v>
      </c>
      <c r="E125" s="29">
        <f>[8]Utilidad!V151</f>
        <v>5.8517078225477137</v>
      </c>
      <c r="F125" s="284">
        <v>0</v>
      </c>
      <c r="G125" s="285">
        <v>0</v>
      </c>
    </row>
    <row r="126" spans="1:7" x14ac:dyDescent="0.3">
      <c r="A126" s="279">
        <f t="shared" si="0"/>
        <v>41000</v>
      </c>
      <c r="B126" s="281">
        <f>[8]Utilidad!S152</f>
        <v>13.552424030505072</v>
      </c>
      <c r="C126" s="29">
        <f>[8]Utilidad!T152</f>
        <v>15.117385047766918</v>
      </c>
      <c r="D126" s="29">
        <f>[8]Utilidad!U152</f>
        <v>12.933936311167393</v>
      </c>
      <c r="E126" s="29">
        <f>[8]Utilidad!V152</f>
        <v>14.01122703123232</v>
      </c>
      <c r="F126" s="284">
        <v>0</v>
      </c>
      <c r="G126" s="285">
        <v>0</v>
      </c>
    </row>
    <row r="127" spans="1:7" x14ac:dyDescent="0.3">
      <c r="A127" s="279">
        <f t="shared" si="0"/>
        <v>41030</v>
      </c>
      <c r="B127" s="281">
        <f>[8]Utilidad!S153</f>
        <v>13.224634271412272</v>
      </c>
      <c r="C127" s="29">
        <f>[8]Utilidad!T153</f>
        <v>14.464522356777065</v>
      </c>
      <c r="D127" s="29">
        <f>[8]Utilidad!U153</f>
        <v>11.122988482617968</v>
      </c>
      <c r="E127" s="29">
        <f>[8]Utilidad!V153</f>
        <v>14.293385685937231</v>
      </c>
      <c r="F127" s="284">
        <v>0</v>
      </c>
      <c r="G127" s="285">
        <v>0</v>
      </c>
    </row>
    <row r="128" spans="1:7" x14ac:dyDescent="0.3">
      <c r="A128" s="279">
        <f t="shared" si="0"/>
        <v>41061</v>
      </c>
      <c r="B128" s="281">
        <f>[8]Utilidad!S154</f>
        <v>13.28758608979812</v>
      </c>
      <c r="C128" s="29">
        <f>[8]Utilidad!T154</f>
        <v>15.982001019011548</v>
      </c>
      <c r="D128" s="29">
        <f>[8]Utilidad!U154</f>
        <v>11.524684448049261</v>
      </c>
      <c r="E128" s="29">
        <f>[8]Utilidad!V154</f>
        <v>17.924439276969785</v>
      </c>
      <c r="F128" s="284">
        <v>0</v>
      </c>
      <c r="G128" s="285">
        <v>0</v>
      </c>
    </row>
    <row r="129" spans="1:7" x14ac:dyDescent="0.3">
      <c r="A129" s="279">
        <f t="shared" si="0"/>
        <v>41091</v>
      </c>
      <c r="B129" s="281">
        <f>[8]Utilidad!S155</f>
        <v>12.897429345922905</v>
      </c>
      <c r="C129" s="29">
        <f>[8]Utilidad!T155</f>
        <v>17.129184297726184</v>
      </c>
      <c r="D129" s="29">
        <f>[8]Utilidad!U155</f>
        <v>13.059022387068907</v>
      </c>
      <c r="E129" s="29">
        <f>[8]Utilidad!V155</f>
        <v>19.888804595199773</v>
      </c>
      <c r="F129" s="284">
        <v>0</v>
      </c>
      <c r="G129" s="285">
        <v>0</v>
      </c>
    </row>
    <row r="130" spans="1:7" x14ac:dyDescent="0.3">
      <c r="A130" s="279">
        <f t="shared" si="0"/>
        <v>41122</v>
      </c>
      <c r="B130" s="281">
        <f>[8]Utilidad!S156</f>
        <v>12.47104343081762</v>
      </c>
      <c r="C130" s="29">
        <f>[8]Utilidad!T156</f>
        <v>18.575725319417803</v>
      </c>
      <c r="D130" s="29">
        <f>[8]Utilidad!U156</f>
        <v>14.580618493846398</v>
      </c>
      <c r="E130" s="29">
        <f>[8]Utilidad!V156</f>
        <v>23.400358188037206</v>
      </c>
      <c r="F130" s="284">
        <v>0</v>
      </c>
      <c r="G130" s="285">
        <v>0</v>
      </c>
    </row>
    <row r="131" spans="1:7" x14ac:dyDescent="0.3">
      <c r="A131" s="279">
        <f t="shared" si="0"/>
        <v>41153</v>
      </c>
      <c r="B131" s="281">
        <f>[8]Utilidad!S157</f>
        <v>12.130879784822547</v>
      </c>
      <c r="C131" s="29">
        <f>[8]Utilidad!T157</f>
        <v>17.148194809517257</v>
      </c>
      <c r="D131" s="29">
        <f>[8]Utilidad!U157</f>
        <v>11.211061725394945</v>
      </c>
      <c r="E131" s="29">
        <f>[8]Utilidad!V157</f>
        <v>23.314504511113942</v>
      </c>
      <c r="F131" s="284">
        <v>0</v>
      </c>
      <c r="G131" s="285">
        <v>0</v>
      </c>
    </row>
    <row r="132" spans="1:7" x14ac:dyDescent="0.3">
      <c r="A132" s="279">
        <f t="shared" si="0"/>
        <v>41183</v>
      </c>
      <c r="B132" s="281">
        <f>[8]Utilidad!S158</f>
        <v>12.16870446568592</v>
      </c>
      <c r="C132" s="29">
        <f>[8]Utilidad!T158</f>
        <v>18.014979660252806</v>
      </c>
      <c r="D132" s="29">
        <f>[8]Utilidad!U158</f>
        <v>12.649241070456885</v>
      </c>
      <c r="E132" s="29">
        <f>[8]Utilidad!V158</f>
        <v>25.069350526222102</v>
      </c>
      <c r="F132" s="284">
        <v>0</v>
      </c>
      <c r="G132" s="285">
        <v>0</v>
      </c>
    </row>
    <row r="133" spans="1:7" x14ac:dyDescent="0.3">
      <c r="A133" s="279">
        <f t="shared" si="0"/>
        <v>41214</v>
      </c>
      <c r="B133" s="281">
        <f>[8]Utilidad!S159</f>
        <v>12.574271030248774</v>
      </c>
      <c r="C133" s="29">
        <f>[8]Utilidad!T159</f>
        <v>18.386468691760417</v>
      </c>
      <c r="D133" s="29">
        <f>[8]Utilidad!U159</f>
        <v>12.992953257177199</v>
      </c>
      <c r="E133" s="29">
        <f>[8]Utilidad!V159</f>
        <v>22.57482801235453</v>
      </c>
      <c r="F133" s="284">
        <v>0</v>
      </c>
      <c r="G133" s="285">
        <v>0</v>
      </c>
    </row>
    <row r="134" spans="1:7" x14ac:dyDescent="0.3">
      <c r="A134" s="279">
        <f t="shared" si="0"/>
        <v>41244</v>
      </c>
      <c r="B134" s="281">
        <f>[8]Utilidad!S160</f>
        <v>12.952132026688123</v>
      </c>
      <c r="C134" s="29">
        <f>[8]Utilidad!T160</f>
        <v>18.612173454191282</v>
      </c>
      <c r="D134" s="29">
        <f>[8]Utilidad!U160</f>
        <v>10.31699249682141</v>
      </c>
      <c r="E134" s="29">
        <f>[8]Utilidad!V160</f>
        <v>22.650153179577217</v>
      </c>
      <c r="F134" s="284">
        <v>0</v>
      </c>
      <c r="G134" s="285">
        <v>0</v>
      </c>
    </row>
    <row r="135" spans="1:7" x14ac:dyDescent="0.3">
      <c r="A135" s="279">
        <f t="shared" si="0"/>
        <v>41275</v>
      </c>
      <c r="B135" s="281">
        <f>[8]Utilidad!S161</f>
        <v>13.177885446225446</v>
      </c>
      <c r="C135" s="29">
        <f>[8]Utilidad!T161</f>
        <v>18.802123688918073</v>
      </c>
      <c r="D135" s="29">
        <f>[8]Utilidad!U161</f>
        <v>10.287044039726867</v>
      </c>
      <c r="E135" s="29">
        <f>[8]Utilidad!V161</f>
        <v>23.296313838728832</v>
      </c>
      <c r="F135" s="284">
        <v>0</v>
      </c>
      <c r="G135" s="285">
        <v>0</v>
      </c>
    </row>
    <row r="136" spans="1:7" x14ac:dyDescent="0.3">
      <c r="A136" s="279">
        <f t="shared" si="0"/>
        <v>41306</v>
      </c>
      <c r="B136" s="281">
        <f>[8]Utilidad!S162</f>
        <v>12.959288502934573</v>
      </c>
      <c r="C136" s="29">
        <f>[8]Utilidad!T162</f>
        <v>19.339079732688489</v>
      </c>
      <c r="D136" s="29">
        <f>[8]Utilidad!U162</f>
        <v>13.26031464324149</v>
      </c>
      <c r="E136" s="29">
        <f>[8]Utilidad!V162</f>
        <v>24.43388249565146</v>
      </c>
      <c r="F136" s="284">
        <v>0</v>
      </c>
      <c r="G136" s="285">
        <v>0</v>
      </c>
    </row>
    <row r="137" spans="1:7" x14ac:dyDescent="0.3">
      <c r="A137" s="279">
        <f t="shared" si="0"/>
        <v>41334</v>
      </c>
      <c r="B137" s="281">
        <f>[8]Utilidad!S163</f>
        <v>13.060914263604072</v>
      </c>
      <c r="C137" s="29">
        <f>[8]Utilidad!T163</f>
        <v>18.844820932591745</v>
      </c>
      <c r="D137" s="29">
        <f>[8]Utilidad!U163</f>
        <v>12.410876979960083</v>
      </c>
      <c r="E137" s="29">
        <f>[8]Utilidad!V163</f>
        <v>24.37497754304454</v>
      </c>
      <c r="F137" s="284">
        <v>0</v>
      </c>
      <c r="G137" s="285">
        <v>0</v>
      </c>
    </row>
    <row r="138" spans="1:7" x14ac:dyDescent="0.3">
      <c r="A138" s="279">
        <f t="shared" si="0"/>
        <v>41365</v>
      </c>
      <c r="B138" s="281">
        <f>[8]Utilidad!S164</f>
        <v>12.456921522883535</v>
      </c>
      <c r="C138" s="29">
        <f>[8]Utilidad!T164</f>
        <v>18.06986706734326</v>
      </c>
      <c r="D138" s="29">
        <f>[8]Utilidad!U164</f>
        <v>12.216964024641076</v>
      </c>
      <c r="E138" s="29">
        <f>[8]Utilidad!V164</f>
        <v>24.387233507511219</v>
      </c>
      <c r="F138" s="284">
        <v>0</v>
      </c>
      <c r="G138" s="285">
        <v>0</v>
      </c>
    </row>
    <row r="139" spans="1:7" x14ac:dyDescent="0.3">
      <c r="A139" s="279">
        <f t="shared" si="0"/>
        <v>41395</v>
      </c>
      <c r="B139" s="281">
        <f>[8]Utilidad!S165</f>
        <v>12.03492607318557</v>
      </c>
      <c r="C139" s="29">
        <f>[8]Utilidad!T165</f>
        <v>16.705911893490445</v>
      </c>
      <c r="D139" s="29">
        <f>[8]Utilidad!U165</f>
        <v>10.920174774633139</v>
      </c>
      <c r="E139" s="29">
        <f>[8]Utilidad!V165</f>
        <v>24.604490709486427</v>
      </c>
      <c r="F139" s="284">
        <v>0</v>
      </c>
      <c r="G139" s="285">
        <v>0</v>
      </c>
    </row>
    <row r="140" spans="1:7" x14ac:dyDescent="0.3">
      <c r="A140" s="279">
        <f t="shared" si="0"/>
        <v>41426</v>
      </c>
      <c r="B140" s="281">
        <f>[8]Utilidad!S166</f>
        <v>11.428725804773098</v>
      </c>
      <c r="C140" s="29">
        <f>[8]Utilidad!T166</f>
        <v>13.179513870507243</v>
      </c>
      <c r="D140" s="29">
        <f>[8]Utilidad!U166</f>
        <v>3.8148492630794228</v>
      </c>
      <c r="E140" s="29">
        <f>[8]Utilidad!V166</f>
        <v>23.194530951864255</v>
      </c>
      <c r="F140" s="284">
        <v>0</v>
      </c>
      <c r="G140" s="285">
        <v>0</v>
      </c>
    </row>
    <row r="141" spans="1:7" x14ac:dyDescent="0.3">
      <c r="A141" s="279">
        <f t="shared" si="0"/>
        <v>41456</v>
      </c>
      <c r="B141" s="281">
        <f>[8]Utilidad!S167</f>
        <v>10.994270229781854</v>
      </c>
      <c r="C141" s="29">
        <f>[8]Utilidad!T167</f>
        <v>12.373038480897636</v>
      </c>
      <c r="D141" s="29">
        <f>[8]Utilidad!U167</f>
        <v>4.5394655304483944</v>
      </c>
      <c r="E141" s="29">
        <f>[8]Utilidad!V167</f>
        <v>20.683310149764299</v>
      </c>
      <c r="F141" s="284">
        <v>0</v>
      </c>
      <c r="G141" s="285">
        <v>0</v>
      </c>
    </row>
    <row r="142" spans="1:7" x14ac:dyDescent="0.3">
      <c r="A142" s="279">
        <f t="shared" si="0"/>
        <v>41487</v>
      </c>
      <c r="B142" s="281">
        <f>[8]Utilidad!S168</f>
        <v>10.989467838344913</v>
      </c>
      <c r="C142" s="29">
        <f>[8]Utilidad!T168</f>
        <v>10.842035947323382</v>
      </c>
      <c r="D142" s="29">
        <f>[8]Utilidad!U168</f>
        <v>3.0692384531641137</v>
      </c>
      <c r="E142" s="29">
        <f>[8]Utilidad!V168</f>
        <v>17.555255399155499</v>
      </c>
      <c r="F142" s="284">
        <v>0</v>
      </c>
      <c r="G142" s="285">
        <v>0</v>
      </c>
    </row>
    <row r="143" spans="1:7" x14ac:dyDescent="0.3">
      <c r="A143" s="279">
        <f t="shared" si="0"/>
        <v>41518</v>
      </c>
      <c r="B143" s="281">
        <f>[8]Utilidad!S169</f>
        <v>10.662354240263605</v>
      </c>
      <c r="C143" s="29">
        <f>[8]Utilidad!T169</f>
        <v>11.460174291895253</v>
      </c>
      <c r="D143" s="29">
        <f>[8]Utilidad!U169</f>
        <v>5.6690508647870175</v>
      </c>
      <c r="E143" s="29">
        <f>[8]Utilidad!V169</f>
        <v>16.621351598637069</v>
      </c>
      <c r="F143" s="284">
        <v>0</v>
      </c>
      <c r="G143" s="285">
        <v>0</v>
      </c>
    </row>
    <row r="144" spans="1:7" x14ac:dyDescent="0.3">
      <c r="A144" s="279">
        <f t="shared" si="0"/>
        <v>41548</v>
      </c>
      <c r="B144" s="281">
        <f>[8]Utilidad!S170</f>
        <v>10.150161225420117</v>
      </c>
      <c r="C144" s="29">
        <f>[8]Utilidad!T170</f>
        <v>10.417962578027185</v>
      </c>
      <c r="D144" s="29">
        <f>[8]Utilidad!U170</f>
        <v>4.9034947269034124</v>
      </c>
      <c r="E144" s="29">
        <f>[8]Utilidad!V170</f>
        <v>14.725124369934118</v>
      </c>
      <c r="F144" s="284">
        <v>0</v>
      </c>
      <c r="G144" s="285">
        <v>0</v>
      </c>
    </row>
    <row r="145" spans="1:7" x14ac:dyDescent="0.3">
      <c r="A145" s="279">
        <f t="shared" si="0"/>
        <v>41579</v>
      </c>
      <c r="B145" s="281">
        <f>[8]Utilidad!S171</f>
        <v>9.6405066099788161</v>
      </c>
      <c r="C145" s="29">
        <f>[8]Utilidad!T171</f>
        <v>9.1023274632493703</v>
      </c>
      <c r="D145" s="29">
        <f>[8]Utilidad!U171</f>
        <v>2.271078486458844</v>
      </c>
      <c r="E145" s="29">
        <f>[8]Utilidad!V171</f>
        <v>14.380373885672348</v>
      </c>
      <c r="F145" s="284">
        <v>0</v>
      </c>
      <c r="G145" s="285">
        <v>0</v>
      </c>
    </row>
    <row r="146" spans="1:7" x14ac:dyDescent="0.3">
      <c r="A146" s="279">
        <f>+DATE(YEAR(A145),MONTH(A145)+1,1)</f>
        <v>41609</v>
      </c>
      <c r="B146" s="281">
        <f>[8]Utilidad!S172</f>
        <v>9.0223344497516891</v>
      </c>
      <c r="C146" s="29">
        <f>[8]Utilidad!T172</f>
        <v>8.338486415792822</v>
      </c>
      <c r="D146" s="29">
        <f>[8]Utilidad!U172</f>
        <v>2.6717480592787446</v>
      </c>
      <c r="E146" s="29">
        <f>[8]Utilidad!V172</f>
        <v>13.423360898107672</v>
      </c>
      <c r="F146" s="284">
        <v>0</v>
      </c>
      <c r="G146" s="285">
        <v>0</v>
      </c>
    </row>
    <row r="147" spans="1:7" x14ac:dyDescent="0.3">
      <c r="A147" s="279">
        <f t="shared" ref="A147:A202" si="1">+DATE(YEAR(A146),MONTH(A146)+1,1)</f>
        <v>41640</v>
      </c>
      <c r="B147" s="281">
        <f>[8]Utilidad!S173</f>
        <v>8.1275021998871608</v>
      </c>
      <c r="C147" s="29">
        <f>[8]Utilidad!T173</f>
        <v>6.3665499125500569</v>
      </c>
      <c r="D147" s="29">
        <f>[8]Utilidad!U173</f>
        <v>0.6918662803165665</v>
      </c>
      <c r="E147" s="29">
        <f>[8]Utilidad!V173</f>
        <v>10.249127614432464</v>
      </c>
      <c r="F147" s="284">
        <v>0</v>
      </c>
      <c r="G147" s="285">
        <v>0</v>
      </c>
    </row>
    <row r="148" spans="1:7" x14ac:dyDescent="0.3">
      <c r="A148" s="279">
        <f t="shared" si="1"/>
        <v>41671</v>
      </c>
      <c r="B148" s="281">
        <f>[8]Utilidad!S174</f>
        <v>8.1620165344048257</v>
      </c>
      <c r="C148" s="29">
        <f>[8]Utilidad!T174</f>
        <v>3.2198757834591918</v>
      </c>
      <c r="D148" s="29">
        <f>[8]Utilidad!U174</f>
        <v>-6.7947547524915279</v>
      </c>
      <c r="E148" s="29">
        <f>[8]Utilidad!V174</f>
        <v>7.258959919967567</v>
      </c>
      <c r="F148" s="284">
        <v>0</v>
      </c>
      <c r="G148" s="285">
        <v>0</v>
      </c>
    </row>
    <row r="149" spans="1:7" x14ac:dyDescent="0.3">
      <c r="A149" s="279">
        <f t="shared" si="1"/>
        <v>41699</v>
      </c>
      <c r="B149" s="281">
        <f>[8]Utilidad!S175</f>
        <v>7.9138585662101857</v>
      </c>
      <c r="C149" s="29">
        <f>[8]Utilidad!T175</f>
        <v>3.267901210404589</v>
      </c>
      <c r="D149" s="29">
        <f>[8]Utilidad!U175</f>
        <v>-4.0687979699890464</v>
      </c>
      <c r="E149" s="29">
        <f>[8]Utilidad!V175</f>
        <v>4.3633149060033904</v>
      </c>
      <c r="F149" s="284">
        <v>0</v>
      </c>
      <c r="G149" s="285">
        <v>0</v>
      </c>
    </row>
    <row r="150" spans="1:7" x14ac:dyDescent="0.3">
      <c r="A150" s="279">
        <f t="shared" si="1"/>
        <v>41730</v>
      </c>
      <c r="B150" s="281">
        <f>[8]Utilidad!S176</f>
        <v>7.2747159803151495</v>
      </c>
      <c r="C150" s="29">
        <f>[8]Utilidad!T176</f>
        <v>2.1948502232461475</v>
      </c>
      <c r="D150" s="29">
        <f>[8]Utilidad!U176</f>
        <v>-5.5444156126799644</v>
      </c>
      <c r="E150" s="29">
        <f>[8]Utilidad!V176</f>
        <v>2.0807006129332839</v>
      </c>
      <c r="F150" s="284">
        <v>0</v>
      </c>
      <c r="G150" s="285">
        <v>0</v>
      </c>
    </row>
    <row r="151" spans="1:7" x14ac:dyDescent="0.3">
      <c r="A151" s="279">
        <f t="shared" si="1"/>
        <v>41760</v>
      </c>
      <c r="B151" s="281">
        <f>[8]Utilidad!S177</f>
        <v>7.4824619829826799</v>
      </c>
      <c r="C151" s="29">
        <f>[8]Utilidad!T177</f>
        <v>4.2148817289525242</v>
      </c>
      <c r="D151" s="29">
        <f>[8]Utilidad!U177</f>
        <v>-1.6710123132000931</v>
      </c>
      <c r="E151" s="29">
        <f>[8]Utilidad!V177</f>
        <v>0.80912726738702201</v>
      </c>
      <c r="F151" s="284">
        <v>0</v>
      </c>
      <c r="G151" s="285">
        <v>0</v>
      </c>
    </row>
    <row r="152" spans="1:7" x14ac:dyDescent="0.3">
      <c r="A152" s="279">
        <f t="shared" si="1"/>
        <v>41791</v>
      </c>
      <c r="B152" s="281">
        <f>[8]Utilidad!S178</f>
        <v>7.5553566475368594</v>
      </c>
      <c r="C152" s="29">
        <f>[8]Utilidad!T178</f>
        <v>7.6146523248359799</v>
      </c>
      <c r="D152" s="29">
        <f>[8]Utilidad!U178</f>
        <v>9.1942831501978119</v>
      </c>
      <c r="E152" s="29">
        <f>[8]Utilidad!V178</f>
        <v>-0.512387021717986</v>
      </c>
      <c r="F152" s="284">
        <v>0</v>
      </c>
      <c r="G152" s="285">
        <v>0</v>
      </c>
    </row>
    <row r="153" spans="1:7" x14ac:dyDescent="0.3">
      <c r="A153" s="279">
        <f t="shared" si="1"/>
        <v>41821</v>
      </c>
      <c r="B153" s="281">
        <f>[8]Utilidad!S179</f>
        <v>7.2221448560028767</v>
      </c>
      <c r="C153" s="29">
        <f>[8]Utilidad!T179</f>
        <v>6.8238307039800272</v>
      </c>
      <c r="D153" s="29">
        <f>[8]Utilidad!U179</f>
        <v>7.2796038162314947</v>
      </c>
      <c r="E153" s="29">
        <f>[8]Utilidad!V179</f>
        <v>2.9733328958481131E-2</v>
      </c>
      <c r="F153" s="284">
        <v>0</v>
      </c>
      <c r="G153" s="285">
        <v>0</v>
      </c>
    </row>
    <row r="154" spans="1:7" x14ac:dyDescent="0.3">
      <c r="A154" s="279">
        <f t="shared" si="1"/>
        <v>41852</v>
      </c>
      <c r="B154" s="281">
        <f>[8]Utilidad!S180</f>
        <v>6.83729142866627</v>
      </c>
      <c r="C154" s="29">
        <f>[8]Utilidad!T180</f>
        <v>7.6691653057522347</v>
      </c>
      <c r="D154" s="29">
        <f>[8]Utilidad!U180</f>
        <v>8.8509277953944689</v>
      </c>
      <c r="E154" s="29">
        <f>[8]Utilidad!V180</f>
        <v>0.9655955080289047</v>
      </c>
      <c r="F154" s="284">
        <v>0</v>
      </c>
      <c r="G154" s="285">
        <v>0</v>
      </c>
    </row>
    <row r="155" spans="1:7" x14ac:dyDescent="0.3">
      <c r="A155" s="279">
        <f t="shared" si="1"/>
        <v>41883</v>
      </c>
      <c r="B155" s="281">
        <f>[8]Utilidad!S181</f>
        <v>6.3223567822423776</v>
      </c>
      <c r="C155" s="29">
        <f>[8]Utilidad!T181</f>
        <v>6.719663576751711</v>
      </c>
      <c r="D155" s="29">
        <f>[8]Utilidad!U181</f>
        <v>8.5274062364185443</v>
      </c>
      <c r="E155" s="29">
        <f>[8]Utilidad!V181</f>
        <v>1.4982651916940037</v>
      </c>
      <c r="F155" s="284">
        <v>0</v>
      </c>
      <c r="G155" s="285">
        <v>0</v>
      </c>
    </row>
    <row r="156" spans="1:7" x14ac:dyDescent="0.3">
      <c r="A156" s="279">
        <f t="shared" si="1"/>
        <v>41913</v>
      </c>
      <c r="B156" s="281">
        <f>[8]Utilidad!S182</f>
        <v>5.5380796114107067</v>
      </c>
      <c r="C156" s="29">
        <f>[8]Utilidad!T182</f>
        <v>7.0723291214408901</v>
      </c>
      <c r="D156" s="29">
        <f>[8]Utilidad!U182</f>
        <v>10.503763654593001</v>
      </c>
      <c r="E156" s="29">
        <f>[8]Utilidad!V182</f>
        <v>1.4444840519580504</v>
      </c>
      <c r="F156" s="284">
        <v>0</v>
      </c>
      <c r="G156" s="285">
        <v>0</v>
      </c>
    </row>
    <row r="157" spans="1:7" x14ac:dyDescent="0.3">
      <c r="A157" s="279">
        <f t="shared" si="1"/>
        <v>41944</v>
      </c>
      <c r="B157" s="281">
        <f>[8]Utilidad!S183</f>
        <v>5.2586448334325242</v>
      </c>
      <c r="C157" s="29">
        <f>[8]Utilidad!T183</f>
        <v>7.4175614229087694</v>
      </c>
      <c r="D157" s="29">
        <f>[8]Utilidad!U183</f>
        <v>10.998787359179385</v>
      </c>
      <c r="E157" s="29">
        <f>[8]Utilidad!V183</f>
        <v>3.518179033074964</v>
      </c>
      <c r="F157" s="284">
        <v>0</v>
      </c>
      <c r="G157" s="285">
        <v>0</v>
      </c>
    </row>
    <row r="158" spans="1:7" x14ac:dyDescent="0.3">
      <c r="A158" s="279">
        <f t="shared" si="1"/>
        <v>41974</v>
      </c>
      <c r="B158" s="281">
        <f>[8]Utilidad!S184</f>
        <v>6.7624421503327259</v>
      </c>
      <c r="C158" s="29">
        <f>[8]Utilidad!T184</f>
        <v>10.032373762948232</v>
      </c>
      <c r="D158" s="29">
        <f>[8]Utilidad!U184</f>
        <v>16.962968824265225</v>
      </c>
      <c r="E158" s="29">
        <f>[8]Utilidad!V184</f>
        <v>2.4564652393662234</v>
      </c>
      <c r="F158" s="284">
        <v>0</v>
      </c>
      <c r="G158" s="285">
        <v>0</v>
      </c>
    </row>
    <row r="159" spans="1:7" x14ac:dyDescent="0.3">
      <c r="A159" s="279">
        <f t="shared" si="1"/>
        <v>42005</v>
      </c>
      <c r="B159" s="281">
        <f>[8]Utilidad!S185</f>
        <v>7.8753856517950194</v>
      </c>
      <c r="C159" s="29">
        <f>[8]Utilidad!T185</f>
        <v>11.51131853864058</v>
      </c>
      <c r="D159" s="29">
        <f>[8]Utilidad!U185</f>
        <v>18.080014917456253</v>
      </c>
      <c r="E159" s="29">
        <f>[8]Utilidad!V185</f>
        <v>6.0667494821894152</v>
      </c>
      <c r="F159" s="284">
        <v>0</v>
      </c>
      <c r="G159" s="285">
        <v>0</v>
      </c>
    </row>
    <row r="160" spans="1:7" x14ac:dyDescent="0.3">
      <c r="A160" s="279">
        <f t="shared" si="1"/>
        <v>42036</v>
      </c>
      <c r="B160" s="281">
        <f>[8]Utilidad!S186</f>
        <v>7.1966877345695401</v>
      </c>
      <c r="C160" s="29">
        <f>[8]Utilidad!T186</f>
        <v>13.974838516211531</v>
      </c>
      <c r="D160" s="29">
        <f>[8]Utilidad!U186</f>
        <v>25.31377170148086</v>
      </c>
      <c r="E160" s="29">
        <f>[8]Utilidad!V186</f>
        <v>8.4074256119894599</v>
      </c>
      <c r="F160" s="284">
        <v>0</v>
      </c>
      <c r="G160" s="285">
        <v>0</v>
      </c>
    </row>
    <row r="161" spans="1:7" x14ac:dyDescent="0.3">
      <c r="A161" s="279">
        <f t="shared" si="1"/>
        <v>42064</v>
      </c>
      <c r="B161" s="281">
        <f>[8]Utilidad!S187</f>
        <v>6.7345218318397349</v>
      </c>
      <c r="C161" s="29">
        <f>[8]Utilidad!T187</f>
        <v>11.758562475415424</v>
      </c>
      <c r="D161" s="29">
        <f>[8]Utilidad!U187</f>
        <v>17.332335003219534</v>
      </c>
      <c r="E161" s="29">
        <f>[8]Utilidad!V187</f>
        <v>11.184371342539134</v>
      </c>
      <c r="F161" s="284">
        <v>0</v>
      </c>
      <c r="G161" s="285">
        <v>0</v>
      </c>
    </row>
    <row r="162" spans="1:7" x14ac:dyDescent="0.3">
      <c r="A162" s="279">
        <f t="shared" si="1"/>
        <v>42095</v>
      </c>
      <c r="B162" s="281">
        <f>[8]Utilidad!S188</f>
        <v>6.8548373860546574</v>
      </c>
      <c r="C162" s="29">
        <f>[8]Utilidad!T188</f>
        <v>13.758870651165811</v>
      </c>
      <c r="D162" s="29">
        <f>[8]Utilidad!U188</f>
        <v>22.093932752111776</v>
      </c>
      <c r="E162" s="29">
        <f>[8]Utilidad!V188</f>
        <v>13.651762934042422</v>
      </c>
      <c r="F162" s="284">
        <v>0</v>
      </c>
      <c r="G162" s="285">
        <v>0</v>
      </c>
    </row>
    <row r="163" spans="1:7" x14ac:dyDescent="0.3">
      <c r="A163" s="279">
        <f t="shared" si="1"/>
        <v>42125</v>
      </c>
      <c r="B163" s="281">
        <f>[8]Utilidad!S189</f>
        <v>6.3292842337796307</v>
      </c>
      <c r="C163" s="29">
        <f>[8]Utilidad!T189</f>
        <v>12.960982461084125</v>
      </c>
      <c r="D163" s="29">
        <f>[8]Utilidad!U189</f>
        <v>19.482623615796292</v>
      </c>
      <c r="E163" s="29">
        <f>[8]Utilidad!V189</f>
        <v>15.925252767153641</v>
      </c>
      <c r="F163" s="284">
        <v>0</v>
      </c>
      <c r="G163" s="285">
        <v>0</v>
      </c>
    </row>
    <row r="164" spans="1:7" x14ac:dyDescent="0.3">
      <c r="A164" s="279">
        <f t="shared" si="1"/>
        <v>42156</v>
      </c>
      <c r="B164" s="281">
        <f>[8]Utilidad!S190</f>
        <v>5.7777984758945689</v>
      </c>
      <c r="C164" s="29">
        <f>[8]Utilidad!T190</f>
        <v>10.924719448173391</v>
      </c>
      <c r="D164" s="29">
        <f>[8]Utilidad!U190</f>
        <v>11.829983902406195</v>
      </c>
      <c r="E164" s="29">
        <f>[8]Utilidad!V190</f>
        <v>19.004765577937199</v>
      </c>
      <c r="F164" s="284">
        <v>0</v>
      </c>
      <c r="G164" s="285">
        <v>0</v>
      </c>
    </row>
    <row r="165" spans="1:7" x14ac:dyDescent="0.3">
      <c r="A165" s="279">
        <f t="shared" si="1"/>
        <v>42186</v>
      </c>
      <c r="B165" s="281">
        <f>[8]Utilidad!S191</f>
        <v>6.1620919634437499</v>
      </c>
      <c r="C165" s="29">
        <f>[8]Utilidad!T191</f>
        <v>11.859509857602134</v>
      </c>
      <c r="D165" s="29">
        <f>[8]Utilidad!U191</f>
        <v>12.221548295900163</v>
      </c>
      <c r="E165" s="29">
        <f>[8]Utilidad!V191</f>
        <v>20.456109462976535</v>
      </c>
      <c r="F165" s="284">
        <v>0</v>
      </c>
      <c r="G165" s="285">
        <v>0</v>
      </c>
    </row>
    <row r="166" spans="1:7" x14ac:dyDescent="0.3">
      <c r="A166" s="279">
        <f t="shared" si="1"/>
        <v>42217</v>
      </c>
      <c r="B166" s="281">
        <f>[8]Utilidad!S192</f>
        <v>6.2288716373830599</v>
      </c>
      <c r="C166" s="29">
        <f>[8]Utilidad!T192</f>
        <v>11.884611272615064</v>
      </c>
      <c r="D166" s="29">
        <f>[8]Utilidad!U192</f>
        <v>11.220414266003287</v>
      </c>
      <c r="E166" s="29">
        <f>[8]Utilidad!V192</f>
        <v>22.071673960955973</v>
      </c>
      <c r="F166" s="284">
        <v>0</v>
      </c>
      <c r="G166" s="285">
        <v>0</v>
      </c>
    </row>
    <row r="167" spans="1:7" x14ac:dyDescent="0.3">
      <c r="A167" s="279">
        <f t="shared" si="1"/>
        <v>42248</v>
      </c>
      <c r="B167" s="281">
        <f>[8]Utilidad!S193</f>
        <v>6.6638943370229686</v>
      </c>
      <c r="C167" s="29">
        <f>[8]Utilidad!T193</f>
        <v>11.924639264992653</v>
      </c>
      <c r="D167" s="29">
        <f>[8]Utilidad!U193</f>
        <v>7.5624443142691344</v>
      </c>
      <c r="E167" s="29">
        <f>[8]Utilidad!V193</f>
        <v>22.400318229771131</v>
      </c>
      <c r="F167" s="284">
        <v>0</v>
      </c>
      <c r="G167" s="285">
        <v>0</v>
      </c>
    </row>
    <row r="168" spans="1:7" x14ac:dyDescent="0.3">
      <c r="A168" s="279">
        <f t="shared" si="1"/>
        <v>42278</v>
      </c>
      <c r="B168" s="281">
        <f>[8]Utilidad!S194</f>
        <v>7.6452083269684445</v>
      </c>
      <c r="C168" s="29">
        <f>[8]Utilidad!T194</f>
        <v>11.85033622233127</v>
      </c>
      <c r="D168" s="29">
        <f>[8]Utilidad!U194</f>
        <v>4.3335498619771595</v>
      </c>
      <c r="E168" s="29">
        <f>[8]Utilidad!V194</f>
        <v>24.364698932404629</v>
      </c>
      <c r="F168" s="284">
        <v>0</v>
      </c>
      <c r="G168" s="285">
        <v>0</v>
      </c>
    </row>
    <row r="169" spans="1:7" x14ac:dyDescent="0.3">
      <c r="A169" s="279">
        <f t="shared" si="1"/>
        <v>42309</v>
      </c>
      <c r="B169" s="281">
        <f>[8]Utilidad!S195</f>
        <v>7.6781381105216262</v>
      </c>
      <c r="C169" s="29">
        <f>[8]Utilidad!T195</f>
        <v>12.253864363467915</v>
      </c>
      <c r="D169" s="29">
        <f>[8]Utilidad!U195</f>
        <v>3.7026714925752602</v>
      </c>
      <c r="E169" s="29">
        <f>[8]Utilidad!V195</f>
        <v>24.421533059936685</v>
      </c>
      <c r="F169" s="284">
        <v>0</v>
      </c>
      <c r="G169" s="285">
        <v>0</v>
      </c>
    </row>
    <row r="170" spans="1:7" x14ac:dyDescent="0.3">
      <c r="A170" s="279">
        <f t="shared" si="1"/>
        <v>42339</v>
      </c>
      <c r="B170" s="281">
        <f>[8]Utilidad!S196</f>
        <v>4.6107569283764249</v>
      </c>
      <c r="C170" s="29">
        <f>[8]Utilidad!T196</f>
        <v>6.4696843187878272</v>
      </c>
      <c r="D170" s="29">
        <f>[8]Utilidad!U196</f>
        <v>-8.0900292198029753</v>
      </c>
      <c r="E170" s="29">
        <f>[8]Utilidad!V196</f>
        <v>25.89651299593465</v>
      </c>
      <c r="F170" s="284">
        <v>0</v>
      </c>
      <c r="G170" s="285">
        <v>0</v>
      </c>
    </row>
    <row r="171" spans="1:7" x14ac:dyDescent="0.3">
      <c r="A171" s="279">
        <f t="shared" si="1"/>
        <v>42370</v>
      </c>
      <c r="B171" s="281">
        <f>[8]Utilidad!S197</f>
        <v>3.6823174263084901</v>
      </c>
      <c r="C171" s="29">
        <f>[8]Utilidad!T197</f>
        <v>6.4264400747328088</v>
      </c>
      <c r="D171" s="29">
        <f>[8]Utilidad!U197</f>
        <v>-8.1432460212950133</v>
      </c>
      <c r="E171" s="29">
        <f>[8]Utilidad!V197</f>
        <v>22.610904861745375</v>
      </c>
      <c r="F171" s="284">
        <v>0</v>
      </c>
      <c r="G171" s="285">
        <v>0</v>
      </c>
    </row>
    <row r="172" spans="1:7" x14ac:dyDescent="0.3">
      <c r="A172" s="279">
        <f t="shared" si="1"/>
        <v>42401</v>
      </c>
      <c r="B172" s="281">
        <f>[8]Utilidad!S198</f>
        <v>5.0707534675739296</v>
      </c>
      <c r="C172" s="29">
        <f>[8]Utilidad!T198</f>
        <v>6.5203625707869195</v>
      </c>
      <c r="D172" s="29">
        <f>[8]Utilidad!U198</f>
        <v>-10.160766100366725</v>
      </c>
      <c r="E172" s="29">
        <f>[8]Utilidad!V198</f>
        <v>22.873329908191398</v>
      </c>
      <c r="F172" s="284">
        <v>0</v>
      </c>
      <c r="G172" s="285">
        <v>0</v>
      </c>
    </row>
    <row r="173" spans="1:7" x14ac:dyDescent="0.3">
      <c r="A173" s="279">
        <f t="shared" si="1"/>
        <v>42430</v>
      </c>
      <c r="B173" s="281">
        <f>[8]Utilidad!S199</f>
        <v>5.6532098682031018</v>
      </c>
      <c r="C173" s="29">
        <f>[8]Utilidad!T199</f>
        <v>8.647351257509639</v>
      </c>
      <c r="D173" s="29">
        <f>[8]Utilidad!U199</f>
        <v>-8.0865841959348543</v>
      </c>
      <c r="E173" s="29">
        <f>[8]Utilidad!V199</f>
        <v>21.481343134460083</v>
      </c>
      <c r="F173" s="284">
        <v>0</v>
      </c>
      <c r="G173" s="285">
        <v>0</v>
      </c>
    </row>
    <row r="174" spans="1:7" x14ac:dyDescent="0.3">
      <c r="A174" s="279">
        <f t="shared" si="1"/>
        <v>42461</v>
      </c>
      <c r="B174" s="281">
        <f>[8]Utilidad!S200</f>
        <v>5.9173264879782472</v>
      </c>
      <c r="C174" s="29">
        <f>[8]Utilidad!T200</f>
        <v>7.6137751570340972</v>
      </c>
      <c r="D174" s="29">
        <f>[8]Utilidad!U200</f>
        <v>-12.40677618199374</v>
      </c>
      <c r="E174" s="29">
        <f>[8]Utilidad!V200</f>
        <v>19.972339908474048</v>
      </c>
      <c r="F174" s="284">
        <v>0</v>
      </c>
      <c r="G174" s="285">
        <v>0</v>
      </c>
    </row>
    <row r="175" spans="1:7" x14ac:dyDescent="0.3">
      <c r="A175" s="279">
        <f t="shared" si="1"/>
        <v>42491</v>
      </c>
      <c r="B175" s="281">
        <f>[8]Utilidad!S201</f>
        <v>6.7189125173819031</v>
      </c>
      <c r="C175" s="29">
        <f>[8]Utilidad!T201</f>
        <v>7.9977403969025973</v>
      </c>
      <c r="D175" s="29">
        <f>[8]Utilidad!U201</f>
        <v>-12.377251817071455</v>
      </c>
      <c r="E175" s="29">
        <f>[8]Utilidad!V201</f>
        <v>20.361586952348354</v>
      </c>
      <c r="F175" s="284">
        <v>0</v>
      </c>
      <c r="G175" s="285">
        <v>0</v>
      </c>
    </row>
    <row r="176" spans="1:7" x14ac:dyDescent="0.3">
      <c r="A176" s="279">
        <f t="shared" si="1"/>
        <v>42522</v>
      </c>
      <c r="B176" s="281">
        <f>[8]Utilidad!S202</f>
        <v>7.4190084250583821</v>
      </c>
      <c r="C176" s="29">
        <f>[8]Utilidad!T202</f>
        <v>8.5358552214770853</v>
      </c>
      <c r="D176" s="29">
        <f>[8]Utilidad!U202</f>
        <v>8.373004971563546</v>
      </c>
      <c r="E176" s="29">
        <f>[8]Utilidad!V202</f>
        <v>18.946921426756958</v>
      </c>
      <c r="F176" s="284">
        <v>0</v>
      </c>
      <c r="G176" s="285">
        <v>0</v>
      </c>
    </row>
    <row r="177" spans="1:11" x14ac:dyDescent="0.3">
      <c r="A177" s="279">
        <f t="shared" si="1"/>
        <v>42552</v>
      </c>
      <c r="B177" s="281">
        <f>[8]Utilidad!S203</f>
        <v>7.0566877630877656</v>
      </c>
      <c r="C177" s="29">
        <f>[8]Utilidad!T203</f>
        <v>8.1193973208520518</v>
      </c>
      <c r="D177" s="29">
        <f>[8]Utilidad!U203</f>
        <v>6.8268717946494251</v>
      </c>
      <c r="E177" s="29">
        <f>[8]Utilidad!V203</f>
        <v>18.401250099025802</v>
      </c>
      <c r="F177" s="284">
        <v>0</v>
      </c>
      <c r="G177" s="285">
        <v>0</v>
      </c>
    </row>
    <row r="178" spans="1:11" x14ac:dyDescent="0.3">
      <c r="A178" s="279">
        <f t="shared" si="1"/>
        <v>42583</v>
      </c>
      <c r="B178" s="281">
        <f>[8]Utilidad!S204</f>
        <v>6.8491010188920454</v>
      </c>
      <c r="C178" s="29">
        <f>[8]Utilidad!T204</f>
        <v>7.4141109575997621</v>
      </c>
      <c r="D178" s="29">
        <f>[8]Utilidad!U204</f>
        <v>6.2306370812570844</v>
      </c>
      <c r="E178" s="29">
        <f>[8]Utilidad!V204</f>
        <v>16.371766028156422</v>
      </c>
      <c r="F178" s="284">
        <v>0</v>
      </c>
      <c r="G178" s="285">
        <v>0</v>
      </c>
    </row>
    <row r="179" spans="1:11" x14ac:dyDescent="0.3">
      <c r="A179" s="279">
        <f t="shared" si="1"/>
        <v>42614</v>
      </c>
      <c r="B179" s="281">
        <f>[8]Utilidad!S205</f>
        <v>7.0299074169375642</v>
      </c>
      <c r="C179" s="29">
        <f>[8]Utilidad!T205</f>
        <v>7.9957399305851329</v>
      </c>
      <c r="D179" s="29">
        <f>[8]Utilidad!U205</f>
        <v>7.7740716212506777</v>
      </c>
      <c r="E179" s="29">
        <f>[8]Utilidad!V205</f>
        <v>15.639858220101921</v>
      </c>
      <c r="F179" s="284">
        <v>0</v>
      </c>
      <c r="G179" s="285">
        <v>0</v>
      </c>
    </row>
    <row r="180" spans="1:11" x14ac:dyDescent="0.3">
      <c r="A180" s="279">
        <f t="shared" si="1"/>
        <v>42644</v>
      </c>
      <c r="B180" s="281">
        <f>[8]Utilidad!S206</f>
        <v>6.6854019950385757</v>
      </c>
      <c r="C180" s="29">
        <f>[8]Utilidad!T206</f>
        <v>7.4475734860284248</v>
      </c>
      <c r="D180" s="29">
        <f>[8]Utilidad!U206</f>
        <v>5.6694621751681717</v>
      </c>
      <c r="E180" s="29">
        <f>[8]Utilidad!V206</f>
        <v>16.195861644436338</v>
      </c>
      <c r="F180" s="284">
        <v>0</v>
      </c>
      <c r="G180" s="285">
        <v>0</v>
      </c>
    </row>
    <row r="181" spans="1:11" x14ac:dyDescent="0.3">
      <c r="A181" s="279">
        <f t="shared" si="1"/>
        <v>42675</v>
      </c>
      <c r="B181" s="281">
        <f>[8]Utilidad!S207</f>
        <v>7.1093309087310708</v>
      </c>
      <c r="C181" s="29">
        <f>[8]Utilidad!T207</f>
        <v>7.1803761987161208</v>
      </c>
      <c r="D181" s="29">
        <f>[8]Utilidad!U207</f>
        <v>6.5855618082615086</v>
      </c>
      <c r="E181" s="29">
        <f>[8]Utilidad!V207</f>
        <v>15.931061488011821</v>
      </c>
      <c r="F181" s="284">
        <v>0</v>
      </c>
      <c r="G181" s="285">
        <v>0</v>
      </c>
    </row>
    <row r="182" spans="1:11" x14ac:dyDescent="0.3">
      <c r="A182" s="279">
        <f t="shared" si="1"/>
        <v>42705</v>
      </c>
      <c r="B182" s="281">
        <f>[8]Utilidad!S208</f>
        <v>10.296662130066059</v>
      </c>
      <c r="C182" s="29">
        <f>[8]Utilidad!T208</f>
        <v>11.141822150704739</v>
      </c>
      <c r="D182" s="29">
        <f>[8]Utilidad!U208</f>
        <v>15.071696513988986</v>
      </c>
      <c r="E182" s="29">
        <f>[8]Utilidad!V208</f>
        <v>18.815007688256458</v>
      </c>
      <c r="F182" s="284">
        <v>0</v>
      </c>
      <c r="G182" s="285">
        <v>0</v>
      </c>
    </row>
    <row r="183" spans="1:11" x14ac:dyDescent="0.3">
      <c r="A183" s="279">
        <f t="shared" si="1"/>
        <v>42736</v>
      </c>
      <c r="B183" s="281">
        <f>[8]Utilidad!S209</f>
        <v>10.843777955238743</v>
      </c>
      <c r="C183" s="29">
        <f>[8]Utilidad!T209</f>
        <v>11.184817024274585</v>
      </c>
      <c r="D183" s="29">
        <f>[8]Utilidad!U209</f>
        <v>14.683571828169573</v>
      </c>
      <c r="E183" s="29">
        <f>[8]Utilidad!V209</f>
        <v>20.437282609250531</v>
      </c>
      <c r="F183" s="284">
        <v>0</v>
      </c>
      <c r="G183" s="285">
        <v>0</v>
      </c>
      <c r="K183" s="22" t="s">
        <v>19</v>
      </c>
    </row>
    <row r="184" spans="1:11" x14ac:dyDescent="0.3">
      <c r="A184" s="279">
        <f t="shared" si="1"/>
        <v>42767</v>
      </c>
      <c r="B184" s="281">
        <f>[8]Utilidad!S210</f>
        <v>10.123900450070122</v>
      </c>
      <c r="C184" s="29">
        <f>[8]Utilidad!T210</f>
        <v>8.8732241038959714</v>
      </c>
      <c r="D184" s="29">
        <f>[8]Utilidad!U210</f>
        <v>9.8666809048633333</v>
      </c>
      <c r="E184" s="29">
        <f>[8]Utilidad!V210</f>
        <v>19.347464936018667</v>
      </c>
      <c r="F184" s="284">
        <v>0</v>
      </c>
      <c r="G184" s="285">
        <v>0</v>
      </c>
    </row>
    <row r="185" spans="1:11" x14ac:dyDescent="0.3">
      <c r="A185" s="279">
        <f t="shared" si="1"/>
        <v>42795</v>
      </c>
      <c r="B185" s="281">
        <f>[8]Utilidad!S211</f>
        <v>10.521205043938764</v>
      </c>
      <c r="C185" s="29">
        <f>[8]Utilidad!T211</f>
        <v>8.0211011241342121</v>
      </c>
      <c r="D185" s="29">
        <f>[8]Utilidad!U211</f>
        <v>8.5203253656989109</v>
      </c>
      <c r="E185" s="29">
        <f>[8]Utilidad!V211</f>
        <v>21.196935903346571</v>
      </c>
      <c r="F185" s="284">
        <v>0</v>
      </c>
      <c r="G185" s="285">
        <v>0</v>
      </c>
    </row>
    <row r="186" spans="1:11" x14ac:dyDescent="0.3">
      <c r="A186" s="279">
        <f t="shared" si="1"/>
        <v>42826</v>
      </c>
      <c r="B186" s="281">
        <f>[8]Utilidad!S212</f>
        <v>10.854136566016859</v>
      </c>
      <c r="C186" s="29">
        <f>[8]Utilidad!T212</f>
        <v>7.8271270765708945</v>
      </c>
      <c r="D186" s="29">
        <f>[8]Utilidad!U212</f>
        <v>4.7303582031916092</v>
      </c>
      <c r="E186" s="29">
        <f>[8]Utilidad!V212</f>
        <v>22.829525046759947</v>
      </c>
      <c r="F186" s="284">
        <v>0</v>
      </c>
      <c r="G186" s="285">
        <v>0</v>
      </c>
    </row>
    <row r="187" spans="1:11" x14ac:dyDescent="0.3">
      <c r="A187" s="279">
        <f t="shared" si="1"/>
        <v>42856</v>
      </c>
      <c r="B187" s="281">
        <f>[8]Utilidad!S213</f>
        <v>11.014790885618497</v>
      </c>
      <c r="C187" s="29">
        <f>[8]Utilidad!T213</f>
        <v>7.0426474334939426</v>
      </c>
      <c r="D187" s="29">
        <f>[8]Utilidad!U213</f>
        <v>0.82970490831308918</v>
      </c>
      <c r="E187" s="29">
        <f>[8]Utilidad!V213</f>
        <v>21.254157972888965</v>
      </c>
      <c r="F187" s="284">
        <v>0</v>
      </c>
      <c r="G187" s="285">
        <v>0</v>
      </c>
    </row>
    <row r="188" spans="1:11" x14ac:dyDescent="0.3">
      <c r="A188" s="279">
        <f t="shared" si="1"/>
        <v>42887</v>
      </c>
      <c r="B188" s="281">
        <f>[8]Utilidad!S214</f>
        <v>11.476343679957024</v>
      </c>
      <c r="C188" s="29">
        <f>[8]Utilidad!T214</f>
        <v>7.5309063363590223</v>
      </c>
      <c r="D188" s="29">
        <f>[8]Utilidad!U214</f>
        <v>-36.8775933861615</v>
      </c>
      <c r="E188" s="29">
        <f>[8]Utilidad!V214</f>
        <v>22.268094821119668</v>
      </c>
      <c r="F188" s="284">
        <v>0</v>
      </c>
      <c r="G188" s="285">
        <v>0</v>
      </c>
    </row>
    <row r="189" spans="1:11" x14ac:dyDescent="0.3">
      <c r="A189" s="279">
        <f t="shared" si="1"/>
        <v>42917</v>
      </c>
      <c r="B189" s="281">
        <f>[8]Utilidad!S215</f>
        <v>12.454464422388023</v>
      </c>
      <c r="C189" s="29">
        <f>[8]Utilidad!T215</f>
        <v>7.6501585770732072</v>
      </c>
      <c r="D189" s="29">
        <f>[8]Utilidad!U215</f>
        <v>-38.071944605872865</v>
      </c>
      <c r="E189" s="29">
        <f>[8]Utilidad!V215</f>
        <v>22.499166153331874</v>
      </c>
      <c r="F189" s="284">
        <v>0</v>
      </c>
      <c r="G189" s="285">
        <v>0</v>
      </c>
    </row>
    <row r="190" spans="1:11" x14ac:dyDescent="0.3">
      <c r="A190" s="279">
        <f t="shared" si="1"/>
        <v>42948</v>
      </c>
      <c r="B190" s="281">
        <f>[8]Utilidad!S216</f>
        <v>13.195189677378361</v>
      </c>
      <c r="C190" s="29">
        <f>[8]Utilidad!T216</f>
        <v>8.0964551016874395</v>
      </c>
      <c r="D190" s="29">
        <f>[8]Utilidad!U216</f>
        <v>-41.026139783468231</v>
      </c>
      <c r="E190" s="29">
        <f>[8]Utilidad!V216</f>
        <v>24.783560783913394</v>
      </c>
      <c r="F190" s="284">
        <v>0</v>
      </c>
      <c r="G190" s="285">
        <v>0</v>
      </c>
    </row>
    <row r="191" spans="1:11" x14ac:dyDescent="0.3">
      <c r="A191" s="279">
        <f t="shared" si="1"/>
        <v>42979</v>
      </c>
      <c r="B191" s="281">
        <f>[8]Utilidad!S217</f>
        <v>12.909326107831065</v>
      </c>
      <c r="C191" s="29">
        <f>[8]Utilidad!T217</f>
        <v>7.5441083084756055</v>
      </c>
      <c r="D191" s="29">
        <f>[8]Utilidad!U217</f>
        <v>-43.973687651390115</v>
      </c>
      <c r="E191" s="29">
        <f>[8]Utilidad!V217</f>
        <v>26.771129492452104</v>
      </c>
      <c r="F191" s="284">
        <v>0</v>
      </c>
      <c r="G191" s="285">
        <v>0</v>
      </c>
    </row>
    <row r="192" spans="1:11" x14ac:dyDescent="0.3">
      <c r="A192" s="279">
        <f t="shared" si="1"/>
        <v>43009</v>
      </c>
      <c r="B192" s="281">
        <f>[8]Utilidad!S218</f>
        <v>13.169381110684842</v>
      </c>
      <c r="C192" s="29">
        <f>[8]Utilidad!T218</f>
        <v>8.3753554804348873</v>
      </c>
      <c r="D192" s="29">
        <f>[8]Utilidad!U218</f>
        <v>-41.652082651422795</v>
      </c>
      <c r="E192" s="29">
        <f>[8]Utilidad!V218</f>
        <v>25.714378860776719</v>
      </c>
      <c r="F192" s="284">
        <v>0</v>
      </c>
      <c r="G192" s="285">
        <v>0</v>
      </c>
    </row>
    <row r="193" spans="1:7" x14ac:dyDescent="0.3">
      <c r="A193" s="279">
        <f t="shared" si="1"/>
        <v>43040</v>
      </c>
      <c r="B193" s="281">
        <f>[8]Utilidad!S219</f>
        <v>12.234512360797112</v>
      </c>
      <c r="C193" s="29">
        <f>[8]Utilidad!T219</f>
        <v>8.2262007272203128</v>
      </c>
      <c r="D193" s="29">
        <f>[8]Utilidad!U219</f>
        <v>-43.363854003783906</v>
      </c>
      <c r="E193" s="29">
        <f>[8]Utilidad!V219</f>
        <v>25.487956803445822</v>
      </c>
      <c r="F193" s="284">
        <v>0</v>
      </c>
      <c r="G193" s="285">
        <v>0</v>
      </c>
    </row>
    <row r="194" spans="1:7" x14ac:dyDescent="0.3">
      <c r="A194" s="279">
        <f t="shared" si="1"/>
        <v>43070</v>
      </c>
      <c r="B194" s="281">
        <f>[8]Utilidad!S220</f>
        <v>8.8104367779193282</v>
      </c>
      <c r="C194" s="29">
        <f>[8]Utilidad!T220</f>
        <v>7.0987346853615518</v>
      </c>
      <c r="D194" s="29">
        <f>[8]Utilidad!U220</f>
        <v>-43.858201402802123</v>
      </c>
      <c r="E194" s="29">
        <f>[8]Utilidad!V220</f>
        <v>22.496553842042964</v>
      </c>
      <c r="F194" s="284">
        <v>0</v>
      </c>
      <c r="G194" s="285">
        <v>0</v>
      </c>
    </row>
    <row r="195" spans="1:7" x14ac:dyDescent="0.3">
      <c r="A195" s="279">
        <f t="shared" si="1"/>
        <v>43101</v>
      </c>
      <c r="B195" s="281">
        <f>[8]Utilidad!S221</f>
        <v>8.4446634880753315</v>
      </c>
      <c r="C195" s="29">
        <f>[8]Utilidad!T221</f>
        <v>6.6434093474611933</v>
      </c>
      <c r="D195" s="29">
        <f>[8]Utilidad!U221</f>
        <v>-45.3449774578377</v>
      </c>
      <c r="E195" s="29">
        <f>[8]Utilidad!V221</f>
        <v>24.02588189556716</v>
      </c>
      <c r="F195" s="284">
        <v>0</v>
      </c>
      <c r="G195" s="285">
        <v>0</v>
      </c>
    </row>
    <row r="196" spans="1:7" x14ac:dyDescent="0.3">
      <c r="A196" s="279">
        <f t="shared" si="1"/>
        <v>43132</v>
      </c>
      <c r="B196" s="281">
        <f>[8]Utilidad!S222</f>
        <v>8.1830008657389985</v>
      </c>
      <c r="C196" s="29">
        <f>[8]Utilidad!T222</f>
        <v>8.0833150407437095</v>
      </c>
      <c r="D196" s="29">
        <f>[8]Utilidad!U222</f>
        <v>-43.65794554151001</v>
      </c>
      <c r="E196" s="29">
        <f>[8]Utilidad!V222</f>
        <v>24.243116888044902</v>
      </c>
      <c r="F196" s="284">
        <v>0</v>
      </c>
      <c r="G196" s="285">
        <v>0</v>
      </c>
    </row>
    <row r="197" spans="1:7" x14ac:dyDescent="0.3">
      <c r="A197" s="279">
        <f t="shared" si="1"/>
        <v>43160</v>
      </c>
      <c r="B197" s="281">
        <f>[8]Utilidad!S223</f>
        <v>7.4618734692079913</v>
      </c>
      <c r="C197" s="29">
        <f>[8]Utilidad!T223</f>
        <v>8.048426862126167</v>
      </c>
      <c r="D197" s="29">
        <f>[8]Utilidad!U223</f>
        <v>-45.356537850426946</v>
      </c>
      <c r="E197" s="29">
        <f>[8]Utilidad!V223</f>
        <v>24.612507696561291</v>
      </c>
      <c r="F197" s="284">
        <v>0</v>
      </c>
      <c r="G197" s="285">
        <v>0</v>
      </c>
    </row>
    <row r="198" spans="1:7" x14ac:dyDescent="0.3">
      <c r="A198" s="279">
        <f t="shared" si="1"/>
        <v>43191</v>
      </c>
      <c r="B198" s="281">
        <f>[8]Utilidad!S224</f>
        <v>6.8763433385033323</v>
      </c>
      <c r="C198" s="29">
        <f>[8]Utilidad!T224</f>
        <v>8.1015702704801065</v>
      </c>
      <c r="D198" s="29">
        <f>[8]Utilidad!U224</f>
        <v>-40.45080960323417</v>
      </c>
      <c r="E198" s="29">
        <f>[8]Utilidad!V224</f>
        <v>24.115372229532284</v>
      </c>
      <c r="F198" s="284">
        <v>0</v>
      </c>
      <c r="G198" s="285">
        <v>0</v>
      </c>
    </row>
    <row r="199" spans="1:7" x14ac:dyDescent="0.3">
      <c r="A199" s="279">
        <f t="shared" si="1"/>
        <v>43221</v>
      </c>
      <c r="B199" s="281">
        <f>[8]Utilidad!S225</f>
        <v>6.3883683995640927</v>
      </c>
      <c r="C199" s="29">
        <f>[8]Utilidad!T225</f>
        <v>7.9751212833380158</v>
      </c>
      <c r="D199" s="29">
        <f>[8]Utilidad!U225</f>
        <v>-39.332983686627756</v>
      </c>
      <c r="E199" s="29">
        <f>[8]Utilidad!V225</f>
        <v>24.135453047319523</v>
      </c>
      <c r="F199" s="284">
        <v>0</v>
      </c>
      <c r="G199" s="285">
        <v>0</v>
      </c>
    </row>
    <row r="200" spans="1:7" x14ac:dyDescent="0.3">
      <c r="A200" s="279">
        <f t="shared" si="1"/>
        <v>43252</v>
      </c>
      <c r="B200" s="281">
        <f>[8]Utilidad!S226</f>
        <v>5.3978121364463671</v>
      </c>
      <c r="C200" s="29">
        <f>[8]Utilidad!T226</f>
        <v>6.6933484083843586</v>
      </c>
      <c r="D200" s="29">
        <f>[8]Utilidad!U226</f>
        <v>-19.888655198517558</v>
      </c>
      <c r="E200" s="29">
        <f>[8]Utilidad!V226</f>
        <v>22.551004310273683</v>
      </c>
      <c r="F200" s="284">
        <v>0</v>
      </c>
      <c r="G200" s="285">
        <v>0</v>
      </c>
    </row>
    <row r="201" spans="1:7" x14ac:dyDescent="0.3">
      <c r="A201" s="279">
        <f t="shared" si="1"/>
        <v>43282</v>
      </c>
      <c r="B201" s="281">
        <f>[8]Utilidad!S227</f>
        <v>4.0211620255494962</v>
      </c>
      <c r="C201" s="29">
        <f>[8]Utilidad!T227</f>
        <v>6.4511841578091866</v>
      </c>
      <c r="D201" s="29">
        <f>[8]Utilidad!U227</f>
        <v>-14.271825647123526</v>
      </c>
      <c r="E201" s="29">
        <f>[8]Utilidad!V227</f>
        <v>20.968519879413037</v>
      </c>
      <c r="F201" s="284">
        <v>0</v>
      </c>
      <c r="G201" s="285">
        <v>0</v>
      </c>
    </row>
    <row r="202" spans="1:7" x14ac:dyDescent="0.3">
      <c r="A202" s="279">
        <f t="shared" si="1"/>
        <v>43313</v>
      </c>
      <c r="B202" s="281">
        <f>[8]Utilidad!S228</f>
        <v>3.1413276185624506</v>
      </c>
      <c r="C202" s="29">
        <f>[8]Utilidad!T228</f>
        <v>5.8441337974471708</v>
      </c>
      <c r="D202" s="29">
        <f>[8]Utilidad!U228</f>
        <v>-7.4429157125126437</v>
      </c>
      <c r="E202" s="29">
        <f>[8]Utilidad!V228</f>
        <v>18.208255813841866</v>
      </c>
      <c r="F202" s="284">
        <v>100000</v>
      </c>
      <c r="G202" s="285">
        <v>-100000</v>
      </c>
    </row>
    <row r="203" spans="1:7" x14ac:dyDescent="0.3">
      <c r="A203" s="279">
        <v>43344</v>
      </c>
      <c r="B203" s="281">
        <f>[8]Utilidad!S229</f>
        <v>3.0829777263085667</v>
      </c>
      <c r="C203" s="29">
        <f>[8]Utilidad!T229</f>
        <v>5.6816318897850326</v>
      </c>
      <c r="D203" s="29">
        <f>[8]Utilidad!U229</f>
        <v>3.1946940051811534</v>
      </c>
      <c r="E203" s="29">
        <f>[8]Utilidad!V229</f>
        <v>15.911862179566395</v>
      </c>
      <c r="F203" s="284">
        <v>100000</v>
      </c>
      <c r="G203" s="285">
        <v>-100000</v>
      </c>
    </row>
    <row r="204" spans="1:7" x14ac:dyDescent="0.3">
      <c r="A204" s="279">
        <v>43374</v>
      </c>
      <c r="B204" s="281">
        <f>[8]Utilidad!S230</f>
        <v>2.7655361656288679</v>
      </c>
      <c r="C204" s="29">
        <f>[8]Utilidad!T230</f>
        <v>4.6501006209674234</v>
      </c>
      <c r="D204" s="29">
        <f>[8]Utilidad!U230</f>
        <v>-0.94835625863080031</v>
      </c>
      <c r="E204" s="29">
        <f>[8]Utilidad!V230</f>
        <v>14.861566247813451</v>
      </c>
      <c r="F204" s="284">
        <v>100000</v>
      </c>
      <c r="G204" s="285">
        <v>-100000</v>
      </c>
    </row>
    <row r="205" spans="1:7" x14ac:dyDescent="0.3">
      <c r="A205" s="279">
        <v>43405</v>
      </c>
      <c r="B205" s="281">
        <f>[8]Utilidad!S231</f>
        <v>3.6696656986777265</v>
      </c>
      <c r="C205" s="29">
        <f>[8]Utilidad!T231</f>
        <v>4.9020330505025189</v>
      </c>
      <c r="D205" s="29">
        <f>[8]Utilidad!U231</f>
        <v>6.5509549483118157</v>
      </c>
      <c r="E205" s="29">
        <f>[8]Utilidad!V231</f>
        <v>12.921625649399093</v>
      </c>
      <c r="F205" s="284">
        <v>100000</v>
      </c>
      <c r="G205" s="285">
        <v>-100000</v>
      </c>
    </row>
    <row r="206" spans="1:7" x14ac:dyDescent="0.3">
      <c r="A206" s="279">
        <v>43435</v>
      </c>
      <c r="B206" s="281">
        <f>[8]Utilidad!S232</f>
        <v>6.4842760245982456</v>
      </c>
      <c r="C206" s="29">
        <f>[8]Utilidad!T232</f>
        <v>5.4323666255025493</v>
      </c>
      <c r="D206" s="29">
        <f>[8]Utilidad!U232</f>
        <v>-0.15292769511341398</v>
      </c>
      <c r="E206" s="29">
        <f>[8]Utilidad!V232</f>
        <v>14.809592738627298</v>
      </c>
      <c r="F206" s="284">
        <v>100000</v>
      </c>
      <c r="G206" s="285">
        <v>-100000</v>
      </c>
    </row>
    <row r="207" spans="1:7" x14ac:dyDescent="0.3">
      <c r="A207" s="8">
        <v>43466</v>
      </c>
      <c r="B207" s="281">
        <f>[8]Utilidad!S233</f>
        <v>6.1309671756334172</v>
      </c>
      <c r="C207" s="29">
        <f>[8]Utilidad!T233</f>
        <v>5.3804882125428</v>
      </c>
      <c r="D207" s="29">
        <f>[8]Utilidad!U233</f>
        <v>8.5554888833881293</v>
      </c>
      <c r="E207" s="29">
        <f>[8]Utilidad!V233</f>
        <v>10.47680592922724</v>
      </c>
      <c r="F207" s="284">
        <v>100000</v>
      </c>
      <c r="G207" s="285">
        <v>-100000</v>
      </c>
    </row>
    <row r="208" spans="1:7" x14ac:dyDescent="0.3">
      <c r="A208" s="8">
        <v>43497</v>
      </c>
      <c r="B208" s="281">
        <f>[8]Utilidad!S234</f>
        <v>5.8301349173885741</v>
      </c>
      <c r="C208" s="29">
        <f>[8]Utilidad!T234</f>
        <v>4.980644752736807</v>
      </c>
      <c r="D208" s="29">
        <f>[8]Utilidad!U234</f>
        <v>15.801918079932054</v>
      </c>
      <c r="E208" s="29">
        <f>[8]Utilidad!V234</f>
        <v>7.6148974042740347</v>
      </c>
      <c r="F208" s="284">
        <v>100000</v>
      </c>
      <c r="G208" s="285">
        <v>-100000</v>
      </c>
    </row>
    <row r="209" spans="1:7" x14ac:dyDescent="0.3">
      <c r="A209" s="8">
        <v>43525</v>
      </c>
      <c r="B209" s="281">
        <f>[8]Utilidad!S235</f>
        <v>5.5362240282071262</v>
      </c>
      <c r="C209" s="29">
        <f>[8]Utilidad!T235</f>
        <v>5.2076393708928359</v>
      </c>
      <c r="D209" s="29">
        <f>[8]Utilidad!U235</f>
        <v>26.994121205633871</v>
      </c>
      <c r="E209" s="29">
        <f>[8]Utilidad!V235</f>
        <v>2.9849592509634038</v>
      </c>
      <c r="F209" s="284">
        <v>100000</v>
      </c>
      <c r="G209" s="285">
        <v>-100000</v>
      </c>
    </row>
    <row r="210" spans="1:7" x14ac:dyDescent="0.3">
      <c r="A210" s="8">
        <v>43556</v>
      </c>
      <c r="B210" s="281">
        <f>[8]Utilidad!S236</f>
        <v>5.1643335438291249</v>
      </c>
      <c r="C210" s="29">
        <f>[8]Utilidad!T236</f>
        <v>4.9219579410399117</v>
      </c>
      <c r="D210" s="29">
        <f>[8]Utilidad!U236</f>
        <v>24.069716577075752</v>
      </c>
      <c r="E210" s="29">
        <f>[8]Utilidad!V236</f>
        <v>0.80461428237852406</v>
      </c>
      <c r="F210" s="284">
        <v>100000</v>
      </c>
      <c r="G210" s="285">
        <v>-100000</v>
      </c>
    </row>
    <row r="211" spans="1:7" x14ac:dyDescent="0.3">
      <c r="A211" s="8">
        <v>43586</v>
      </c>
      <c r="B211" s="281">
        <f>[8]Utilidad!S237</f>
        <v>4.2658869702209223</v>
      </c>
      <c r="C211" s="29">
        <f>[8]Utilidad!T237</f>
        <v>5.036537397548102</v>
      </c>
      <c r="D211" s="29">
        <f>[8]Utilidad!U237</f>
        <v>33.522341132372382</v>
      </c>
      <c r="E211" s="29">
        <f>[8]Utilidad!V237</f>
        <v>-1.3826643662253835</v>
      </c>
      <c r="F211" s="284">
        <v>100000</v>
      </c>
      <c r="G211" s="285">
        <v>-100000</v>
      </c>
    </row>
    <row r="212" spans="1:7" x14ac:dyDescent="0.3">
      <c r="A212" s="8">
        <v>43617</v>
      </c>
      <c r="B212" s="281">
        <f>[8]Utilidad!S238</f>
        <v>4.0299962220962104</v>
      </c>
      <c r="C212" s="29">
        <f>[8]Utilidad!T238</f>
        <v>5.9846312290835924</v>
      </c>
      <c r="D212" s="29">
        <f>[8]Utilidad!U238</f>
        <v>36.180998067757116</v>
      </c>
      <c r="E212" s="29">
        <f>[8]Utilidad!V238</f>
        <v>-2.0075594678077624</v>
      </c>
      <c r="F212" s="284">
        <v>100000</v>
      </c>
      <c r="G212" s="285">
        <v>-100000</v>
      </c>
    </row>
    <row r="213" spans="1:7" x14ac:dyDescent="0.3">
      <c r="A213" s="8">
        <v>43647</v>
      </c>
      <c r="B213" s="281">
        <f>[8]Utilidad!S239</f>
        <v>4.6232645095672487</v>
      </c>
      <c r="C213" s="29">
        <f>[8]Utilidad!T239</f>
        <v>6.3831379248065145</v>
      </c>
      <c r="D213" s="29">
        <f>[8]Utilidad!U239</f>
        <v>34.342252560521437</v>
      </c>
      <c r="E213" s="29">
        <f>[8]Utilidad!V239</f>
        <v>0.16060138912603605</v>
      </c>
      <c r="F213" s="284">
        <v>100000</v>
      </c>
      <c r="G213" s="285">
        <v>-100000</v>
      </c>
    </row>
    <row r="214" spans="1:7" x14ac:dyDescent="0.3">
      <c r="A214" s="8">
        <v>43678</v>
      </c>
      <c r="B214" s="281">
        <f>[8]Utilidad!S240</f>
        <v>5.0033734463798218</v>
      </c>
      <c r="C214" s="29">
        <f>[8]Utilidad!T240</f>
        <v>6.9840893319818909</v>
      </c>
      <c r="D214" s="29">
        <f>[8]Utilidad!U240</f>
        <v>32.676313876499272</v>
      </c>
      <c r="E214" s="29">
        <f>[8]Utilidad!V240</f>
        <v>2.8862728311443986</v>
      </c>
      <c r="F214" s="284">
        <v>100000</v>
      </c>
      <c r="G214" s="285">
        <v>-100000</v>
      </c>
    </row>
    <row r="215" spans="1:7" x14ac:dyDescent="0.3">
      <c r="A215" s="8">
        <v>43709</v>
      </c>
      <c r="B215" s="281">
        <f>[8]Utilidad!S241</f>
        <v>5.2975805023121936</v>
      </c>
      <c r="C215" s="29">
        <f>[8]Utilidad!T241</f>
        <v>7.3949696166650147</v>
      </c>
      <c r="D215" s="29">
        <f>[8]Utilidad!U241</f>
        <v>24.054813998840928</v>
      </c>
      <c r="E215" s="29">
        <f>[8]Utilidad!V241</f>
        <v>3.1849368874472983</v>
      </c>
      <c r="F215" s="284">
        <v>100000</v>
      </c>
      <c r="G215" s="285">
        <v>-100000</v>
      </c>
    </row>
    <row r="216" spans="1:7" x14ac:dyDescent="0.3">
      <c r="A216" s="8">
        <v>43739</v>
      </c>
      <c r="B216" s="281">
        <f>[8]Utilidad!S242</f>
        <v>5.4392932310528552</v>
      </c>
      <c r="C216" s="29">
        <f>[8]Utilidad!T242</f>
        <v>7.798360018669781</v>
      </c>
      <c r="D216" s="29">
        <f>[8]Utilidad!U242</f>
        <v>31.625648750624702</v>
      </c>
      <c r="E216" s="29">
        <f>[8]Utilidad!V242</f>
        <v>2.1018434086087945</v>
      </c>
      <c r="F216" s="284">
        <v>100000</v>
      </c>
      <c r="G216" s="285">
        <v>-100000</v>
      </c>
    </row>
    <row r="217" spans="1:7" x14ac:dyDescent="0.3">
      <c r="A217" s="8">
        <v>43770</v>
      </c>
      <c r="B217" s="281">
        <f>[8]Utilidad!S243</f>
        <v>5.2059227527042395</v>
      </c>
      <c r="C217" s="29">
        <f>[8]Utilidad!T243</f>
        <v>6.9570261016468793</v>
      </c>
      <c r="D217" s="29">
        <f>[8]Utilidad!U243</f>
        <v>21.454833768067381</v>
      </c>
      <c r="E217" s="29">
        <f>[8]Utilidad!V243</f>
        <v>3.032274500169363</v>
      </c>
      <c r="F217" s="284">
        <v>100000</v>
      </c>
      <c r="G217" s="285">
        <v>-100000</v>
      </c>
    </row>
    <row r="218" spans="1:7" x14ac:dyDescent="0.3">
      <c r="A218" s="8">
        <v>43800</v>
      </c>
      <c r="B218" s="281">
        <f>[8]Utilidad!S244</f>
        <v>3.0904859496798665</v>
      </c>
      <c r="C218" s="29">
        <f>[8]Utilidad!T244</f>
        <v>5.6158961142331654</v>
      </c>
      <c r="D218" s="29">
        <f>[8]Utilidad!U244</f>
        <v>34.877730568426514</v>
      </c>
      <c r="E218" s="29">
        <f>[8]Utilidad!V244</f>
        <v>-2.6067394248419529</v>
      </c>
      <c r="F218" s="284">
        <v>100000</v>
      </c>
      <c r="G218" s="285">
        <v>-100000</v>
      </c>
    </row>
    <row r="219" spans="1:7" x14ac:dyDescent="0.3">
      <c r="A219" s="8">
        <v>43831</v>
      </c>
      <c r="B219" s="281">
        <f>[8]Utilidad!S245</f>
        <v>3.7134695330696799</v>
      </c>
      <c r="C219" s="29">
        <f>[8]Utilidad!T245</f>
        <v>5.6569332212511814</v>
      </c>
      <c r="D219" s="29">
        <f>[8]Utilidad!U245</f>
        <v>29.635044202545856</v>
      </c>
      <c r="E219" s="29">
        <f>[8]Utilidad!V245</f>
        <v>-1.7015264342391423</v>
      </c>
      <c r="F219" s="284">
        <v>100000</v>
      </c>
      <c r="G219" s="285">
        <v>-100000</v>
      </c>
    </row>
    <row r="220" spans="1:7" x14ac:dyDescent="0.3">
      <c r="A220" s="8">
        <v>43862</v>
      </c>
      <c r="B220" s="281">
        <f>[8]Utilidad!S246</f>
        <v>4.398621749997278</v>
      </c>
      <c r="C220" s="29">
        <f>[8]Utilidad!T246</f>
        <v>5.527304915353537</v>
      </c>
      <c r="D220" s="29">
        <f>[8]Utilidad!U246</f>
        <v>16.780908167546606</v>
      </c>
      <c r="E220" s="29">
        <f>[8]Utilidad!V246</f>
        <v>1.6165137133966834</v>
      </c>
      <c r="F220" s="284">
        <v>100000</v>
      </c>
      <c r="G220" s="285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 tint="0.59999389629810485"/>
  </sheetPr>
  <dimension ref="A1:AC291"/>
  <sheetViews>
    <sheetView view="pageBreakPreview" topLeftCell="H1" zoomScale="70" zoomScaleNormal="85" zoomScaleSheetLayoutView="70" zoomScalePageLayoutView="115" workbookViewId="0">
      <selection activeCell="U6" sqref="U6"/>
    </sheetView>
  </sheetViews>
  <sheetFormatPr baseColWidth="10" defaultRowHeight="15.75" customHeight="1" x14ac:dyDescent="0.3"/>
  <cols>
    <col min="1" max="1" width="11.7109375" style="83" customWidth="1"/>
    <col min="2" max="2" width="9.42578125" style="83" customWidth="1"/>
    <col min="3" max="3" width="9.85546875" style="83" customWidth="1"/>
    <col min="4" max="4" width="10.140625" style="83" customWidth="1"/>
    <col min="5" max="5" width="12" style="83" customWidth="1"/>
    <col min="6" max="6" width="11.42578125" style="83" customWidth="1"/>
    <col min="7" max="7" width="13.85546875" style="83" customWidth="1"/>
    <col min="8" max="8" width="14.5703125" style="83" customWidth="1"/>
    <col min="9" max="9" width="12.7109375" style="83" customWidth="1"/>
    <col min="10" max="10" width="14.140625" style="83" customWidth="1"/>
    <col min="11" max="11" width="12.85546875" style="83" customWidth="1"/>
    <col min="12" max="16384" width="11.42578125" style="83"/>
  </cols>
  <sheetData>
    <row r="1" spans="1:29" s="93" customFormat="1" ht="32.25" customHeight="1" thickBot="1" x14ac:dyDescent="0.3">
      <c r="A1" s="313" t="s">
        <v>40</v>
      </c>
      <c r="B1" s="315" t="s">
        <v>46</v>
      </c>
      <c r="C1" s="316"/>
      <c r="D1" s="316"/>
      <c r="E1" s="316"/>
      <c r="F1" s="317"/>
      <c r="G1" s="315" t="s">
        <v>47</v>
      </c>
      <c r="H1" s="316"/>
      <c r="I1" s="316"/>
      <c r="J1" s="316"/>
      <c r="K1" s="317"/>
    </row>
    <row r="2" spans="1:29" s="97" customFormat="1" ht="46.5" customHeight="1" thickBot="1" x14ac:dyDescent="0.3">
      <c r="A2" s="314"/>
      <c r="B2" s="94" t="s">
        <v>48</v>
      </c>
      <c r="C2" s="95" t="s">
        <v>49</v>
      </c>
      <c r="D2" s="95" t="s">
        <v>140</v>
      </c>
      <c r="E2" s="95" t="s">
        <v>50</v>
      </c>
      <c r="F2" s="50" t="s">
        <v>51</v>
      </c>
      <c r="G2" s="94" t="s">
        <v>52</v>
      </c>
      <c r="H2" s="95" t="s">
        <v>53</v>
      </c>
      <c r="I2" s="95" t="s">
        <v>54</v>
      </c>
      <c r="J2" s="95" t="s">
        <v>141</v>
      </c>
      <c r="K2" s="50" t="s">
        <v>55</v>
      </c>
      <c r="L2" s="96"/>
      <c r="M2" s="318" t="s">
        <v>56</v>
      </c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</row>
    <row r="3" spans="1:29" s="22" customFormat="1" ht="15.75" customHeight="1" x14ac:dyDescent="0.3">
      <c r="A3" s="98">
        <v>36495</v>
      </c>
      <c r="B3" s="99">
        <f>'[8]Activos '!BU18</f>
        <v>-0.22141041193134425</v>
      </c>
      <c r="C3" s="99">
        <f>'[8]Activos '!BV18</f>
        <v>-31.268562521612541</v>
      </c>
      <c r="D3" s="99">
        <f>'[8]Activos '!BW18</f>
        <v>71.681456107197249</v>
      </c>
      <c r="E3" s="99" t="str">
        <f>'[8]Activos '!BX18</f>
        <v/>
      </c>
      <c r="F3" s="100">
        <f>'[8]Activos '!BT18</f>
        <v>10.622615948907388</v>
      </c>
      <c r="G3" s="101">
        <f>'[8]Activos '!CJ18</f>
        <v>4.7075619037879601</v>
      </c>
      <c r="H3" s="102">
        <f>'[8]Activos '!CK18</f>
        <v>-27.890349432108387</v>
      </c>
      <c r="I3" s="102">
        <f>'[8]Activos '!CL18</f>
        <v>39.373328634007329</v>
      </c>
      <c r="J3" s="102" t="str">
        <f>'[8]Activos '!CM18</f>
        <v/>
      </c>
      <c r="K3" s="103">
        <f>'[8]Activos '!CI18</f>
        <v>0.35658737023276377</v>
      </c>
      <c r="L3" s="83"/>
    </row>
    <row r="4" spans="1:29" s="22" customFormat="1" ht="15.75" customHeight="1" x14ac:dyDescent="0.3">
      <c r="A4" s="98">
        <v>36526</v>
      </c>
      <c r="B4" s="99">
        <f>'[8]Activos '!BU19</f>
        <v>-7.176709210295007</v>
      </c>
      <c r="C4" s="99">
        <f>'[8]Activos '!BV19</f>
        <v>-35.76702225078003</v>
      </c>
      <c r="D4" s="99">
        <f>'[8]Activos '!BW19</f>
        <v>57.596977272886441</v>
      </c>
      <c r="E4" s="99" t="str">
        <f>'[8]Activos '!BX19</f>
        <v/>
      </c>
      <c r="F4" s="100">
        <f>'[8]Activos '!BT19</f>
        <v>2.3229847413689386</v>
      </c>
      <c r="G4" s="104">
        <f>'[8]Activos '!CJ19</f>
        <v>0.84270412047851018</v>
      </c>
      <c r="H4" s="105">
        <f>'[8]Activos '!CK19</f>
        <v>-29.540605052050683</v>
      </c>
      <c r="I4" s="105">
        <f>'[8]Activos '!CL19</f>
        <v>42.197983381418538</v>
      </c>
      <c r="J4" s="105" t="str">
        <f>'[8]Activos '!CM19</f>
        <v/>
      </c>
      <c r="K4" s="106">
        <f>'[8]Activos '!CI19</f>
        <v>-2.2082357312679823</v>
      </c>
      <c r="L4" s="83"/>
      <c r="M4" s="312" t="s">
        <v>57</v>
      </c>
      <c r="N4" s="312"/>
      <c r="O4" s="312"/>
      <c r="P4" s="312"/>
      <c r="Q4" s="312"/>
      <c r="R4" s="312"/>
      <c r="S4" s="312"/>
      <c r="T4" s="312"/>
      <c r="V4" s="312" t="s">
        <v>58</v>
      </c>
      <c r="W4" s="312"/>
      <c r="X4" s="312"/>
      <c r="Y4" s="312"/>
      <c r="Z4" s="312"/>
      <c r="AA4" s="312"/>
      <c r="AB4" s="312"/>
      <c r="AC4" s="312"/>
    </row>
    <row r="5" spans="1:29" s="22" customFormat="1" ht="15.75" customHeight="1" x14ac:dyDescent="0.3">
      <c r="A5" s="98">
        <v>36557</v>
      </c>
      <c r="B5" s="99">
        <f>'[8]Activos '!BU20</f>
        <v>-18.538057633245707</v>
      </c>
      <c r="C5" s="99">
        <f>'[8]Activos '!BV20</f>
        <v>-41.145956662769159</v>
      </c>
      <c r="D5" s="99">
        <f>'[8]Activos '!BW20</f>
        <v>7.8621256369838521</v>
      </c>
      <c r="E5" s="99" t="str">
        <f>'[8]Activos '!BX20</f>
        <v/>
      </c>
      <c r="F5" s="100">
        <f>'[8]Activos '!BT20</f>
        <v>-17.324922432328627</v>
      </c>
      <c r="G5" s="104">
        <f>'[8]Activos '!CJ20</f>
        <v>-5.0413824524754851</v>
      </c>
      <c r="H5" s="105">
        <f>'[8]Activos '!CK20</f>
        <v>-29.901886807762644</v>
      </c>
      <c r="I5" s="105">
        <f>'[8]Activos '!CL20</f>
        <v>23.826647019373294</v>
      </c>
      <c r="J5" s="105" t="str">
        <f>'[8]Activos '!CM20</f>
        <v/>
      </c>
      <c r="K5" s="106">
        <f>'[8]Activos '!CI20</f>
        <v>-8.0709882800525605</v>
      </c>
      <c r="L5" s="83"/>
    </row>
    <row r="6" spans="1:29" s="22" customFormat="1" ht="15.75" customHeight="1" x14ac:dyDescent="0.3">
      <c r="A6" s="98">
        <v>36586</v>
      </c>
      <c r="B6" s="99">
        <f>'[8]Activos '!BU21</f>
        <v>-25.721605155431483</v>
      </c>
      <c r="C6" s="99">
        <f>'[8]Activos '!BV21</f>
        <v>-47.923695393048192</v>
      </c>
      <c r="D6" s="99">
        <f>'[8]Activos '!BW21</f>
        <v>-10.853614300482949</v>
      </c>
      <c r="E6" s="99" t="str">
        <f>'[8]Activos '!BX21</f>
        <v/>
      </c>
      <c r="F6" s="100">
        <f>'[8]Activos '!BT21</f>
        <v>-27.426388554887936</v>
      </c>
      <c r="G6" s="104">
        <f>'[8]Activos '!CJ21</f>
        <v>0.39478225440960912</v>
      </c>
      <c r="H6" s="105">
        <f>'[8]Activos '!CK21</f>
        <v>-35.89608292748936</v>
      </c>
      <c r="I6" s="105">
        <f>'[8]Activos '!CL21</f>
        <v>16.131988207966241</v>
      </c>
      <c r="J6" s="105" t="str">
        <f>'[8]Activos '!CM21</f>
        <v/>
      </c>
      <c r="K6" s="106">
        <f>'[8]Activos '!CI21</f>
        <v>-7.9093219305997664</v>
      </c>
      <c r="L6" s="83"/>
    </row>
    <row r="7" spans="1:29" s="22" customFormat="1" ht="15.75" customHeight="1" x14ac:dyDescent="0.3">
      <c r="A7" s="98">
        <v>36617</v>
      </c>
      <c r="B7" s="99">
        <f>'[8]Activos '!BU22</f>
        <v>-28.496153294358795</v>
      </c>
      <c r="C7" s="99">
        <f>'[8]Activos '!BV22</f>
        <v>-50.097900551915274</v>
      </c>
      <c r="D7" s="99">
        <f>'[8]Activos '!BW22</f>
        <v>-30.168982226436047</v>
      </c>
      <c r="E7" s="99" t="str">
        <f>'[8]Activos '!BX22</f>
        <v/>
      </c>
      <c r="F7" s="100">
        <f>'[8]Activos '!BT22</f>
        <v>-34.887146545843905</v>
      </c>
      <c r="G7" s="104">
        <f>'[8]Activos '!CJ22</f>
        <v>-12.273793223826901</v>
      </c>
      <c r="H7" s="105">
        <f>'[8]Activos '!CK22</f>
        <v>-36.56979451397018</v>
      </c>
      <c r="I7" s="105">
        <f>'[8]Activos '!CL22</f>
        <v>12.134368998573365</v>
      </c>
      <c r="J7" s="105" t="str">
        <f>'[8]Activos '!CM22</f>
        <v/>
      </c>
      <c r="K7" s="106">
        <f>'[8]Activos '!CI22</f>
        <v>-15.784267379660321</v>
      </c>
      <c r="L7" s="83"/>
    </row>
    <row r="8" spans="1:29" s="22" customFormat="1" ht="15.75" customHeight="1" x14ac:dyDescent="0.3">
      <c r="A8" s="98">
        <v>36647</v>
      </c>
      <c r="B8" s="99">
        <f>'[8]Activos '!BU23</f>
        <v>-32.595641379822816</v>
      </c>
      <c r="C8" s="99">
        <f>'[8]Activos '!BV23</f>
        <v>-50.877756281671324</v>
      </c>
      <c r="D8" s="99">
        <f>'[8]Activos '!BW23</f>
        <v>-20.62449589059413</v>
      </c>
      <c r="E8" s="99" t="str">
        <f>'[8]Activos '!BX23</f>
        <v/>
      </c>
      <c r="F8" s="100">
        <f>'[8]Activos '!BT23</f>
        <v>-34.4151850791066</v>
      </c>
      <c r="G8" s="104">
        <f>'[8]Activos '!CJ23</f>
        <v>0.87827077603308545</v>
      </c>
      <c r="H8" s="105">
        <f>'[8]Activos '!CK23</f>
        <v>-33.240217443278077</v>
      </c>
      <c r="I8" s="105">
        <f>'[8]Activos '!CL23</f>
        <v>18.998672001933414</v>
      </c>
      <c r="J8" s="105" t="str">
        <f>'[8]Activos '!CM23</f>
        <v/>
      </c>
      <c r="K8" s="106">
        <f>'[8]Activos '!CI23</f>
        <v>-6.6074579444047714</v>
      </c>
      <c r="L8" s="83"/>
    </row>
    <row r="9" spans="1:29" s="22" customFormat="1" ht="15.75" customHeight="1" x14ac:dyDescent="0.3">
      <c r="A9" s="98">
        <v>36678</v>
      </c>
      <c r="B9" s="99">
        <f>'[8]Activos '!BU24</f>
        <v>-29.012282496323895</v>
      </c>
      <c r="C9" s="99">
        <f>'[8]Activos '!BV24</f>
        <v>-43.228103685130172</v>
      </c>
      <c r="D9" s="99">
        <f>'[8]Activos '!BW24</f>
        <v>-23.836039446798253</v>
      </c>
      <c r="E9" s="99" t="str">
        <f>'[8]Activos '!BX24</f>
        <v/>
      </c>
      <c r="F9" s="100">
        <f>'[8]Activos '!BT24</f>
        <v>-31.212377902344713</v>
      </c>
      <c r="G9" s="104">
        <f>'[8]Activos '!CJ24</f>
        <v>10.21996114684085</v>
      </c>
      <c r="H9" s="105">
        <f>'[8]Activos '!CK24</f>
        <v>-29.445482188871829</v>
      </c>
      <c r="I9" s="105">
        <f>'[8]Activos '!CL24</f>
        <v>8.1629173490016527</v>
      </c>
      <c r="J9" s="105" t="str">
        <f>'[8]Activos '!CM24</f>
        <v/>
      </c>
      <c r="K9" s="106">
        <f>'[8]Activos '!CI24</f>
        <v>-0.73472391166623519</v>
      </c>
      <c r="L9" s="83"/>
    </row>
    <row r="10" spans="1:29" s="22" customFormat="1" ht="15.75" customHeight="1" x14ac:dyDescent="0.3">
      <c r="A10" s="98">
        <v>36708</v>
      </c>
      <c r="B10" s="99">
        <f>'[8]Activos '!BU25</f>
        <v>-29.042029419977155</v>
      </c>
      <c r="C10" s="99">
        <f>'[8]Activos '!BV25</f>
        <v>-40.535542070236851</v>
      </c>
      <c r="D10" s="99">
        <f>'[8]Activos '!BW25</f>
        <v>-16.073787241368652</v>
      </c>
      <c r="E10" s="99" t="str">
        <f>'[8]Activos '!BX25</f>
        <v/>
      </c>
      <c r="F10" s="100">
        <f>'[8]Activos '!BT25</f>
        <v>-27.970021199489679</v>
      </c>
      <c r="G10" s="104">
        <f>'[8]Activos '!CJ25</f>
        <v>8.2034347878253264</v>
      </c>
      <c r="H10" s="105">
        <f>'[8]Activos '!CK25</f>
        <v>-29.214118217713413</v>
      </c>
      <c r="I10" s="105">
        <f>'[8]Activos '!CL25</f>
        <v>31.765327848210866</v>
      </c>
      <c r="J10" s="105" t="str">
        <f>'[8]Activos '!CM25</f>
        <v/>
      </c>
      <c r="K10" s="106">
        <f>'[8]Activos '!CI25</f>
        <v>1.8630709227235087</v>
      </c>
      <c r="L10" s="83"/>
    </row>
    <row r="11" spans="1:29" s="22" customFormat="1" ht="15.75" customHeight="1" x14ac:dyDescent="0.3">
      <c r="A11" s="98">
        <v>36739</v>
      </c>
      <c r="B11" s="99">
        <f>'[8]Activos '!BU26</f>
        <v>-25.001797168895834</v>
      </c>
      <c r="C11" s="99">
        <f>'[8]Activos '!BV26</f>
        <v>-39.15369545420242</v>
      </c>
      <c r="D11" s="99">
        <f>'[8]Activos '!BW26</f>
        <v>-17.296198750439395</v>
      </c>
      <c r="E11" s="99" t="str">
        <f>'[8]Activos '!BX26</f>
        <v/>
      </c>
      <c r="F11" s="100">
        <f>'[8]Activos '!BT26</f>
        <v>-25.804185457872343</v>
      </c>
      <c r="G11" s="104">
        <f>'[8]Activos '!CJ26</f>
        <v>50.046224994015567</v>
      </c>
      <c r="H11" s="105">
        <f>'[8]Activos '!CK26</f>
        <v>-21.85345395731424</v>
      </c>
      <c r="I11" s="105">
        <f>'[8]Activos '!CL26</f>
        <v>40.692489778715156</v>
      </c>
      <c r="J11" s="105" t="str">
        <f>'[8]Activos '!CM26</f>
        <v/>
      </c>
      <c r="K11" s="106">
        <f>'[8]Activos '!CI26</f>
        <v>27.49405985574387</v>
      </c>
      <c r="L11" s="83"/>
    </row>
    <row r="12" spans="1:29" s="22" customFormat="1" ht="15.75" customHeight="1" x14ac:dyDescent="0.3">
      <c r="A12" s="98">
        <v>36770</v>
      </c>
      <c r="B12" s="99">
        <f>'[8]Activos '!BU27</f>
        <v>-29.280763409510623</v>
      </c>
      <c r="C12" s="99">
        <f>'[8]Activos '!BV27</f>
        <v>-39.087841126514611</v>
      </c>
      <c r="D12" s="99">
        <f>'[8]Activos '!BW27</f>
        <v>-6.2975811382277369</v>
      </c>
      <c r="E12" s="99" t="str">
        <f>'[8]Activos '!BX27</f>
        <v/>
      </c>
      <c r="F12" s="100">
        <f>'[8]Activos '!BT27</f>
        <v>-23.647093308551803</v>
      </c>
      <c r="G12" s="104">
        <f>'[8]Activos '!CJ27</f>
        <v>27.772049938672883</v>
      </c>
      <c r="H12" s="105">
        <f>'[8]Activos '!CK27</f>
        <v>-21.629732510204324</v>
      </c>
      <c r="I12" s="105">
        <f>'[8]Activos '!CL27</f>
        <v>50.531648132731455</v>
      </c>
      <c r="J12" s="105" t="str">
        <f>'[8]Activos '!CM27</f>
        <v/>
      </c>
      <c r="K12" s="106">
        <f>'[8]Activos '!CI27</f>
        <v>18.778227338833965</v>
      </c>
      <c r="L12" s="83"/>
    </row>
    <row r="13" spans="1:29" s="22" customFormat="1" ht="15.75" customHeight="1" x14ac:dyDescent="0.3">
      <c r="A13" s="98">
        <v>36800</v>
      </c>
      <c r="B13" s="99">
        <f>'[8]Activos '!BU28</f>
        <v>-38.271118846016947</v>
      </c>
      <c r="C13" s="99">
        <f>'[8]Activos '!BV28</f>
        <v>-47.63324206387999</v>
      </c>
      <c r="D13" s="99">
        <f>'[8]Activos '!BW28</f>
        <v>-19.337696653819471</v>
      </c>
      <c r="E13" s="99" t="str">
        <f>'[8]Activos '!BX28</f>
        <v/>
      </c>
      <c r="F13" s="100">
        <f>'[8]Activos '!BT28</f>
        <v>-33.456118558523904</v>
      </c>
      <c r="G13" s="104">
        <f>'[8]Activos '!CJ28</f>
        <v>-5.9899596345379784</v>
      </c>
      <c r="H13" s="105">
        <f>'[8]Activos '!CK28</f>
        <v>-37.773581914099466</v>
      </c>
      <c r="I13" s="105">
        <f>'[8]Activos '!CL28</f>
        <v>11.275925638144525</v>
      </c>
      <c r="J13" s="105" t="str">
        <f>'[8]Activos '!CM28</f>
        <v/>
      </c>
      <c r="K13" s="106">
        <f>'[8]Activos '!CI28</f>
        <v>-11.182633822426935</v>
      </c>
      <c r="L13" s="83"/>
    </row>
    <row r="14" spans="1:29" s="22" customFormat="1" ht="15.75" customHeight="1" x14ac:dyDescent="0.3">
      <c r="A14" s="98">
        <v>36831</v>
      </c>
      <c r="B14" s="99">
        <f>'[8]Activos '!BU29</f>
        <v>-50.086091292639864</v>
      </c>
      <c r="C14" s="99">
        <f>'[8]Activos '!BV29</f>
        <v>-50.354211813477903</v>
      </c>
      <c r="D14" s="99">
        <f>'[8]Activos '!BW29</f>
        <v>-28.077595695268975</v>
      </c>
      <c r="E14" s="99" t="str">
        <f>'[8]Activos '!BX29</f>
        <v/>
      </c>
      <c r="F14" s="100">
        <f>'[8]Activos '!BT29</f>
        <v>-41.761841570286848</v>
      </c>
      <c r="G14" s="104">
        <f>'[8]Activos '!CJ29</f>
        <v>-19.16809907156075</v>
      </c>
      <c r="H14" s="105">
        <f>'[8]Activos '!CK29</f>
        <v>-41.821368546255997</v>
      </c>
      <c r="I14" s="105">
        <f>'[8]Activos '!CL29</f>
        <v>3.3257097795565294</v>
      </c>
      <c r="J14" s="105" t="str">
        <f>'[8]Activos '!CM29</f>
        <v/>
      </c>
      <c r="K14" s="106">
        <f>'[8]Activos '!CI29</f>
        <v>-20.907600388979997</v>
      </c>
      <c r="L14" s="83"/>
    </row>
    <row r="15" spans="1:29" s="22" customFormat="1" ht="15.75" customHeight="1" x14ac:dyDescent="0.3">
      <c r="A15" s="98">
        <v>36861</v>
      </c>
      <c r="B15" s="99">
        <f>'[8]Activos '!BU30</f>
        <v>-37.533685036951994</v>
      </c>
      <c r="C15" s="99">
        <f>'[8]Activos '!BV30</f>
        <v>-42.038051057822699</v>
      </c>
      <c r="D15" s="99">
        <f>'[8]Activos '!BW30</f>
        <v>-23.105174595668355</v>
      </c>
      <c r="E15" s="99" t="str">
        <f>'[8]Activos '!BX30</f>
        <v/>
      </c>
      <c r="F15" s="100">
        <f>'[8]Activos '!BT30</f>
        <v>-32.090317318161652</v>
      </c>
      <c r="G15" s="104">
        <f>'[8]Activos '!CJ30</f>
        <v>12.286523170858832</v>
      </c>
      <c r="H15" s="105">
        <f>'[8]Activos '!CK30</f>
        <v>-27.372506213755223</v>
      </c>
      <c r="I15" s="105">
        <f>'[8]Activos '!CL30</f>
        <v>19.47047920754239</v>
      </c>
      <c r="J15" s="105" t="str">
        <f>'[8]Activos '!CM30</f>
        <v/>
      </c>
      <c r="K15" s="106">
        <f>'[8]Activos '!CI30</f>
        <v>5.4543571427478899</v>
      </c>
      <c r="L15" s="90"/>
    </row>
    <row r="16" spans="1:29" s="22" customFormat="1" ht="15.75" customHeight="1" x14ac:dyDescent="0.3">
      <c r="A16" s="98">
        <v>36892</v>
      </c>
      <c r="B16" s="99">
        <f>'[8]Activos '!BU31</f>
        <v>-37.493777766213029</v>
      </c>
      <c r="C16" s="99">
        <f>'[8]Activos '!BV31</f>
        <v>-45.140623310743997</v>
      </c>
      <c r="D16" s="99">
        <f>'[8]Activos '!BW31</f>
        <v>-23.929254908338848</v>
      </c>
      <c r="E16" s="99" t="str">
        <f>'[8]Activos '!BX31</f>
        <v/>
      </c>
      <c r="F16" s="100">
        <f>'[8]Activos '!BT31</f>
        <v>-33.09601709678315</v>
      </c>
      <c r="G16" s="104">
        <f>'[8]Activos '!CJ31</f>
        <v>12.378972893574748</v>
      </c>
      <c r="H16" s="105">
        <f>'[8]Activos '!CK31</f>
        <v>-32.995264734067732</v>
      </c>
      <c r="I16" s="105">
        <f>'[8]Activos '!CL31</f>
        <v>16.406328894863933</v>
      </c>
      <c r="J16" s="105" t="str">
        <f>'[8]Activos '!CM31</f>
        <v/>
      </c>
      <c r="K16" s="106">
        <f>'[8]Activos '!CI31</f>
        <v>3.5165564823822715</v>
      </c>
      <c r="L16" s="90"/>
    </row>
    <row r="17" spans="1:29" s="22" customFormat="1" ht="15.75" customHeight="1" x14ac:dyDescent="0.3">
      <c r="A17" s="98">
        <v>36923</v>
      </c>
      <c r="B17" s="99">
        <f>'[8]Activos '!BU32</f>
        <v>-34.118119620966723</v>
      </c>
      <c r="C17" s="99">
        <f>'[8]Activos '!BV32</f>
        <v>-39.298786567348579</v>
      </c>
      <c r="D17" s="99">
        <f>'[8]Activos '!BW32</f>
        <v>1.9050354511191081</v>
      </c>
      <c r="E17" s="99" t="str">
        <f>'[8]Activos '!BX32</f>
        <v/>
      </c>
      <c r="F17" s="100">
        <f>'[8]Activos '!BT32</f>
        <v>-21.277887892858228</v>
      </c>
      <c r="G17" s="104">
        <f>'[8]Activos '!CJ32</f>
        <v>24.797422622203548</v>
      </c>
      <c r="H17" s="105">
        <f>'[8]Activos '!CK32</f>
        <v>-31.637395052388438</v>
      </c>
      <c r="I17" s="105">
        <f>'[8]Activos '!CL32</f>
        <v>22.737604965817624</v>
      </c>
      <c r="J17" s="105" t="str">
        <f>'[8]Activos '!CM32</f>
        <v/>
      </c>
      <c r="K17" s="106">
        <f>'[8]Activos '!CI32</f>
        <v>11.356340891322493</v>
      </c>
      <c r="L17" s="90"/>
    </row>
    <row r="18" spans="1:29" s="22" customFormat="1" ht="15.75" customHeight="1" x14ac:dyDescent="0.3">
      <c r="A18" s="98">
        <v>36951</v>
      </c>
      <c r="B18" s="99">
        <f>'[8]Activos '!BU33</f>
        <v>-33.415893055607704</v>
      </c>
      <c r="C18" s="99">
        <f>'[8]Activos '!BV33</f>
        <v>-37.087960838070821</v>
      </c>
      <c r="D18" s="99">
        <f>'[8]Activos '!BW33</f>
        <v>16.04889842921564</v>
      </c>
      <c r="E18" s="99" t="str">
        <f>'[8]Activos '!BX33</f>
        <v/>
      </c>
      <c r="F18" s="100">
        <f>'[8]Activos '!BT33</f>
        <v>-15.713223114992791</v>
      </c>
      <c r="G18" s="104">
        <f>'[8]Activos '!CJ33</f>
        <v>15.207038582254185</v>
      </c>
      <c r="H18" s="105">
        <f>'[8]Activos '!CK33</f>
        <v>-27.336260247174593</v>
      </c>
      <c r="I18" s="105">
        <f>'[8]Activos '!CL33</f>
        <v>33.491810378041784</v>
      </c>
      <c r="J18" s="105" t="str">
        <f>'[8]Activos '!CM33</f>
        <v/>
      </c>
      <c r="K18" s="106">
        <f>'[8]Activos '!CI33</f>
        <v>10.060046412457169</v>
      </c>
      <c r="L18" s="90"/>
    </row>
    <row r="19" spans="1:29" s="22" customFormat="1" ht="15.75" customHeight="1" x14ac:dyDescent="0.3">
      <c r="A19" s="98">
        <v>36982</v>
      </c>
      <c r="B19" s="99">
        <f>'[8]Activos '!BU34</f>
        <v>-33.56319651384392</v>
      </c>
      <c r="C19" s="99">
        <f>'[8]Activos '!BV34</f>
        <v>-33.983499428251939</v>
      </c>
      <c r="D19" s="99">
        <f>'[8]Activos '!BW34</f>
        <v>27.523763739078653</v>
      </c>
      <c r="E19" s="99" t="str">
        <f>'[8]Activos '!BX34</f>
        <v/>
      </c>
      <c r="F19" s="100">
        <f>'[8]Activos '!BT34</f>
        <v>-13.138669397134084</v>
      </c>
      <c r="G19" s="104">
        <f>'[8]Activos '!CJ34</f>
        <v>21.96668543453346</v>
      </c>
      <c r="H19" s="105">
        <f>'[8]Activos '!CK34</f>
        <v>-36.383956581818232</v>
      </c>
      <c r="I19" s="105">
        <f>'[8]Activos '!CL34</f>
        <v>29.333358293590205</v>
      </c>
      <c r="J19" s="105" t="str">
        <f>'[8]Activos '!CM34</f>
        <v/>
      </c>
      <c r="K19" s="106">
        <f>'[8]Activos '!CI34</f>
        <v>10.239286311789275</v>
      </c>
      <c r="L19" s="90"/>
    </row>
    <row r="20" spans="1:29" s="22" customFormat="1" ht="15.75" customHeight="1" x14ac:dyDescent="0.3">
      <c r="A20" s="98">
        <v>37012</v>
      </c>
      <c r="B20" s="99">
        <f>'[8]Activos '!BU35</f>
        <v>-32.249123560455331</v>
      </c>
      <c r="C20" s="99">
        <f>'[8]Activos '!BV35</f>
        <v>-37.680750131753328</v>
      </c>
      <c r="D20" s="99">
        <f>'[8]Activos '!BW35</f>
        <v>32.07457602650183</v>
      </c>
      <c r="E20" s="99" t="str">
        <f>'[8]Activos '!BX35</f>
        <v/>
      </c>
      <c r="F20" s="100">
        <f>'[8]Activos '!BT35</f>
        <v>-12.097496332895508</v>
      </c>
      <c r="G20" s="104">
        <f>'[8]Activos '!CJ35</f>
        <v>4.4985403642945343</v>
      </c>
      <c r="H20" s="105">
        <f>'[8]Activos '!CK35</f>
        <v>-42.596262163553241</v>
      </c>
      <c r="I20" s="105">
        <f>'[8]Activos '!CL35</f>
        <v>34.522109913697953</v>
      </c>
      <c r="J20" s="105" t="str">
        <f>'[8]Activos '!CM35</f>
        <v/>
      </c>
      <c r="K20" s="106">
        <f>'[8]Activos '!CI35</f>
        <v>0.20515014471793602</v>
      </c>
      <c r="L20" s="90"/>
    </row>
    <row r="21" spans="1:29" s="22" customFormat="1" ht="15.75" customHeight="1" x14ac:dyDescent="0.3">
      <c r="A21" s="98">
        <v>37043</v>
      </c>
      <c r="B21" s="99">
        <f>'[8]Activos '!BU36</f>
        <v>-27.267353684239627</v>
      </c>
      <c r="C21" s="99">
        <f>'[8]Activos '!BV36</f>
        <v>-40.695089801900252</v>
      </c>
      <c r="D21" s="99">
        <f>'[8]Activos '!BW36</f>
        <v>38.420673903154935</v>
      </c>
      <c r="E21" s="99" t="str">
        <f>'[8]Activos '!BX36</f>
        <v/>
      </c>
      <c r="F21" s="100">
        <f>'[8]Activos '!BT36</f>
        <v>-7.8729144428886455</v>
      </c>
      <c r="G21" s="104">
        <f>'[8]Activos '!CJ36</f>
        <v>-7.7177582578505817</v>
      </c>
      <c r="H21" s="105">
        <f>'[8]Activos '!CK36</f>
        <v>-41.019643452242185</v>
      </c>
      <c r="I21" s="105">
        <f>'[8]Activos '!CL36</f>
        <v>44.002105784759578</v>
      </c>
      <c r="J21" s="105" t="str">
        <f>'[8]Activos '!CM36</f>
        <v/>
      </c>
      <c r="K21" s="106">
        <f>'[8]Activos '!CI36</f>
        <v>-4.9591062400556662</v>
      </c>
      <c r="L21" s="90"/>
    </row>
    <row r="22" spans="1:29" s="22" customFormat="1" ht="15.75" customHeight="1" x14ac:dyDescent="0.3">
      <c r="A22" s="98">
        <v>37073</v>
      </c>
      <c r="B22" s="99">
        <f>'[8]Activos '!BU37</f>
        <v>-31.744103881631169</v>
      </c>
      <c r="C22" s="99">
        <f>'[8]Activos '!BV37</f>
        <v>-41.421571507550595</v>
      </c>
      <c r="D22" s="99">
        <f>'[8]Activos '!BW37</f>
        <v>20.521002775197374</v>
      </c>
      <c r="E22" s="99" t="str">
        <f>'[8]Activos '!BX37</f>
        <v/>
      </c>
      <c r="F22" s="100">
        <f>'[8]Activos '!BT37</f>
        <v>-14.963607519613841</v>
      </c>
      <c r="G22" s="104">
        <f>'[8]Activos '!CJ37</f>
        <v>-1.7095972980621377</v>
      </c>
      <c r="H22" s="105">
        <f>'[8]Activos '!CK37</f>
        <v>-39.488078184834507</v>
      </c>
      <c r="I22" s="105">
        <f>'[8]Activos '!CL37</f>
        <v>29.088900219017312</v>
      </c>
      <c r="J22" s="105" t="str">
        <f>'[8]Activos '!CM37</f>
        <v/>
      </c>
      <c r="K22" s="106">
        <f>'[8]Activos '!CI37</f>
        <v>-2.2315297232101905</v>
      </c>
      <c r="L22" s="90"/>
    </row>
    <row r="23" spans="1:29" s="22" customFormat="1" ht="15.75" customHeight="1" x14ac:dyDescent="0.3">
      <c r="A23" s="98">
        <v>37104</v>
      </c>
      <c r="B23" s="99">
        <f>'[8]Activos '!BU38</f>
        <v>-33.321402661918832</v>
      </c>
      <c r="C23" s="99">
        <f>'[8]Activos '!BV38</f>
        <v>-42.39403974436744</v>
      </c>
      <c r="D23" s="99">
        <f>'[8]Activos '!BW38</f>
        <v>14.794588455101309</v>
      </c>
      <c r="E23" s="99" t="str">
        <f>'[8]Activos '!BX38</f>
        <v/>
      </c>
      <c r="F23" s="100">
        <f>'[8]Activos '!BT38</f>
        <v>-16.885508036654826</v>
      </c>
      <c r="G23" s="104">
        <f>'[8]Activos '!CJ38</f>
        <v>-13.925388753436231</v>
      </c>
      <c r="H23" s="105">
        <f>'[8]Activos '!CK38</f>
        <v>-40.448446659330642</v>
      </c>
      <c r="I23" s="105">
        <f>'[8]Activos '!CL38</f>
        <v>15.877423187657747</v>
      </c>
      <c r="J23" s="105" t="str">
        <f>'[8]Activos '!CM38</f>
        <v/>
      </c>
      <c r="K23" s="106">
        <f>'[8]Activos '!CI38</f>
        <v>-12.378958319431899</v>
      </c>
      <c r="L23" s="90"/>
    </row>
    <row r="24" spans="1:29" s="22" customFormat="1" ht="15.75" customHeight="1" x14ac:dyDescent="0.3">
      <c r="A24" s="98">
        <v>37135</v>
      </c>
      <c r="B24" s="99">
        <f>'[8]Activos '!BU39</f>
        <v>-35.421859471071102</v>
      </c>
      <c r="C24" s="99">
        <f>'[8]Activos '!BV39</f>
        <v>-39.874844542770049</v>
      </c>
      <c r="D24" s="99">
        <f>'[8]Activos '!BW39</f>
        <v>3.4062386458268534</v>
      </c>
      <c r="E24" s="99" t="str">
        <f>'[8]Activos '!BX39</f>
        <v/>
      </c>
      <c r="F24" s="100">
        <f>'[8]Activos '!BT39</f>
        <v>-19.903413631608892</v>
      </c>
      <c r="G24" s="104">
        <f>'[8]Activos '!CJ39</f>
        <v>-13.743035088490352</v>
      </c>
      <c r="H24" s="105">
        <f>'[8]Activos '!CK39</f>
        <v>-40.850861647801317</v>
      </c>
      <c r="I24" s="105">
        <f>'[8]Activos '!CL39</f>
        <v>33.001632016557615</v>
      </c>
      <c r="J24" s="105" t="str">
        <f>'[8]Activos '!CM39</f>
        <v/>
      </c>
      <c r="K24" s="106">
        <f>'[8]Activos '!CI39</f>
        <v>-8.1007648289457954</v>
      </c>
      <c r="L24" s="90"/>
    </row>
    <row r="25" spans="1:29" s="22" customFormat="1" ht="15.75" customHeight="1" x14ac:dyDescent="0.3">
      <c r="A25" s="98">
        <v>37165</v>
      </c>
      <c r="B25" s="99">
        <f>'[8]Activos '!BU40</f>
        <v>-28.914126148786835</v>
      </c>
      <c r="C25" s="99">
        <f>'[8]Activos '!BV40</f>
        <v>-30.767696506012065</v>
      </c>
      <c r="D25" s="99">
        <f>'[8]Activos '!BW40</f>
        <v>5.6203985247631039</v>
      </c>
      <c r="E25" s="99" t="str">
        <f>'[8]Activos '!BX40</f>
        <v/>
      </c>
      <c r="F25" s="100">
        <f>'[8]Activos '!BT40</f>
        <v>-13.998495950493961</v>
      </c>
      <c r="G25" s="104">
        <f>'[8]Activos '!CJ40</f>
        <v>5.7964436394116081</v>
      </c>
      <c r="H25" s="105">
        <f>'[8]Activos '!CK40</f>
        <v>-27.994035201290501</v>
      </c>
      <c r="I25" s="105">
        <f>'[8]Activos '!CL40</f>
        <v>119.64071058099881</v>
      </c>
      <c r="J25" s="105" t="str">
        <f>'[8]Activos '!CM40</f>
        <v/>
      </c>
      <c r="K25" s="106">
        <f>'[8]Activos '!CI40</f>
        <v>24.020610474865677</v>
      </c>
      <c r="L25" s="90"/>
      <c r="M25" s="312" t="s">
        <v>59</v>
      </c>
      <c r="N25" s="312"/>
      <c r="O25" s="312"/>
      <c r="P25" s="312"/>
      <c r="Q25" s="312"/>
      <c r="R25" s="312"/>
      <c r="S25" s="312"/>
      <c r="T25" s="312"/>
      <c r="V25" s="312" t="s">
        <v>60</v>
      </c>
      <c r="W25" s="312"/>
      <c r="X25" s="312"/>
      <c r="Y25" s="312"/>
      <c r="Z25" s="312"/>
      <c r="AA25" s="312"/>
      <c r="AB25" s="312"/>
      <c r="AC25" s="312"/>
    </row>
    <row r="26" spans="1:29" s="22" customFormat="1" ht="15.75" customHeight="1" x14ac:dyDescent="0.3">
      <c r="A26" s="98">
        <v>37196</v>
      </c>
      <c r="B26" s="99">
        <f>'[8]Activos '!BU41</f>
        <v>-27.262422437385592</v>
      </c>
      <c r="C26" s="99">
        <f>'[8]Activos '!BV41</f>
        <v>-35.627407881790873</v>
      </c>
      <c r="D26" s="99">
        <f>'[8]Activos '!BW41</f>
        <v>1.1407152931093956</v>
      </c>
      <c r="E26" s="99" t="str">
        <f>'[8]Activos '!BX41</f>
        <v/>
      </c>
      <c r="F26" s="100">
        <f>'[8]Activos '!BT41</f>
        <v>-15.368009338692257</v>
      </c>
      <c r="G26" s="104">
        <f>'[8]Activos '!CJ41</f>
        <v>-2.316980662139978</v>
      </c>
      <c r="H26" s="105">
        <f>'[8]Activos '!CK41</f>
        <v>-31.452401527159047</v>
      </c>
      <c r="I26" s="105">
        <f>'[8]Activos '!CL41</f>
        <v>119.80501190422088</v>
      </c>
      <c r="J26" s="105" t="str">
        <f>'[8]Activos '!CM41</f>
        <v/>
      </c>
      <c r="K26" s="106">
        <f>'[8]Activos '!CI41</f>
        <v>17.954560964116894</v>
      </c>
      <c r="L26" s="90"/>
    </row>
    <row r="27" spans="1:29" s="22" customFormat="1" ht="15.75" customHeight="1" x14ac:dyDescent="0.3">
      <c r="A27" s="98">
        <v>37226</v>
      </c>
      <c r="B27" s="99">
        <f>'[8]Activos '!BU42</f>
        <v>-30.73147599478694</v>
      </c>
      <c r="C27" s="99">
        <f>'[8]Activos '!BV42</f>
        <v>-32.264576930997237</v>
      </c>
      <c r="D27" s="99">
        <f>'[8]Activos '!BW42</f>
        <v>-1.7760993854799678</v>
      </c>
      <c r="E27" s="99" t="str">
        <f>'[8]Activos '!BX42</f>
        <v/>
      </c>
      <c r="F27" s="100">
        <f>'[8]Activos '!BT42</f>
        <v>-16.694190128072172</v>
      </c>
      <c r="G27" s="104">
        <f>'[8]Activos '!CJ42</f>
        <v>-15.940595431000947</v>
      </c>
      <c r="H27" s="105">
        <f>'[8]Activos '!CK42</f>
        <v>-29.564572288505797</v>
      </c>
      <c r="I27" s="105">
        <f>'[8]Activos '!CL42</f>
        <v>74.457545824739441</v>
      </c>
      <c r="J27" s="105" t="str">
        <f>'[8]Activos '!CM42</f>
        <v/>
      </c>
      <c r="K27" s="106">
        <f>'[8]Activos '!CI42</f>
        <v>3.2827714370004202</v>
      </c>
      <c r="L27" s="90"/>
    </row>
    <row r="28" spans="1:29" s="22" customFormat="1" ht="15.75" customHeight="1" x14ac:dyDescent="0.3">
      <c r="A28" s="98">
        <v>37257</v>
      </c>
      <c r="B28" s="99">
        <f>'[8]Activos '!BU43</f>
        <v>-12.040505877222142</v>
      </c>
      <c r="C28" s="99">
        <f>'[8]Activos '!BV43</f>
        <v>-40.008648127400207</v>
      </c>
      <c r="D28" s="99">
        <f>'[8]Activos '!BW43</f>
        <v>52.016539386996861</v>
      </c>
      <c r="E28" s="99" t="str">
        <f>'[8]Activos '!BX43</f>
        <v/>
      </c>
      <c r="F28" s="100">
        <f>'[8]Activos '!BT43</f>
        <v>15.144508967537496</v>
      </c>
      <c r="G28" s="104">
        <f>'[8]Activos '!CJ43</f>
        <v>-4.5885470219266704</v>
      </c>
      <c r="H28" s="105">
        <f>'[8]Activos '!CK43</f>
        <v>-33.141624656821122</v>
      </c>
      <c r="I28" s="105">
        <f>'[8]Activos '!CL43</f>
        <v>66.676525420533309</v>
      </c>
      <c r="J28" s="105" t="str">
        <f>'[8]Activos '!CM43</f>
        <v/>
      </c>
      <c r="K28" s="106">
        <f>'[8]Activos '!CI43</f>
        <v>8.4311271025921073</v>
      </c>
      <c r="L28" s="90"/>
    </row>
    <row r="29" spans="1:29" s="22" customFormat="1" ht="15.75" customHeight="1" x14ac:dyDescent="0.3">
      <c r="A29" s="98">
        <v>37288</v>
      </c>
      <c r="B29" s="99">
        <f>'[8]Activos '!BU44</f>
        <v>-11.366983288913113</v>
      </c>
      <c r="C29" s="99">
        <f>'[8]Activos '!BV44</f>
        <v>-38.410466961982912</v>
      </c>
      <c r="D29" s="99">
        <f>'[8]Activos '!BW44</f>
        <v>50.596543642590277</v>
      </c>
      <c r="E29" s="99" t="str">
        <f>'[8]Activos '!BX44</f>
        <v/>
      </c>
      <c r="F29" s="100">
        <f>'[8]Activos '!BT44</f>
        <v>15.435563500421633</v>
      </c>
      <c r="G29" s="104">
        <f>'[8]Activos '!CJ44</f>
        <v>-0.80368538758707198</v>
      </c>
      <c r="H29" s="105">
        <f>'[8]Activos '!CK44</f>
        <v>-33.676200069650186</v>
      </c>
      <c r="I29" s="105">
        <f>'[8]Activos '!CL44</f>
        <v>74.884890820265866</v>
      </c>
      <c r="J29" s="105" t="str">
        <f>'[8]Activos '!CM44</f>
        <v/>
      </c>
      <c r="K29" s="106">
        <f>'[8]Activos '!CI44</f>
        <v>12.166190255064047</v>
      </c>
      <c r="L29" s="90"/>
    </row>
    <row r="30" spans="1:29" s="22" customFormat="1" ht="15.75" customHeight="1" x14ac:dyDescent="0.3">
      <c r="A30" s="98">
        <v>37316</v>
      </c>
      <c r="B30" s="99">
        <f>'[8]Activos '!BU45</f>
        <v>-15.558961993672893</v>
      </c>
      <c r="C30" s="99">
        <f>'[8]Activos '!BV45</f>
        <v>-32.301440032794801</v>
      </c>
      <c r="D30" s="99">
        <f>'[8]Activos '!BW45</f>
        <v>52.147527778883919</v>
      </c>
      <c r="E30" s="99" t="str">
        <f>'[8]Activos '!BX45</f>
        <v/>
      </c>
      <c r="F30" s="100">
        <f>'[8]Activos '!BT45</f>
        <v>16.865654112766769</v>
      </c>
      <c r="G30" s="104">
        <f>'[8]Activos '!CJ45</f>
        <v>-2.0685979667530385</v>
      </c>
      <c r="H30" s="105">
        <f>'[8]Activos '!CK45</f>
        <v>-30.796421848516665</v>
      </c>
      <c r="I30" s="105">
        <f>'[8]Activos '!CL45</f>
        <v>61.761535141094946</v>
      </c>
      <c r="J30" s="105" t="str">
        <f>'[8]Activos '!CM45</f>
        <v/>
      </c>
      <c r="K30" s="106">
        <f>'[8]Activos '!CI45</f>
        <v>9.7438619938535087</v>
      </c>
      <c r="L30" s="90"/>
    </row>
    <row r="31" spans="1:29" s="22" customFormat="1" ht="15.75" customHeight="1" x14ac:dyDescent="0.3">
      <c r="A31" s="98">
        <v>37347</v>
      </c>
      <c r="B31" s="99">
        <f>'[8]Activos '!BU46</f>
        <v>-18.688427468815625</v>
      </c>
      <c r="C31" s="99">
        <f>'[8]Activos '!BV46</f>
        <v>-39.774978073553754</v>
      </c>
      <c r="D31" s="99">
        <f>'[8]Activos '!BW46</f>
        <v>60.113185802482818</v>
      </c>
      <c r="E31" s="99" t="str">
        <f>'[8]Activos '!BX46</f>
        <v/>
      </c>
      <c r="F31" s="100">
        <f>'[8]Activos '!BT46</f>
        <v>16.998322395239306</v>
      </c>
      <c r="G31" s="104">
        <f>'[8]Activos '!CJ46</f>
        <v>3.1576341665311203</v>
      </c>
      <c r="H31" s="105">
        <f>'[8]Activos '!CK46</f>
        <v>-26.40471211054335</v>
      </c>
      <c r="I31" s="105">
        <f>'[8]Activos '!CL46</f>
        <v>66.745496638589444</v>
      </c>
      <c r="J31" s="105" t="str">
        <f>'[8]Activos '!CM46</f>
        <v/>
      </c>
      <c r="K31" s="106">
        <f>'[8]Activos '!CI46</f>
        <v>15.022888721001104</v>
      </c>
      <c r="L31" s="90"/>
    </row>
    <row r="32" spans="1:29" s="22" customFormat="1" ht="15.75" customHeight="1" x14ac:dyDescent="0.3">
      <c r="A32" s="98">
        <v>37377</v>
      </c>
      <c r="B32" s="99">
        <f>'[8]Activos '!BU47</f>
        <v>-22.380831177189386</v>
      </c>
      <c r="C32" s="99">
        <f>'[8]Activos '!BV47</f>
        <v>-34.28715404703054</v>
      </c>
      <c r="D32" s="99">
        <f>'[8]Activos '!BW47</f>
        <v>62.127696319215971</v>
      </c>
      <c r="E32" s="99" t="str">
        <f>'[8]Activos '!BX47</f>
        <v/>
      </c>
      <c r="F32" s="100">
        <f>'[8]Activos '!BT47</f>
        <v>18.056552405777616</v>
      </c>
      <c r="G32" s="104">
        <f>'[8]Activos '!CJ47</f>
        <v>3.0224908424412611</v>
      </c>
      <c r="H32" s="105">
        <f>'[8]Activos '!CK47</f>
        <v>-20.002795684664708</v>
      </c>
      <c r="I32" s="105">
        <f>'[8]Activos '!CL47</f>
        <v>59.529325943365244</v>
      </c>
      <c r="J32" s="105" t="str">
        <f>'[8]Activos '!CM47</f>
        <v/>
      </c>
      <c r="K32" s="106">
        <f>'[8]Activos '!CI47</f>
        <v>15.057194025145604</v>
      </c>
      <c r="L32" s="90"/>
    </row>
    <row r="33" spans="1:20" s="22" customFormat="1" ht="15.75" customHeight="1" x14ac:dyDescent="0.3">
      <c r="A33" s="98">
        <v>37408</v>
      </c>
      <c r="B33" s="99">
        <f>'[8]Activos '!BU48</f>
        <v>-15.940501791699724</v>
      </c>
      <c r="C33" s="99">
        <f>'[8]Activos '!BV48</f>
        <v>-33.468743528870213</v>
      </c>
      <c r="D33" s="99">
        <f>'[8]Activos '!BW48</f>
        <v>57.726505912507079</v>
      </c>
      <c r="E33" s="99" t="str">
        <f>'[8]Activos '!BX48</f>
        <v/>
      </c>
      <c r="F33" s="100">
        <f>'[8]Activos '!BT48</f>
        <v>19.434192560986574</v>
      </c>
      <c r="G33" s="104">
        <f>'[8]Activos '!CJ48</f>
        <v>1.2066891026413673</v>
      </c>
      <c r="H33" s="105">
        <f>'[8]Activos '!CK48</f>
        <v>-22.064374498235551</v>
      </c>
      <c r="I33" s="105">
        <f>'[8]Activos '!CL48</f>
        <v>54.039308247896841</v>
      </c>
      <c r="J33" s="105" t="str">
        <f>'[8]Activos '!CM48</f>
        <v/>
      </c>
      <c r="K33" s="106">
        <f>'[8]Activos '!CI48</f>
        <v>12.735653544682112</v>
      </c>
      <c r="L33" s="90"/>
    </row>
    <row r="34" spans="1:20" s="22" customFormat="1" ht="15.75" customHeight="1" x14ac:dyDescent="0.3">
      <c r="A34" s="98">
        <v>37438</v>
      </c>
      <c r="B34" s="99">
        <f>'[8]Activos '!BU49</f>
        <v>-15.697507605634431</v>
      </c>
      <c r="C34" s="99">
        <f>'[8]Activos '!BV49</f>
        <v>-38.365524331031807</v>
      </c>
      <c r="D34" s="99">
        <f>'[8]Activos '!BW49</f>
        <v>55.243320569314406</v>
      </c>
      <c r="E34" s="99" t="str">
        <f>'[8]Activos '!BX49</f>
        <v/>
      </c>
      <c r="F34" s="100">
        <f>'[8]Activos '!BT49</f>
        <v>17.417016868661484</v>
      </c>
      <c r="G34" s="104">
        <f>'[8]Activos '!CJ49</f>
        <v>2.4592801027568223</v>
      </c>
      <c r="H34" s="105">
        <f>'[8]Activos '!CK49</f>
        <v>-22.608038188549028</v>
      </c>
      <c r="I34" s="105">
        <f>'[8]Activos '!CL49</f>
        <v>39.525870537503074</v>
      </c>
      <c r="J34" s="105" t="str">
        <f>'[8]Activos '!CM49</f>
        <v/>
      </c>
      <c r="K34" s="106">
        <f>'[8]Activos '!CI49</f>
        <v>10.361548572522207</v>
      </c>
      <c r="L34" s="90"/>
    </row>
    <row r="35" spans="1:20" s="22" customFormat="1" ht="15.75" customHeight="1" x14ac:dyDescent="0.3">
      <c r="A35" s="98">
        <v>37469</v>
      </c>
      <c r="B35" s="99">
        <f>'[8]Activos '!BU50</f>
        <v>-24.600666698181318</v>
      </c>
      <c r="C35" s="99">
        <f>'[8]Activos '!BV50</f>
        <v>-35.129152005779574</v>
      </c>
      <c r="D35" s="99">
        <f>'[8]Activos '!BW50</f>
        <v>52.155901440545847</v>
      </c>
      <c r="E35" s="99" t="str">
        <f>'[8]Activos '!BX50</f>
        <v/>
      </c>
      <c r="F35" s="100">
        <f>'[8]Activos '!BT50</f>
        <v>14.617830105663888</v>
      </c>
      <c r="G35" s="104">
        <f>'[8]Activos '!CJ50</f>
        <v>1.5593996130237819</v>
      </c>
      <c r="H35" s="105">
        <f>'[8]Activos '!CK50</f>
        <v>-21.154084310450806</v>
      </c>
      <c r="I35" s="105">
        <f>'[8]Activos '!CL50</f>
        <v>47.321859160823166</v>
      </c>
      <c r="J35" s="105" t="str">
        <f>'[8]Activos '!CM50</f>
        <v/>
      </c>
      <c r="K35" s="106">
        <f>'[8]Activos '!CI50</f>
        <v>12.132045335159681</v>
      </c>
      <c r="L35" s="90"/>
    </row>
    <row r="36" spans="1:20" s="22" customFormat="1" ht="15.75" customHeight="1" x14ac:dyDescent="0.3">
      <c r="A36" s="98">
        <v>37500</v>
      </c>
      <c r="B36" s="99">
        <f>'[8]Activos '!BU51</f>
        <v>-23.102509208942934</v>
      </c>
      <c r="C36" s="99">
        <f>'[8]Activos '!BV51</f>
        <v>-31.029267135744021</v>
      </c>
      <c r="D36" s="99">
        <f>'[8]Activos '!BW51</f>
        <v>46.118653698671629</v>
      </c>
      <c r="E36" s="99" t="str">
        <f>'[8]Activos '!BX51</f>
        <v/>
      </c>
      <c r="F36" s="100">
        <f>'[8]Activos '!BT51</f>
        <v>13.906870774493708</v>
      </c>
      <c r="G36" s="104">
        <f>'[8]Activos '!CJ51</f>
        <v>2.4203014637065534</v>
      </c>
      <c r="H36" s="105">
        <f>'[8]Activos '!CK51</f>
        <v>-21.572297880932069</v>
      </c>
      <c r="I36" s="105">
        <f>'[8]Activos '!CL51</f>
        <v>22.079131718527822</v>
      </c>
      <c r="J36" s="105" t="str">
        <f>'[8]Activos '!CM51</f>
        <v/>
      </c>
      <c r="K36" s="106">
        <f>'[8]Activos '!CI51</f>
        <v>6.6414363808783516</v>
      </c>
      <c r="L36" s="90"/>
    </row>
    <row r="37" spans="1:20" s="22" customFormat="1" ht="15.75" customHeight="1" x14ac:dyDescent="0.3">
      <c r="A37" s="98">
        <v>37530</v>
      </c>
      <c r="B37" s="99">
        <f>'[8]Activos '!BU52</f>
        <v>-23.067141003487734</v>
      </c>
      <c r="C37" s="99">
        <f>'[8]Activos '!BV52</f>
        <v>-32.15583217731043</v>
      </c>
      <c r="D37" s="99">
        <f>'[8]Activos '!BW52</f>
        <v>46.820368898667986</v>
      </c>
      <c r="E37" s="99" t="str">
        <f>'[8]Activos '!BX52</f>
        <v/>
      </c>
      <c r="F37" s="100">
        <f>'[8]Activos '!BT52</f>
        <v>14.072996991436648</v>
      </c>
      <c r="G37" s="104">
        <f>'[8]Activos '!CJ52</f>
        <v>6.3740626804600131</v>
      </c>
      <c r="H37" s="105">
        <f>'[8]Activos '!CK52</f>
        <v>-17.030685139273295</v>
      </c>
      <c r="I37" s="105">
        <f>'[8]Activos '!CL52</f>
        <v>-1.544082123581092</v>
      </c>
      <c r="J37" s="105" t="str">
        <f>'[8]Activos '!CM52</f>
        <v/>
      </c>
      <c r="K37" s="106">
        <f>'[8]Activos '!CI52</f>
        <v>1.5188856131299611</v>
      </c>
      <c r="L37" s="90"/>
    </row>
    <row r="38" spans="1:20" s="22" customFormat="1" ht="15.75" customHeight="1" x14ac:dyDescent="0.3">
      <c r="A38" s="98">
        <v>37561</v>
      </c>
      <c r="B38" s="99">
        <f>'[8]Activos '!BU53</f>
        <v>-16.498364129848454</v>
      </c>
      <c r="C38" s="99">
        <f>'[8]Activos '!BV53</f>
        <v>-23.071808408503934</v>
      </c>
      <c r="D38" s="99">
        <f>'[8]Activos '!BW53</f>
        <v>42.091157136695621</v>
      </c>
      <c r="E38" s="99" t="str">
        <f>'[8]Activos '!BX53</f>
        <v/>
      </c>
      <c r="F38" s="100">
        <f>'[8]Activos '!BT53</f>
        <v>16.117533972360064</v>
      </c>
      <c r="G38" s="104">
        <f>'[8]Activos '!CJ53</f>
        <v>10.805399596824161</v>
      </c>
      <c r="H38" s="105">
        <f>'[8]Activos '!CK53</f>
        <v>-10.087882558814165</v>
      </c>
      <c r="I38" s="105">
        <f>'[8]Activos '!CL53</f>
        <v>-0.75551621841926098</v>
      </c>
      <c r="J38" s="105" t="str">
        <f>'[8]Activos '!CM53</f>
        <v/>
      </c>
      <c r="K38" s="106">
        <f>'[8]Activos '!CI53</f>
        <v>4.8362261503347659</v>
      </c>
      <c r="L38" s="90"/>
    </row>
    <row r="39" spans="1:20" s="22" customFormat="1" ht="15.75" customHeight="1" x14ac:dyDescent="0.3">
      <c r="A39" s="98">
        <v>37591</v>
      </c>
      <c r="B39" s="99">
        <f>'[8]Activos '!BU54</f>
        <v>-15.497269675132797</v>
      </c>
      <c r="C39" s="99">
        <f>'[8]Activos '!BV54</f>
        <v>-25.708941905038472</v>
      </c>
      <c r="D39" s="99">
        <f>'[8]Activos '!BW54</f>
        <v>39.694849178425898</v>
      </c>
      <c r="E39" s="99" t="str">
        <f>'[8]Activos '!BX54</f>
        <v/>
      </c>
      <c r="F39" s="100">
        <f>'[8]Activos '!BT54</f>
        <v>15.809368924458411</v>
      </c>
      <c r="G39" s="104">
        <f>'[8]Activos '!CJ54</f>
        <v>8.7650075786494632</v>
      </c>
      <c r="H39" s="105">
        <f>'[8]Activos '!CK54</f>
        <v>-17.826804488154469</v>
      </c>
      <c r="I39" s="105">
        <f>'[8]Activos '!CL54</f>
        <v>-5.4746433438042974</v>
      </c>
      <c r="J39" s="105" t="str">
        <f>'[8]Activos '!CM54</f>
        <v/>
      </c>
      <c r="K39" s="106">
        <f>'[8]Activos '!CI54</f>
        <v>0.96206383749630753</v>
      </c>
      <c r="L39" s="90"/>
    </row>
    <row r="40" spans="1:20" s="22" customFormat="1" ht="15.75" customHeight="1" x14ac:dyDescent="0.3">
      <c r="A40" s="98">
        <v>37622</v>
      </c>
      <c r="B40" s="99">
        <f>'[8]Activos '!BU55</f>
        <v>-37.538660975548645</v>
      </c>
      <c r="C40" s="99">
        <f>'[8]Activos '!BV55</f>
        <v>-12.125442216380955</v>
      </c>
      <c r="D40" s="99">
        <f>'[8]Activos '!BW55</f>
        <v>-12.626194879281972</v>
      </c>
      <c r="E40" s="99">
        <f>'[8]Activos '!BX55</f>
        <v>218.7409766513519</v>
      </c>
      <c r="F40" s="100">
        <f>'[8]Activos '!BT55</f>
        <v>-19.056763502122966</v>
      </c>
      <c r="G40" s="104">
        <f>'[8]Activos '!CJ55</f>
        <v>-5.196931294006446</v>
      </c>
      <c r="H40" s="105">
        <f>'[8]Activos '!CK55</f>
        <v>-6.5278500581304684</v>
      </c>
      <c r="I40" s="105">
        <f>'[8]Activos '!CL55</f>
        <v>-2.5315148023905554</v>
      </c>
      <c r="J40" s="105">
        <f>'[8]Activos '!CM55</f>
        <v>221.63516727168172</v>
      </c>
      <c r="K40" s="106">
        <f>'[8]Activos '!CI55</f>
        <v>-4.0335516080751921</v>
      </c>
      <c r="L40" s="90"/>
    </row>
    <row r="41" spans="1:20" s="22" customFormat="1" ht="15.75" customHeight="1" x14ac:dyDescent="0.3">
      <c r="A41" s="98">
        <v>37653</v>
      </c>
      <c r="B41" s="99">
        <f>'[8]Activos '!BU56</f>
        <v>-32.458159731687395</v>
      </c>
      <c r="C41" s="99">
        <f>'[8]Activos '!BV56</f>
        <v>-12.449063216222866</v>
      </c>
      <c r="D41" s="99">
        <f>'[8]Activos '!BW56</f>
        <v>-14.33588470937498</v>
      </c>
      <c r="E41" s="99">
        <f>'[8]Activos '!BX56</f>
        <v>207.86116627218982</v>
      </c>
      <c r="F41" s="100">
        <f>'[8]Activos '!BT56</f>
        <v>-18.610763440019984</v>
      </c>
      <c r="G41" s="104">
        <f>'[8]Activos '!CJ56</f>
        <v>-7.8318993059715787</v>
      </c>
      <c r="H41" s="105">
        <f>'[8]Activos '!CK56</f>
        <v>-2.2975256529927379</v>
      </c>
      <c r="I41" s="105">
        <f>'[8]Activos '!CL56</f>
        <v>-2.1660257926886861</v>
      </c>
      <c r="J41" s="105">
        <f>'[8]Activos '!CM56</f>
        <v>217.57422361890241</v>
      </c>
      <c r="K41" s="106">
        <f>'[8]Activos '!CI56</f>
        <v>-5.011514690899066</v>
      </c>
      <c r="L41" s="90"/>
    </row>
    <row r="42" spans="1:20" s="22" customFormat="1" ht="15.75" customHeight="1" x14ac:dyDescent="0.3">
      <c r="A42" s="98">
        <v>37681</v>
      </c>
      <c r="B42" s="99">
        <f>'[8]Activos '!BU57</f>
        <v>-31.75271536058376</v>
      </c>
      <c r="C42" s="99">
        <f>'[8]Activos '!BV57</f>
        <v>-11.693713388052728</v>
      </c>
      <c r="D42" s="99">
        <f>'[8]Activos '!BW57</f>
        <v>-13.738338279431673</v>
      </c>
      <c r="E42" s="99">
        <f>'[8]Activos '!BX57</f>
        <v>153.07014017416796</v>
      </c>
      <c r="F42" s="100">
        <f>'[8]Activos '!BT57</f>
        <v>-17.682630572764204</v>
      </c>
      <c r="G42" s="104">
        <f>'[8]Activos '!CJ57</f>
        <v>-8.2528219766577315</v>
      </c>
      <c r="H42" s="105">
        <f>'[8]Activos '!CK57</f>
        <v>-7.2636423466850841</v>
      </c>
      <c r="I42" s="105">
        <f>'[8]Activos '!CL57</f>
        <v>-1.3283991507626602</v>
      </c>
      <c r="J42" s="105">
        <f>'[8]Activos '!CM57</f>
        <v>161.62514849236916</v>
      </c>
      <c r="K42" s="106">
        <f>'[8]Activos '!CI57</f>
        <v>-5.4054160683773</v>
      </c>
      <c r="L42" s="90"/>
    </row>
    <row r="43" spans="1:20" s="22" customFormat="1" ht="15.75" customHeight="1" x14ac:dyDescent="0.3">
      <c r="A43" s="98">
        <v>37712</v>
      </c>
      <c r="B43" s="99">
        <f>'[8]Activos '!BU58</f>
        <v>-32.600470122579004</v>
      </c>
      <c r="C43" s="99">
        <f>'[8]Activos '!BV58</f>
        <v>-5.4083158811692789</v>
      </c>
      <c r="D43" s="99">
        <f>'[8]Activos '!BW58</f>
        <v>-13.575113164203634</v>
      </c>
      <c r="E43" s="99">
        <f>'[8]Activos '!BX58</f>
        <v>165.58937029341556</v>
      </c>
      <c r="F43" s="100">
        <f>'[8]Activos '!BT58</f>
        <v>-17.253347381742181</v>
      </c>
      <c r="G43" s="104">
        <f>'[8]Activos '!CJ58</f>
        <v>-11.536655827438357</v>
      </c>
      <c r="H43" s="105">
        <f>'[8]Activos '!CK58</f>
        <v>-8.7201497987630443</v>
      </c>
      <c r="I43" s="105">
        <f>'[8]Activos '!CL58</f>
        <v>0.4251819822546743</v>
      </c>
      <c r="J43" s="105">
        <f>'[8]Activos '!CM58</f>
        <v>145.25672676762201</v>
      </c>
      <c r="K43" s="106">
        <f>'[8]Activos '!CI58</f>
        <v>-6.8002336195629347</v>
      </c>
      <c r="L43" s="90"/>
    </row>
    <row r="44" spans="1:20" s="22" customFormat="1" ht="15.75" customHeight="1" x14ac:dyDescent="0.3">
      <c r="A44" s="98">
        <v>37742</v>
      </c>
      <c r="B44" s="99">
        <f>'[8]Activos '!BU59</f>
        <v>-27.162378196914027</v>
      </c>
      <c r="C44" s="99">
        <f>'[8]Activos '!BV59</f>
        <v>-6.9902073470213271</v>
      </c>
      <c r="D44" s="99">
        <f>'[8]Activos '!BW59</f>
        <v>-13.118220171053673</v>
      </c>
      <c r="E44" s="99">
        <f>'[8]Activos '!BX59</f>
        <v>154.9902280417102</v>
      </c>
      <c r="F44" s="100">
        <f>'[8]Activos '!BT59</f>
        <v>-15.631356334533031</v>
      </c>
      <c r="G44" s="104">
        <f>'[8]Activos '!CJ59</f>
        <v>-9.922855489519101</v>
      </c>
      <c r="H44" s="105">
        <f>'[8]Activos '!CK59</f>
        <v>-10.802876715523746</v>
      </c>
      <c r="I44" s="105">
        <f>'[8]Activos '!CL59</f>
        <v>-2.2810201077508752</v>
      </c>
      <c r="J44" s="105">
        <f>'[8]Activos '!CM59</f>
        <v>137.80502994466227</v>
      </c>
      <c r="K44" s="106">
        <f>'[8]Activos '!CI59</f>
        <v>-7.0001875011162511</v>
      </c>
      <c r="L44" s="90"/>
    </row>
    <row r="45" spans="1:20" s="22" customFormat="1" ht="15.75" customHeight="1" x14ac:dyDescent="0.3">
      <c r="A45" s="98">
        <v>37773</v>
      </c>
      <c r="B45" s="99">
        <f>'[8]Activos '!BU60</f>
        <v>-38.84465419526002</v>
      </c>
      <c r="C45" s="99">
        <f>'[8]Activos '!BV60</f>
        <v>-1.2072398892212899</v>
      </c>
      <c r="D45" s="99">
        <f>'[8]Activos '!BW60</f>
        <v>-13.836772450611756</v>
      </c>
      <c r="E45" s="99">
        <f>'[8]Activos '!BX60</f>
        <v>147.5675202898461</v>
      </c>
      <c r="F45" s="100">
        <f>'[8]Activos '!BT60</f>
        <v>-18.681061579230718</v>
      </c>
      <c r="G45" s="104">
        <f>'[8]Activos '!CJ60</f>
        <v>-12.615243710057189</v>
      </c>
      <c r="H45" s="105">
        <f>'[8]Activos '!CK60</f>
        <v>-2.5363501888253426</v>
      </c>
      <c r="I45" s="105">
        <f>'[8]Activos '!CL60</f>
        <v>-4.6649314625213716</v>
      </c>
      <c r="J45" s="105">
        <f>'[8]Activos '!CM60</f>
        <v>141.81642956884093</v>
      </c>
      <c r="K45" s="106">
        <f>'[8]Activos '!CI60</f>
        <v>-8.6270719846561974</v>
      </c>
      <c r="L45" s="90"/>
      <c r="M45" s="312" t="s">
        <v>61</v>
      </c>
      <c r="N45" s="312"/>
      <c r="O45" s="312"/>
      <c r="P45" s="312"/>
      <c r="Q45" s="312"/>
      <c r="R45" s="312"/>
      <c r="S45" s="312"/>
      <c r="T45" s="312"/>
    </row>
    <row r="46" spans="1:20" s="22" customFormat="1" ht="15.75" customHeight="1" x14ac:dyDescent="0.3">
      <c r="A46" s="98">
        <v>37803</v>
      </c>
      <c r="B46" s="99">
        <f>'[8]Activos '!BU61</f>
        <v>-40.072833875731384</v>
      </c>
      <c r="C46" s="99">
        <f>'[8]Activos '!BV61</f>
        <v>-3.3904607562012301</v>
      </c>
      <c r="D46" s="99">
        <f>'[8]Activos '!BW61</f>
        <v>-14.965340812157091</v>
      </c>
      <c r="E46" s="99">
        <f>'[8]Activos '!BX61</f>
        <v>143.24347056805289</v>
      </c>
      <c r="F46" s="100">
        <f>'[8]Activos '!BT61</f>
        <v>-20.019772072284447</v>
      </c>
      <c r="G46" s="104">
        <f>'[8]Activos '!CJ61</f>
        <v>-13.645173352213813</v>
      </c>
      <c r="H46" s="105">
        <f>'[8]Activos '!CK61</f>
        <v>-4.7469055970783769</v>
      </c>
      <c r="I46" s="105">
        <f>'[8]Activos '!CL61</f>
        <v>-2.828470673035044</v>
      </c>
      <c r="J46" s="105">
        <f>'[8]Activos '!CM61</f>
        <v>125.49169009452261</v>
      </c>
      <c r="K46" s="106">
        <f>'[8]Activos '!CI61</f>
        <v>-8.7089296566912449</v>
      </c>
      <c r="L46" s="90"/>
    </row>
    <row r="47" spans="1:20" s="22" customFormat="1" ht="15.75" customHeight="1" x14ac:dyDescent="0.3">
      <c r="A47" s="98">
        <v>37834</v>
      </c>
      <c r="B47" s="99">
        <f>'[8]Activos '!BU62</f>
        <v>-31.756689006646589</v>
      </c>
      <c r="C47" s="99">
        <f>'[8]Activos '!BV62</f>
        <v>3.8026368968636204</v>
      </c>
      <c r="D47" s="99">
        <f>'[8]Activos '!BW62</f>
        <v>-14.800106950902215</v>
      </c>
      <c r="E47" s="99">
        <f>'[8]Activos '!BX62</f>
        <v>1.2313109106276254</v>
      </c>
      <c r="F47" s="100">
        <f>'[8]Activos '!BT62</f>
        <v>-17.067301934445357</v>
      </c>
      <c r="G47" s="104">
        <f>'[8]Activos '!CJ62</f>
        <v>-13.804871040814181</v>
      </c>
      <c r="H47" s="105">
        <f>'[8]Activos '!CK62</f>
        <v>-6.4036056341775893</v>
      </c>
      <c r="I47" s="105">
        <f>'[8]Activos '!CL62</f>
        <v>-3.5204678767727482</v>
      </c>
      <c r="J47" s="105">
        <f>'[8]Activos '!CM62</f>
        <v>-25.106194296884986</v>
      </c>
      <c r="K47" s="106">
        <f>'[8]Activos '!CI62</f>
        <v>-9.4977240129634932</v>
      </c>
      <c r="L47" s="90"/>
    </row>
    <row r="48" spans="1:20" s="22" customFormat="1" ht="15.75" customHeight="1" x14ac:dyDescent="0.3">
      <c r="A48" s="98">
        <v>37865</v>
      </c>
      <c r="B48" s="99">
        <f>'[8]Activos '!BU63</f>
        <v>-30.296809199984885</v>
      </c>
      <c r="C48" s="99">
        <f>'[8]Activos '!BV63</f>
        <v>-0.98540194036759177</v>
      </c>
      <c r="D48" s="99">
        <f>'[8]Activos '!BW63</f>
        <v>-14.850653409793491</v>
      </c>
      <c r="E48" s="99">
        <f>'[8]Activos '!BX63</f>
        <v>-4.9761734807424745</v>
      </c>
      <c r="F48" s="100">
        <f>'[8]Activos '!BT63</f>
        <v>-16.993729643235788</v>
      </c>
      <c r="G48" s="104">
        <f>'[8]Activos '!CJ63</f>
        <v>-13.770094742559824</v>
      </c>
      <c r="H48" s="105">
        <f>'[8]Activos '!CK63</f>
        <v>-1.7083277726071988</v>
      </c>
      <c r="I48" s="105">
        <f>'[8]Activos '!CL63</f>
        <v>-0.30178483133426193</v>
      </c>
      <c r="J48" s="105">
        <f>'[8]Activos '!CM63</f>
        <v>-31.556120972811165</v>
      </c>
      <c r="K48" s="106">
        <f>'[8]Activos '!CI63</f>
        <v>-7.9481775527527665</v>
      </c>
      <c r="L48" s="90"/>
    </row>
    <row r="49" spans="1:12" s="22" customFormat="1" ht="15.75" customHeight="1" x14ac:dyDescent="0.3">
      <c r="A49" s="98">
        <v>37895</v>
      </c>
      <c r="B49" s="99">
        <f>'[8]Activos '!BU64</f>
        <v>-32.520121485401475</v>
      </c>
      <c r="C49" s="99">
        <f>'[8]Activos '!BV64</f>
        <v>-1.0581791656774975</v>
      </c>
      <c r="D49" s="99">
        <f>'[8]Activos '!BW64</f>
        <v>-14.481268684428361</v>
      </c>
      <c r="E49" s="99">
        <f>'[8]Activos '!BX64</f>
        <v>-6.1875878062041973</v>
      </c>
      <c r="F49" s="100">
        <f>'[8]Activos '!BT64</f>
        <v>-17.181849770100431</v>
      </c>
      <c r="G49" s="104">
        <f>'[8]Activos '!CJ64</f>
        <v>-14.202842302249108</v>
      </c>
      <c r="H49" s="105">
        <f>'[8]Activos '!CK64</f>
        <v>-7.7092699761465493</v>
      </c>
      <c r="I49" s="105">
        <f>'[8]Activos '!CL64</f>
        <v>0.14041732415761565</v>
      </c>
      <c r="J49" s="105">
        <f>'[8]Activos '!CM64</f>
        <v>-28.995092728501358</v>
      </c>
      <c r="K49" s="106">
        <f>'[8]Activos '!CI64</f>
        <v>-8.4794089163581674</v>
      </c>
      <c r="L49" s="90"/>
    </row>
    <row r="50" spans="1:12" s="22" customFormat="1" ht="15.75" customHeight="1" x14ac:dyDescent="0.3">
      <c r="A50" s="98">
        <v>37926</v>
      </c>
      <c r="B50" s="99">
        <f>'[8]Activos '!BU65</f>
        <v>-37.982328424383049</v>
      </c>
      <c r="C50" s="99">
        <f>'[8]Activos '!BV65</f>
        <v>-0.27074260325706812</v>
      </c>
      <c r="D50" s="99">
        <f>'[8]Activos '!BW65</f>
        <v>-13.898452754785174</v>
      </c>
      <c r="E50" s="99">
        <f>'[8]Activos '!BX65</f>
        <v>-0.48978103891684777</v>
      </c>
      <c r="F50" s="100">
        <f>'[8]Activos '!BT65</f>
        <v>-17.922066656157398</v>
      </c>
      <c r="G50" s="104">
        <f>'[8]Activos '!CJ65</f>
        <v>-17.308209103646643</v>
      </c>
      <c r="H50" s="105">
        <f>'[8]Activos '!CK65</f>
        <v>-7.6688229792112761</v>
      </c>
      <c r="I50" s="105">
        <f>'[8]Activos '!CL65</f>
        <v>-0.17961627264057034</v>
      </c>
      <c r="J50" s="105">
        <f>'[8]Activos '!CM65</f>
        <v>-23.668627290253454</v>
      </c>
      <c r="K50" s="106">
        <f>'[8]Activos '!CI65</f>
        <v>-10.2584269062171</v>
      </c>
      <c r="L50" s="90"/>
    </row>
    <row r="51" spans="1:12" s="22" customFormat="1" ht="15.75" customHeight="1" x14ac:dyDescent="0.3">
      <c r="A51" s="98">
        <v>37956</v>
      </c>
      <c r="B51" s="99">
        <f>'[8]Activos '!BU66</f>
        <v>-36.743830893394467</v>
      </c>
      <c r="C51" s="99">
        <f>'[8]Activos '!BV66</f>
        <v>-0.79325300686170497</v>
      </c>
      <c r="D51" s="99">
        <f>'[8]Activos '!BW66</f>
        <v>-19.083526819926032</v>
      </c>
      <c r="E51" s="99">
        <f>'[8]Activos '!BX66</f>
        <v>11.180671183082547</v>
      </c>
      <c r="F51" s="100">
        <f>'[8]Activos '!BT66</f>
        <v>-21.143608220292808</v>
      </c>
      <c r="G51" s="104">
        <f>'[8]Activos '!CJ66</f>
        <v>-17.738806524467009</v>
      </c>
      <c r="H51" s="105">
        <f>'[8]Activos '!CK66</f>
        <v>-6.8504341840234577</v>
      </c>
      <c r="I51" s="105">
        <f>'[8]Activos '!CL66</f>
        <v>-11.681578596068832</v>
      </c>
      <c r="J51" s="105">
        <f>'[8]Activos '!CM66</f>
        <v>-7.9120389647706624</v>
      </c>
      <c r="K51" s="106">
        <f>'[8]Activos '!CI66</f>
        <v>-14.575848008290038</v>
      </c>
      <c r="L51" s="90"/>
    </row>
    <row r="52" spans="1:12" s="22" customFormat="1" ht="15.75" customHeight="1" x14ac:dyDescent="0.3">
      <c r="A52" s="98">
        <v>37987</v>
      </c>
      <c r="B52" s="99">
        <f>'[8]Activos '!BU67</f>
        <v>-21.115559324155019</v>
      </c>
      <c r="C52" s="99">
        <f>'[8]Activos '!BV67</f>
        <v>1.6522214964257431</v>
      </c>
      <c r="D52" s="99">
        <f>'[8]Activos '!BW67</f>
        <v>-17.608155472785757</v>
      </c>
      <c r="E52" s="99">
        <f>'[8]Activos '!BX67</f>
        <v>15.42990057556648</v>
      </c>
      <c r="F52" s="100">
        <f>'[8]Activos '!BT67</f>
        <v>-16.492887543794055</v>
      </c>
      <c r="G52" s="104">
        <f>'[8]Activos '!CJ67</f>
        <v>-16.983939682323868</v>
      </c>
      <c r="H52" s="105">
        <f>'[8]Activos '!CK67</f>
        <v>-5.9437092383257557</v>
      </c>
      <c r="I52" s="105">
        <f>'[8]Activos '!CL67</f>
        <v>-8.788208467758075</v>
      </c>
      <c r="J52" s="105">
        <f>'[8]Activos '!CM67</f>
        <v>-6.0667938694270447</v>
      </c>
      <c r="K52" s="106">
        <f>'[8]Activos '!CI67</f>
        <v>-12.994709253241599</v>
      </c>
      <c r="L52" s="90"/>
    </row>
    <row r="53" spans="1:12" s="22" customFormat="1" ht="15.75" customHeight="1" x14ac:dyDescent="0.3">
      <c r="A53" s="98">
        <v>38018</v>
      </c>
      <c r="B53" s="99">
        <f>'[8]Activos '!BU68</f>
        <v>-25.240173927228803</v>
      </c>
      <c r="C53" s="99">
        <f>'[8]Activos '!BV68</f>
        <v>2.1526509730128485</v>
      </c>
      <c r="D53" s="99">
        <f>'[8]Activos '!BW68</f>
        <v>-17.447829703784468</v>
      </c>
      <c r="E53" s="99">
        <f>'[8]Activos '!BX68</f>
        <v>15.056116842169454</v>
      </c>
      <c r="F53" s="100">
        <f>'[8]Activos '!BT68</f>
        <v>-17.17030331906625</v>
      </c>
      <c r="G53" s="104">
        <f>'[8]Activos '!CJ68</f>
        <v>-15.607828248605749</v>
      </c>
      <c r="H53" s="105">
        <f>'[8]Activos '!CK68</f>
        <v>-6.3662020156183274</v>
      </c>
      <c r="I53" s="105">
        <f>'[8]Activos '!CL68</f>
        <v>-7.0251726326654884</v>
      </c>
      <c r="J53" s="105">
        <f>'[8]Activos '!CM68</f>
        <v>-2.8716714315785818</v>
      </c>
      <c r="K53" s="106">
        <f>'[8]Activos '!CI68</f>
        <v>-11.572088357293076</v>
      </c>
      <c r="L53" s="90"/>
    </row>
    <row r="54" spans="1:12" s="22" customFormat="1" ht="15.75" customHeight="1" x14ac:dyDescent="0.3">
      <c r="A54" s="98">
        <v>38047</v>
      </c>
      <c r="B54" s="99">
        <f>'[8]Activos '!BU69</f>
        <v>-24.353450871751768</v>
      </c>
      <c r="C54" s="99">
        <f>'[8]Activos '!BV69</f>
        <v>1.2512729172323711</v>
      </c>
      <c r="D54" s="99">
        <f>'[8]Activos '!BW69</f>
        <v>-20.469001799569742</v>
      </c>
      <c r="E54" s="99">
        <f>'[8]Activos '!BX69</f>
        <v>23.595658855827175</v>
      </c>
      <c r="F54" s="100">
        <f>'[8]Activos '!BT69</f>
        <v>-19.016154882501692</v>
      </c>
      <c r="G54" s="104">
        <f>'[8]Activos '!CJ69</f>
        <v>-14.232110550054744</v>
      </c>
      <c r="H54" s="105">
        <f>'[8]Activos '!CK69</f>
        <v>3.2374119661009892</v>
      </c>
      <c r="I54" s="105">
        <f>'[8]Activos '!CL69</f>
        <v>-5.6101206035942708</v>
      </c>
      <c r="J54" s="105">
        <f>'[8]Activos '!CM69</f>
        <v>14.912099306768511</v>
      </c>
      <c r="K54" s="106">
        <f>'[8]Activos '!CI69</f>
        <v>-9.3902005662959809</v>
      </c>
      <c r="L54" s="90"/>
    </row>
    <row r="55" spans="1:12" s="22" customFormat="1" ht="15.75" customHeight="1" x14ac:dyDescent="0.3">
      <c r="A55" s="98">
        <v>38078</v>
      </c>
      <c r="B55" s="99">
        <f>'[8]Activos '!BU70</f>
        <v>-19.65837101776199</v>
      </c>
      <c r="C55" s="99">
        <f>'[8]Activos '!BV70</f>
        <v>6.7973867402200128</v>
      </c>
      <c r="D55" s="99">
        <f>'[8]Activos '!BW70</f>
        <v>-19.98288737807745</v>
      </c>
      <c r="E55" s="99">
        <f>'[8]Activos '!BX70</f>
        <v>35.601003971279233</v>
      </c>
      <c r="F55" s="100">
        <f>'[8]Activos '!BT70</f>
        <v>-17.157988979335325</v>
      </c>
      <c r="G55" s="104">
        <f>'[8]Activos '!CJ70</f>
        <v>-13.14895515631016</v>
      </c>
      <c r="H55" s="105">
        <f>'[8]Activos '!CK70</f>
        <v>8.1336619359751126</v>
      </c>
      <c r="I55" s="105">
        <f>'[8]Activos '!CL70</f>
        <v>-6.0487309288694391</v>
      </c>
      <c r="J55" s="105">
        <f>'[8]Activos '!CM70</f>
        <v>26.021684833519345</v>
      </c>
      <c r="K55" s="106">
        <f>'[8]Activos '!CI70</f>
        <v>-8.5167792634322392</v>
      </c>
      <c r="L55" s="90"/>
    </row>
    <row r="56" spans="1:12" s="22" customFormat="1" ht="15.75" customHeight="1" x14ac:dyDescent="0.3">
      <c r="A56" s="98">
        <v>38108</v>
      </c>
      <c r="B56" s="99">
        <f>'[8]Activos '!BU71</f>
        <v>-24.730801277446602</v>
      </c>
      <c r="C56" s="99">
        <f>'[8]Activos '!BV71</f>
        <v>9.5853343720025528</v>
      </c>
      <c r="D56" s="99">
        <f>'[8]Activos '!BW71</f>
        <v>-23.612388144397165</v>
      </c>
      <c r="E56" s="99">
        <f>'[8]Activos '!BX71</f>
        <v>41.336176319673079</v>
      </c>
      <c r="F56" s="100">
        <f>'[8]Activos '!BT71</f>
        <v>-20.521642785862205</v>
      </c>
      <c r="G56" s="104">
        <f>'[8]Activos '!CJ71</f>
        <v>-14.211226295951306</v>
      </c>
      <c r="H56" s="105">
        <f>'[8]Activos '!CK71</f>
        <v>8.4727899584351452</v>
      </c>
      <c r="I56" s="105">
        <f>'[8]Activos '!CL71</f>
        <v>-14.673891617964141</v>
      </c>
      <c r="J56" s="105">
        <f>'[8]Activos '!CM71</f>
        <v>25.060484761433056</v>
      </c>
      <c r="K56" s="106">
        <f>'[8]Activos '!CI71</f>
        <v>-12.359999197434234</v>
      </c>
      <c r="L56" s="90"/>
    </row>
    <row r="57" spans="1:12" s="22" customFormat="1" ht="15.75" customHeight="1" x14ac:dyDescent="0.3">
      <c r="A57" s="98">
        <v>38139</v>
      </c>
      <c r="B57" s="99">
        <f>'[8]Activos '!BU72</f>
        <v>-15.076302654101259</v>
      </c>
      <c r="C57" s="99">
        <f>'[8]Activos '!BV72</f>
        <v>5.1397522788416916</v>
      </c>
      <c r="D57" s="99">
        <f>'[8]Activos '!BW72</f>
        <v>-33.93093565293475</v>
      </c>
      <c r="E57" s="99">
        <f>'[8]Activos '!BX72</f>
        <v>37.878015828449428</v>
      </c>
      <c r="F57" s="100">
        <f>'[8]Activos '!BT72</f>
        <v>-26.356807681210061</v>
      </c>
      <c r="G57" s="104">
        <f>'[8]Activos '!CJ72</f>
        <v>-11.808631333143849</v>
      </c>
      <c r="H57" s="105">
        <f>'[8]Activos '!CK72</f>
        <v>2.9022653395794018</v>
      </c>
      <c r="I57" s="105">
        <f>'[8]Activos '!CL72</f>
        <v>-27.023866962186773</v>
      </c>
      <c r="J57" s="105">
        <f>'[8]Activos '!CM72</f>
        <v>18.602399115875489</v>
      </c>
      <c r="K57" s="106">
        <f>'[8]Activos '!CI72</f>
        <v>-16.16768348723242</v>
      </c>
      <c r="L57" s="90"/>
    </row>
    <row r="58" spans="1:12" s="22" customFormat="1" ht="15.75" customHeight="1" x14ac:dyDescent="0.3">
      <c r="A58" s="98">
        <v>38169</v>
      </c>
      <c r="B58" s="99">
        <f>'[8]Activos '!BU73</f>
        <v>-8.1944541953017591</v>
      </c>
      <c r="C58" s="99">
        <f>'[8]Activos '!BV73</f>
        <v>16.297214363927882</v>
      </c>
      <c r="D58" s="99">
        <f>'[8]Activos '!BW73</f>
        <v>-33.435956180119739</v>
      </c>
      <c r="E58" s="99">
        <f>'[8]Activos '!BX73</f>
        <v>45.308244923369756</v>
      </c>
      <c r="F58" s="100">
        <f>'[8]Activos '!BT73</f>
        <v>-23.770162638006166</v>
      </c>
      <c r="G58" s="104">
        <f>'[8]Activos '!CJ73</f>
        <v>-11.020360832890185</v>
      </c>
      <c r="H58" s="105">
        <f>'[8]Activos '!CK73</f>
        <v>6.8196840455127417</v>
      </c>
      <c r="I58" s="105">
        <f>'[8]Activos '!CL73</f>
        <v>-27.817377099783393</v>
      </c>
      <c r="J58" s="105">
        <f>'[8]Activos '!CM73</f>
        <v>27.856678476372522</v>
      </c>
      <c r="K58" s="106">
        <f>'[8]Activos '!CI73</f>
        <v>-15.796264038026708</v>
      </c>
      <c r="L58" s="90"/>
    </row>
    <row r="59" spans="1:12" s="22" customFormat="1" ht="15.75" customHeight="1" x14ac:dyDescent="0.3">
      <c r="A59" s="98">
        <v>38200</v>
      </c>
      <c r="B59" s="99">
        <f>'[8]Activos '!BU74</f>
        <v>-9.5085713714318736</v>
      </c>
      <c r="C59" s="99">
        <f>'[8]Activos '!BV74</f>
        <v>6.4789563139756812</v>
      </c>
      <c r="D59" s="99">
        <f>'[8]Activos '!BW74</f>
        <v>-39.139350925069529</v>
      </c>
      <c r="E59" s="99">
        <f>'[8]Activos '!BX74</f>
        <v>37.219630464570841</v>
      </c>
      <c r="F59" s="100">
        <f>'[8]Activos '!BT74</f>
        <v>-28.86106381227448</v>
      </c>
      <c r="G59" s="104">
        <f>'[8]Activos '!CJ74</f>
        <v>-11.245247469367502</v>
      </c>
      <c r="H59" s="105">
        <f>'[8]Activos '!CK74</f>
        <v>6.3728389541312325</v>
      </c>
      <c r="I59" s="105">
        <f>'[8]Activos '!CL74</f>
        <v>-33.393238637523737</v>
      </c>
      <c r="J59" s="105">
        <f>'[8]Activos '!CM74</f>
        <v>21.132589270570755</v>
      </c>
      <c r="K59" s="106">
        <f>'[8]Activos '!CI74</f>
        <v>-18.148296973695622</v>
      </c>
      <c r="L59" s="90"/>
    </row>
    <row r="60" spans="1:12" s="22" customFormat="1" ht="15.75" customHeight="1" x14ac:dyDescent="0.3">
      <c r="A60" s="98">
        <v>38231</v>
      </c>
      <c r="B60" s="99">
        <f>'[8]Activos '!BU75</f>
        <v>-14.462836740735019</v>
      </c>
      <c r="C60" s="99">
        <f>'[8]Activos '!BV75</f>
        <v>10.871053477816538</v>
      </c>
      <c r="D60" s="99">
        <f>'[8]Activos '!BW75</f>
        <v>-45.290867156318157</v>
      </c>
      <c r="E60" s="99">
        <f>'[8]Activos '!BX75</f>
        <v>43.88693880771477</v>
      </c>
      <c r="F60" s="100">
        <f>'[8]Activos '!BT75</f>
        <v>-33.686302194825444</v>
      </c>
      <c r="G60" s="104">
        <f>'[8]Activos '!CJ75</f>
        <v>-10.036081479901382</v>
      </c>
      <c r="H60" s="105">
        <f>'[8]Activos '!CK75</f>
        <v>8.8203760154315738</v>
      </c>
      <c r="I60" s="105">
        <f>'[8]Activos '!CL75</f>
        <v>-40.822689117734257</v>
      </c>
      <c r="J60" s="105">
        <f>'[8]Activos '!CM75</f>
        <v>43.450235749403454</v>
      </c>
      <c r="K60" s="106">
        <f>'[8]Activos '!CI75</f>
        <v>-20.375879310526734</v>
      </c>
      <c r="L60" s="90"/>
    </row>
    <row r="61" spans="1:12" s="22" customFormat="1" ht="15.75" customHeight="1" x14ac:dyDescent="0.3">
      <c r="A61" s="98">
        <v>38261</v>
      </c>
      <c r="B61" s="99">
        <f>'[8]Activos '!BU76</f>
        <v>-11.39767139090978</v>
      </c>
      <c r="C61" s="99">
        <f>'[8]Activos '!BV76</f>
        <v>12.708138504974675</v>
      </c>
      <c r="D61" s="99">
        <f>'[8]Activos '!BW76</f>
        <v>-46.118254415046941</v>
      </c>
      <c r="E61" s="99">
        <f>'[8]Activos '!BX76</f>
        <v>45.436361688003821</v>
      </c>
      <c r="F61" s="100">
        <f>'[8]Activos '!BT76</f>
        <v>-33.691573599813566</v>
      </c>
      <c r="G61" s="104">
        <f>'[8]Activos '!CJ76</f>
        <v>-14.763883281491241</v>
      </c>
      <c r="H61" s="105">
        <f>'[8]Activos '!CK76</f>
        <v>13.657554506742864</v>
      </c>
      <c r="I61" s="105">
        <f>'[8]Activos '!CL76</f>
        <v>-41.918598050474728</v>
      </c>
      <c r="J61" s="105">
        <f>'[8]Activos '!CM76</f>
        <v>45.465437349440641</v>
      </c>
      <c r="K61" s="106">
        <f>'[8]Activos '!CI76</f>
        <v>-22.947517780669624</v>
      </c>
      <c r="L61" s="90"/>
    </row>
    <row r="62" spans="1:12" s="22" customFormat="1" ht="15.75" customHeight="1" x14ac:dyDescent="0.3">
      <c r="A62" s="98">
        <v>38292</v>
      </c>
      <c r="B62" s="99">
        <f>'[8]Activos '!BU77</f>
        <v>-5.3451580520867736</v>
      </c>
      <c r="C62" s="99">
        <f>'[8]Activos '!BV77</f>
        <v>6.8361265511236224</v>
      </c>
      <c r="D62" s="99">
        <f>'[8]Activos '!BW77</f>
        <v>-47.820605823538841</v>
      </c>
      <c r="E62" s="99">
        <f>'[8]Activos '!BX77</f>
        <v>49.211582612121859</v>
      </c>
      <c r="F62" s="100">
        <f>'[8]Activos '!BT77</f>
        <v>-34.357246915196285</v>
      </c>
      <c r="G62" s="104">
        <f>'[8]Activos '!CJ77</f>
        <v>-13.246065302227993</v>
      </c>
      <c r="H62" s="105">
        <f>'[8]Activos '!CK77</f>
        <v>13.554983846343083</v>
      </c>
      <c r="I62" s="105">
        <f>'[8]Activos '!CL77</f>
        <v>-50.547781132864841</v>
      </c>
      <c r="J62" s="105">
        <f>'[8]Activos '!CM77</f>
        <v>54.569191641158653</v>
      </c>
      <c r="K62" s="106">
        <f>'[8]Activos '!CI77</f>
        <v>-25.715092416320683</v>
      </c>
      <c r="L62" s="90"/>
    </row>
    <row r="63" spans="1:12" s="22" customFormat="1" ht="15.75" customHeight="1" x14ac:dyDescent="0.3">
      <c r="A63" s="98">
        <v>38322</v>
      </c>
      <c r="B63" s="99">
        <f>'[8]Activos '!BU78</f>
        <v>-9.4363145928095467</v>
      </c>
      <c r="C63" s="99">
        <f>'[8]Activos '!BV78</f>
        <v>4.2826703312307091</v>
      </c>
      <c r="D63" s="99">
        <f>'[8]Activos '!BW78</f>
        <v>-56.431169264354942</v>
      </c>
      <c r="E63" s="99">
        <f>'[8]Activos '!BX78</f>
        <v>41.971764527878186</v>
      </c>
      <c r="F63" s="100">
        <f>'[8]Activos '!BT78</f>
        <v>-41.495248326949643</v>
      </c>
      <c r="G63" s="104">
        <f>'[8]Activos '!CJ78</f>
        <v>-10.994598562371205</v>
      </c>
      <c r="H63" s="105">
        <f>'[8]Activos '!CK78</f>
        <v>13.41795425112049</v>
      </c>
      <c r="I63" s="105">
        <f>'[8]Activos '!CL78</f>
        <v>-55.053440767105258</v>
      </c>
      <c r="J63" s="105">
        <f>'[8]Activos '!CM78</f>
        <v>40.104954073647733</v>
      </c>
      <c r="K63" s="106">
        <f>'[8]Activos '!CI78</f>
        <v>-25.498877183255729</v>
      </c>
      <c r="L63" s="90"/>
    </row>
    <row r="64" spans="1:12" s="22" customFormat="1" ht="15.75" customHeight="1" x14ac:dyDescent="0.3">
      <c r="A64" s="98">
        <v>38353</v>
      </c>
      <c r="B64" s="99">
        <f>'[8]Activos '!BU79</f>
        <v>-19.598884023550568</v>
      </c>
      <c r="C64" s="99">
        <f>'[8]Activos '!BV79</f>
        <v>4.4737581071810917</v>
      </c>
      <c r="D64" s="99">
        <f>'[8]Activos '!BW79</f>
        <v>-54.974085195587143</v>
      </c>
      <c r="E64" s="99">
        <f>'[8]Activos '!BX79</f>
        <v>49.599861450548069</v>
      </c>
      <c r="F64" s="100">
        <f>'[8]Activos '!BT79</f>
        <v>-40.944252707994778</v>
      </c>
      <c r="G64" s="104">
        <f>'[8]Activos '!CJ79</f>
        <v>-13.491656272641361</v>
      </c>
      <c r="H64" s="105">
        <f>'[8]Activos '!CK79</f>
        <v>14.852090232606518</v>
      </c>
      <c r="I64" s="105">
        <f>'[8]Activos '!CL79</f>
        <v>-55.592116075149114</v>
      </c>
      <c r="J64" s="105">
        <f>'[8]Activos '!CM79</f>
        <v>41.476519445149606</v>
      </c>
      <c r="K64" s="106">
        <f>'[8]Activos '!CI79</f>
        <v>-26.940617038248249</v>
      </c>
      <c r="L64" s="90"/>
    </row>
    <row r="65" spans="1:13" s="90" customFormat="1" ht="15.75" customHeight="1" x14ac:dyDescent="0.3">
      <c r="A65" s="98">
        <v>38384</v>
      </c>
      <c r="B65" s="99">
        <f>'[8]Activos '!BU80</f>
        <v>-19.856241955571953</v>
      </c>
      <c r="C65" s="99">
        <f>'[8]Activos '!BV80</f>
        <v>9.4060192259415096</v>
      </c>
      <c r="D65" s="99">
        <f>'[8]Activos '!BW80</f>
        <v>-55.503206004481441</v>
      </c>
      <c r="E65" s="99">
        <f>'[8]Activos '!BX80</f>
        <v>51.187435634861345</v>
      </c>
      <c r="F65" s="100">
        <f>'[8]Activos '!BT80</f>
        <v>-40.449420641326959</v>
      </c>
      <c r="G65" s="104">
        <f>'[8]Activos '!CJ80</f>
        <v>-14.00774476027471</v>
      </c>
      <c r="H65" s="105">
        <f>'[8]Activos '!CK80</f>
        <v>17.787047613582185</v>
      </c>
      <c r="I65" s="105">
        <f>'[8]Activos '!CL80</f>
        <v>-56.321940700765197</v>
      </c>
      <c r="J65" s="105">
        <f>'[8]Activos '!CM80</f>
        <v>40.839680073534403</v>
      </c>
      <c r="K65" s="106">
        <f>'[8]Activos '!CI80</f>
        <v>-27.309118450649873</v>
      </c>
      <c r="M65" t="s">
        <v>4</v>
      </c>
    </row>
    <row r="66" spans="1:13" s="90" customFormat="1" ht="15.75" customHeight="1" x14ac:dyDescent="0.3">
      <c r="A66" s="98">
        <v>38412</v>
      </c>
      <c r="B66" s="99">
        <f>'[8]Activos '!BU81</f>
        <v>-13.044878193622701</v>
      </c>
      <c r="C66" s="99">
        <f>'[8]Activos '!BV81</f>
        <v>12.661811605935892</v>
      </c>
      <c r="D66" s="99">
        <f>'[8]Activos '!BW81</f>
        <v>-54.441943500294613</v>
      </c>
      <c r="E66" s="99">
        <f>'[8]Activos '!BX81</f>
        <v>40.018151744236064</v>
      </c>
      <c r="F66" s="100">
        <f>'[8]Activos '!BT81</f>
        <v>-38.128538463755234</v>
      </c>
      <c r="G66" s="104">
        <f>'[8]Activos '!CJ81</f>
        <v>-14.415571646256698</v>
      </c>
      <c r="H66" s="105">
        <f>'[8]Activos '!CK81</f>
        <v>10.625545312147654</v>
      </c>
      <c r="I66" s="105">
        <f>'[8]Activos '!CL81</f>
        <v>-61.028000627217992</v>
      </c>
      <c r="J66" s="105">
        <f>'[8]Activos '!CM81</f>
        <v>32.448857793693328</v>
      </c>
      <c r="K66" s="106">
        <f>'[8]Activos '!CI81</f>
        <v>-29.948705813035183</v>
      </c>
    </row>
    <row r="67" spans="1:13" s="90" customFormat="1" ht="15.75" customHeight="1" x14ac:dyDescent="0.3">
      <c r="A67" s="98">
        <v>38443</v>
      </c>
      <c r="B67" s="99">
        <f>'[8]Activos '!BU82</f>
        <v>-14.611307360109427</v>
      </c>
      <c r="C67" s="99">
        <f>'[8]Activos '!BV82</f>
        <v>9.4222251537604116</v>
      </c>
      <c r="D67" s="99">
        <f>'[8]Activos '!BW82</f>
        <v>-56.228670132958229</v>
      </c>
      <c r="E67" s="99">
        <f>'[8]Activos '!BX82</f>
        <v>30.036701206747662</v>
      </c>
      <c r="F67" s="100">
        <f>'[8]Activos '!BT82</f>
        <v>-39.699744420915273</v>
      </c>
      <c r="G67" s="104">
        <f>'[8]Activos '!CJ82</f>
        <v>-12.880467156156328</v>
      </c>
      <c r="H67" s="105">
        <f>'[8]Activos '!CK82</f>
        <v>15.551643096448743</v>
      </c>
      <c r="I67" s="105">
        <f>'[8]Activos '!CL82</f>
        <v>-61.195034424911519</v>
      </c>
      <c r="J67" s="105">
        <f>'[8]Activos '!CM82</f>
        <v>24.680783700356955</v>
      </c>
      <c r="K67" s="106">
        <f>'[8]Activos '!CI82</f>
        <v>-28.851105215278384</v>
      </c>
    </row>
    <row r="68" spans="1:13" s="90" customFormat="1" ht="15.75" customHeight="1" x14ac:dyDescent="0.3">
      <c r="A68" s="98">
        <v>38473</v>
      </c>
      <c r="B68" s="99">
        <f>'[8]Activos '!BU83</f>
        <v>-8.6098563376326496</v>
      </c>
      <c r="C68" s="99">
        <f>'[8]Activos '!BV83</f>
        <v>11.730612425061393</v>
      </c>
      <c r="D68" s="99">
        <f>'[8]Activos '!BW83</f>
        <v>-53.388013606156413</v>
      </c>
      <c r="E68" s="99">
        <f>'[8]Activos '!BX83</f>
        <v>31.268761508045007</v>
      </c>
      <c r="F68" s="100">
        <f>'[8]Activos '!BT83</f>
        <v>-35.993874379531434</v>
      </c>
      <c r="G68" s="104">
        <f>'[8]Activos '!CJ83</f>
        <v>-13.412901858982318</v>
      </c>
      <c r="H68" s="105">
        <f>'[8]Activos '!CK83</f>
        <v>18.79332717150357</v>
      </c>
      <c r="I68" s="105">
        <f>'[8]Activos '!CL83</f>
        <v>-57.161491306204759</v>
      </c>
      <c r="J68" s="105">
        <f>'[8]Activos '!CM83</f>
        <v>28.832723095631806</v>
      </c>
      <c r="K68" s="106">
        <f>'[8]Activos '!CI83</f>
        <v>-26.000980989701382</v>
      </c>
    </row>
    <row r="69" spans="1:13" s="90" customFormat="1" ht="15.75" customHeight="1" x14ac:dyDescent="0.3">
      <c r="A69" s="98">
        <v>38504</v>
      </c>
      <c r="B69" s="99">
        <f>'[8]Activos '!BU84</f>
        <v>-14.06239635206552</v>
      </c>
      <c r="C69" s="99">
        <f>'[8]Activos '!BV84</f>
        <v>6.9164347617493238</v>
      </c>
      <c r="D69" s="99">
        <f>'[8]Activos '!BW84</f>
        <v>-47.39487891304023</v>
      </c>
      <c r="E69" s="99">
        <f>'[8]Activos '!BX84</f>
        <v>25.747362316804679</v>
      </c>
      <c r="F69" s="100">
        <f>'[8]Activos '!BT84</f>
        <v>-32.204207085430639</v>
      </c>
      <c r="G69" s="104">
        <f>'[8]Activos '!CJ84</f>
        <v>-13.194165187588091</v>
      </c>
      <c r="H69" s="105">
        <f>'[8]Activos '!CK84</f>
        <v>22.707217924471081</v>
      </c>
      <c r="I69" s="105">
        <f>'[8]Activos '!CL84</f>
        <v>-50.460549308692549</v>
      </c>
      <c r="J69" s="105">
        <f>'[8]Activos '!CM84</f>
        <v>28.941958180316707</v>
      </c>
      <c r="K69" s="106">
        <f>'[8]Activos '!CI84</f>
        <v>-21.405788790338608</v>
      </c>
    </row>
    <row r="70" spans="1:13" s="90" customFormat="1" ht="15.75" customHeight="1" x14ac:dyDescent="0.3">
      <c r="A70" s="98">
        <v>38534</v>
      </c>
      <c r="B70" s="99">
        <f>'[8]Activos '!BU85</f>
        <v>-8.0613144098412466</v>
      </c>
      <c r="C70" s="99">
        <f>'[8]Activos '!BV85</f>
        <v>9.1290854726069561</v>
      </c>
      <c r="D70" s="99">
        <f>'[8]Activos '!BW85</f>
        <v>-47.613092549231517</v>
      </c>
      <c r="E70" s="99">
        <f>'[8]Activos '!BX85</f>
        <v>25.965278479365384</v>
      </c>
      <c r="F70" s="100">
        <f>'[8]Activos '!BT85</f>
        <v>-30.087143253228788</v>
      </c>
      <c r="G70" s="104">
        <f>'[8]Activos '!CJ85</f>
        <v>-12.176677732658348</v>
      </c>
      <c r="H70" s="105">
        <f>'[8]Activos '!CK85</f>
        <v>27.577867785846301</v>
      </c>
      <c r="I70" s="105">
        <f>'[8]Activos '!CL85</f>
        <v>-49.491976511340276</v>
      </c>
      <c r="J70" s="105">
        <f>'[8]Activos '!CM85</f>
        <v>25.697054365838092</v>
      </c>
      <c r="K70" s="106">
        <f>'[8]Activos '!CI85</f>
        <v>-19.921714391987432</v>
      </c>
    </row>
    <row r="71" spans="1:13" s="90" customFormat="1" ht="15.75" customHeight="1" x14ac:dyDescent="0.3">
      <c r="A71" s="98">
        <v>38565</v>
      </c>
      <c r="B71" s="99">
        <f>'[8]Activos '!BU86</f>
        <v>-9.2208523498369281</v>
      </c>
      <c r="C71" s="99">
        <f>'[8]Activos '!BV86</f>
        <v>11.12501515339066</v>
      </c>
      <c r="D71" s="99">
        <f>'[8]Activos '!BW86</f>
        <v>-42.839202798774302</v>
      </c>
      <c r="E71" s="99">
        <f>'[8]Activos '!BX86</f>
        <v>33.539618046310849</v>
      </c>
      <c r="F71" s="100">
        <f>'[8]Activos '!BT86</f>
        <v>-26.358027171426524</v>
      </c>
      <c r="G71" s="104">
        <f>'[8]Activos '!CJ86</f>
        <v>-11.747594043059163</v>
      </c>
      <c r="H71" s="105">
        <f>'[8]Activos '!CK86</f>
        <v>31.594574491981618</v>
      </c>
      <c r="I71" s="105">
        <f>'[8]Activos '!CL86</f>
        <v>-44.650942252684132</v>
      </c>
      <c r="J71" s="105">
        <f>'[8]Activos '!CM86</f>
        <v>36.30356828403152</v>
      </c>
      <c r="K71" s="106">
        <f>'[8]Activos '!CI86</f>
        <v>-16.878627767735377</v>
      </c>
    </row>
    <row r="72" spans="1:13" s="90" customFormat="1" ht="15.75" customHeight="1" x14ac:dyDescent="0.3">
      <c r="A72" s="98">
        <v>38596</v>
      </c>
      <c r="B72" s="99">
        <f>'[8]Activos '!BU87</f>
        <v>-3.1076722230490628</v>
      </c>
      <c r="C72" s="99">
        <f>'[8]Activos '!BV87</f>
        <v>7.0721856774028646</v>
      </c>
      <c r="D72" s="99">
        <f>'[8]Activos '!BW87</f>
        <v>-37.948101397451552</v>
      </c>
      <c r="E72" s="99">
        <f>'[8]Activos '!BX87</f>
        <v>35.031229759842297</v>
      </c>
      <c r="F72" s="100">
        <f>'[8]Activos '!BT87</f>
        <v>-21.539599850860768</v>
      </c>
      <c r="G72" s="104">
        <f>'[8]Activos '!CJ87</f>
        <v>-11.332475289923472</v>
      </c>
      <c r="H72" s="105">
        <f>'[8]Activos '!CK87</f>
        <v>37.427754848907192</v>
      </c>
      <c r="I72" s="105">
        <f>'[8]Activos '!CL87</f>
        <v>-42.203591134972875</v>
      </c>
      <c r="J72" s="105">
        <f>'[8]Activos '!CM87</f>
        <v>24.805202109606881</v>
      </c>
      <c r="K72" s="106">
        <f>'[8]Activos '!CI87</f>
        <v>-14.329549872768732</v>
      </c>
    </row>
    <row r="73" spans="1:13" s="90" customFormat="1" ht="15.75" customHeight="1" x14ac:dyDescent="0.3">
      <c r="A73" s="98">
        <v>38626</v>
      </c>
      <c r="B73" s="99">
        <f>'[8]Activos '!BU88</f>
        <v>0.84680718873557659</v>
      </c>
      <c r="C73" s="99">
        <f>'[8]Activos '!BV88</f>
        <v>17.963821547622704</v>
      </c>
      <c r="D73" s="99">
        <f>'[8]Activos '!BW88</f>
        <v>-35.693680342633435</v>
      </c>
      <c r="E73" s="99">
        <f>'[8]Activos '!BX88</f>
        <v>24.200048151407572</v>
      </c>
      <c r="F73" s="100">
        <f>'[8]Activos '!BT88</f>
        <v>-17.357483217411318</v>
      </c>
      <c r="G73" s="104">
        <f>'[8]Activos '!CJ88</f>
        <v>-6.7742046194935845</v>
      </c>
      <c r="H73" s="105">
        <f>'[8]Activos '!CK88</f>
        <v>38.179799589107446</v>
      </c>
      <c r="I73" s="105">
        <f>'[8]Activos '!CL88</f>
        <v>-43.103687872868448</v>
      </c>
      <c r="J73" s="105">
        <f>'[8]Activos '!CM88</f>
        <v>6.0744001769151623</v>
      </c>
      <c r="K73" s="106">
        <f>'[8]Activos '!CI88</f>
        <v>-11.957339833943681</v>
      </c>
    </row>
    <row r="74" spans="1:13" s="90" customFormat="1" ht="15.75" customHeight="1" x14ac:dyDescent="0.3">
      <c r="A74" s="98">
        <v>38657</v>
      </c>
      <c r="B74" s="99">
        <f>'[8]Activos '!BU89</f>
        <v>-1.5849338024162996</v>
      </c>
      <c r="C74" s="99">
        <f>'[8]Activos '!BV89</f>
        <v>17.514608484177142</v>
      </c>
      <c r="D74" s="99">
        <f>'[8]Activos '!BW89</f>
        <v>-33.363107707118289</v>
      </c>
      <c r="E74" s="99">
        <f>'[8]Activos '!BX89</f>
        <v>15.042503007246211</v>
      </c>
      <c r="F74" s="100">
        <f>'[8]Activos '!BT89</f>
        <v>-16.258735097597476</v>
      </c>
      <c r="G74" s="104">
        <f>'[8]Activos '!CJ89</f>
        <v>-6.7746745148748673</v>
      </c>
      <c r="H74" s="105">
        <f>'[8]Activos '!CK89</f>
        <v>37.602757222243334</v>
      </c>
      <c r="I74" s="105">
        <f>'[8]Activos '!CL89</f>
        <v>-35.58691656774181</v>
      </c>
      <c r="J74" s="105">
        <f>'[8]Activos '!CM89</f>
        <v>-12.278486361061258</v>
      </c>
      <c r="K74" s="106">
        <f>'[8]Activos '!CI89</f>
        <v>-8.6305650232165636</v>
      </c>
    </row>
    <row r="75" spans="1:13" s="90" customFormat="1" ht="15.75" customHeight="1" x14ac:dyDescent="0.3">
      <c r="A75" s="98">
        <v>38687</v>
      </c>
      <c r="B75" s="99">
        <f>'[8]Activos '!BU90</f>
        <v>-2.5358900158278019</v>
      </c>
      <c r="C75" s="99">
        <f>'[8]Activos '!BV90</f>
        <v>24.19101965573125</v>
      </c>
      <c r="D75" s="99">
        <f>'[8]Activos '!BW90</f>
        <v>-29.9360416580151</v>
      </c>
      <c r="E75" s="99">
        <f>'[8]Activos '!BX90</f>
        <v>20.897616329427592</v>
      </c>
      <c r="F75" s="100">
        <f>'[8]Activos '!BT90</f>
        <v>-11.869072768962653</v>
      </c>
      <c r="G75" s="104">
        <f>'[8]Activos '!CJ90</f>
        <v>-1.089742628451984</v>
      </c>
      <c r="H75" s="105">
        <f>'[8]Activos '!CK90</f>
        <v>49.466586705600157</v>
      </c>
      <c r="I75" s="105">
        <f>'[8]Activos '!CL90</f>
        <v>-21.865055395008206</v>
      </c>
      <c r="J75" s="105">
        <f>'[8]Activos '!CM90</f>
        <v>16.985653713099747</v>
      </c>
      <c r="K75" s="106">
        <f>'[8]Activos '!CI90</f>
        <v>1.0009163086220019</v>
      </c>
    </row>
    <row r="76" spans="1:13" s="90" customFormat="1" ht="15.75" customHeight="1" x14ac:dyDescent="0.3">
      <c r="A76" s="98">
        <v>38718</v>
      </c>
      <c r="B76" s="99">
        <f>'[8]Activos '!BU91</f>
        <v>4.0009470913511702</v>
      </c>
      <c r="C76" s="99">
        <f>'[8]Activos '!BV91</f>
        <v>28.786003505557289</v>
      </c>
      <c r="D76" s="99">
        <f>'[8]Activos '!BW91</f>
        <v>-28.619270994070156</v>
      </c>
      <c r="E76" s="99">
        <f>'[8]Activos '!BX91</f>
        <v>16.586614766553186</v>
      </c>
      <c r="F76" s="100">
        <f>'[8]Activos '!BT91</f>
        <v>-8.2377026302843266</v>
      </c>
      <c r="G76" s="104">
        <f>'[8]Activos '!CJ91</f>
        <v>2.1738158081338277</v>
      </c>
      <c r="H76" s="105">
        <f>'[8]Activos '!CK91</f>
        <v>50.971692784178082</v>
      </c>
      <c r="I76" s="105">
        <f>'[8]Activos '!CL91</f>
        <v>-20.479799741719095</v>
      </c>
      <c r="J76" s="105">
        <f>'[8]Activos '!CM91</f>
        <v>17.658353590784138</v>
      </c>
      <c r="K76" s="106">
        <f>'[8]Activos '!CI91</f>
        <v>3.8983396755008393</v>
      </c>
    </row>
    <row r="77" spans="1:13" s="90" customFormat="1" ht="15.75" customHeight="1" x14ac:dyDescent="0.3">
      <c r="A77" s="98">
        <v>38749</v>
      </c>
      <c r="B77" s="99">
        <f>'[8]Activos '!BU92</f>
        <v>10.924729753602659</v>
      </c>
      <c r="C77" s="99">
        <f>'[8]Activos '!BV92</f>
        <v>24.896135133130095</v>
      </c>
      <c r="D77" s="99">
        <f>'[8]Activos '!BW92</f>
        <v>-28.871684486227078</v>
      </c>
      <c r="E77" s="99">
        <f>'[8]Activos '!BX92</f>
        <v>25.266428425616215</v>
      </c>
      <c r="F77" s="100">
        <f>'[8]Activos '!BT92</f>
        <v>-6.266559827726514</v>
      </c>
      <c r="G77" s="104">
        <f>'[8]Activos '!CJ92</f>
        <v>5.7823566624761735</v>
      </c>
      <c r="H77" s="105">
        <f>'[8]Activos '!CK92</f>
        <v>50.921890692728901</v>
      </c>
      <c r="I77" s="105">
        <f>'[8]Activos '!CL92</f>
        <v>-21.79993449087798</v>
      </c>
      <c r="J77" s="105">
        <f>'[8]Activos '!CM92</f>
        <v>21.201163207021033</v>
      </c>
      <c r="K77" s="106">
        <f>'[8]Activos '!CI92</f>
        <v>6.1475083876085357</v>
      </c>
    </row>
    <row r="78" spans="1:13" s="90" customFormat="1" ht="15.75" customHeight="1" x14ac:dyDescent="0.3">
      <c r="A78" s="98">
        <v>38777</v>
      </c>
      <c r="B78" s="99">
        <f>'[8]Activos '!BU93</f>
        <v>10.229804390110807</v>
      </c>
      <c r="C78" s="99">
        <f>'[8]Activos '!BV93</f>
        <v>25.312682300029188</v>
      </c>
      <c r="D78" s="99">
        <f>'[8]Activos '!BW93</f>
        <v>-28.825658889724494</v>
      </c>
      <c r="E78" s="99">
        <f>'[8]Activos '!BX93</f>
        <v>33.417888753233704</v>
      </c>
      <c r="F78" s="100">
        <f>'[8]Activos '!BT93</f>
        <v>-5.9613250048248574</v>
      </c>
      <c r="G78" s="104">
        <f>'[8]Activos '!CJ93</f>
        <v>4.5686391912274749</v>
      </c>
      <c r="H78" s="105">
        <f>'[8]Activos '!CK93</f>
        <v>60.468741120112071</v>
      </c>
      <c r="I78" s="105">
        <f>'[8]Activos '!CL93</f>
        <v>-11.576861397179039</v>
      </c>
      <c r="J78" s="105">
        <f>'[8]Activos '!CM93</f>
        <v>27.667140279885594</v>
      </c>
      <c r="K78" s="106">
        <f>'[8]Activos '!CI93</f>
        <v>9.8197292107787391</v>
      </c>
    </row>
    <row r="79" spans="1:13" s="90" customFormat="1" ht="15.75" customHeight="1" x14ac:dyDescent="0.3">
      <c r="A79" s="98">
        <v>38808</v>
      </c>
      <c r="B79" s="99">
        <f>'[8]Activos '!BU94</f>
        <v>22.2415367392246</v>
      </c>
      <c r="C79" s="99">
        <f>'[8]Activos '!BV94</f>
        <v>32.980019443619653</v>
      </c>
      <c r="D79" s="99">
        <f>'[8]Activos '!BW94</f>
        <v>-27.7100813684117</v>
      </c>
      <c r="E79" s="99">
        <f>'[8]Activos '!BX94</f>
        <v>39.131867452506384</v>
      </c>
      <c r="F79" s="100">
        <f>'[8]Activos '!BT94</f>
        <v>0.18918592662375833</v>
      </c>
      <c r="G79" s="104">
        <f>'[8]Activos '!CJ94</f>
        <v>4.2890350699392066</v>
      </c>
      <c r="H79" s="105">
        <f>'[8]Activos '!CK94</f>
        <v>58.580329846331544</v>
      </c>
      <c r="I79" s="105">
        <f>'[8]Activos '!CL94</f>
        <v>-13.361797761723293</v>
      </c>
      <c r="J79" s="105">
        <f>'[8]Activos '!CM94</f>
        <v>31.738287462973179</v>
      </c>
      <c r="K79" s="106">
        <f>'[8]Activos '!CI94</f>
        <v>9.3660186033707191</v>
      </c>
    </row>
    <row r="80" spans="1:13" s="90" customFormat="1" ht="15.75" customHeight="1" x14ac:dyDescent="0.3">
      <c r="A80" s="98">
        <v>38838</v>
      </c>
      <c r="B80" s="99">
        <f>'[8]Activos '!BU95</f>
        <v>13.195979661853086</v>
      </c>
      <c r="C80" s="99">
        <f>'[8]Activos '!BV95</f>
        <v>83.253857246382921</v>
      </c>
      <c r="D80" s="99">
        <f>'[8]Activos '!BW95</f>
        <v>-28.35810510601895</v>
      </c>
      <c r="E80" s="99">
        <f>'[8]Activos '!BX95</f>
        <v>36.613748414588358</v>
      </c>
      <c r="F80" s="100">
        <f>'[8]Activos '!BT95</f>
        <v>8.4488948471920455</v>
      </c>
      <c r="G80" s="104">
        <f>'[8]Activos '!CJ95</f>
        <v>6.5897846523125247</v>
      </c>
      <c r="H80" s="105">
        <f>'[8]Activos '!CK95</f>
        <v>59.726386343455083</v>
      </c>
      <c r="I80" s="105">
        <f>'[8]Activos '!CL95</f>
        <v>-13.009486936355064</v>
      </c>
      <c r="J80" s="105">
        <f>'[8]Activos '!CM95</f>
        <v>33.291345103291036</v>
      </c>
      <c r="K80" s="106">
        <f>'[8]Activos '!CI95</f>
        <v>11.344573817225822</v>
      </c>
    </row>
    <row r="81" spans="1:11" s="90" customFormat="1" ht="15.75" customHeight="1" x14ac:dyDescent="0.3">
      <c r="A81" s="98">
        <v>38869</v>
      </c>
      <c r="B81" s="99">
        <f>'[8]Activos '!BU96</f>
        <v>15.521356413706645</v>
      </c>
      <c r="C81" s="99">
        <f>'[8]Activos '!BV96</f>
        <v>48.383670121428793</v>
      </c>
      <c r="D81" s="99">
        <f>'[8]Activos '!BW96</f>
        <v>-28.922472244481124</v>
      </c>
      <c r="E81" s="99">
        <f>'[8]Activos '!BX96</f>
        <v>43.492044503721374</v>
      </c>
      <c r="F81" s="100">
        <f>'[8]Activos '!BT96</f>
        <v>0.97634307773615259</v>
      </c>
      <c r="G81" s="104">
        <f>'[8]Activos '!CJ96</f>
        <v>2.5141691220688767</v>
      </c>
      <c r="H81" s="105">
        <f>'[8]Activos '!CK96</f>
        <v>62.814008164019384</v>
      </c>
      <c r="I81" s="105">
        <f>'[8]Activos '!CL96</f>
        <v>-12.169950010703944</v>
      </c>
      <c r="J81" s="105">
        <f>'[8]Activos '!CM96</f>
        <v>44.138422744526309</v>
      </c>
      <c r="K81" s="106">
        <f>'[8]Activos '!CI96</f>
        <v>9.9655876707663626</v>
      </c>
    </row>
    <row r="82" spans="1:11" s="90" customFormat="1" ht="15.75" customHeight="1" x14ac:dyDescent="0.3">
      <c r="A82" s="98">
        <v>38899</v>
      </c>
      <c r="B82" s="99">
        <f>'[8]Activos '!BU97</f>
        <v>14.387917068146972</v>
      </c>
      <c r="C82" s="99">
        <f>'[8]Activos '!BV97</f>
        <v>48.087087346930232</v>
      </c>
      <c r="D82" s="99">
        <f>'[8]Activos '!BW97</f>
        <v>-28.388378422787241</v>
      </c>
      <c r="E82" s="99">
        <f>'[8]Activos '!BX97</f>
        <v>42.622269426445115</v>
      </c>
      <c r="F82" s="100">
        <f>'[8]Activos '!BT97</f>
        <v>2.2030311193408814</v>
      </c>
      <c r="G82" s="104">
        <f>'[8]Activos '!CJ97</f>
        <v>3.8624459198676409</v>
      </c>
      <c r="H82" s="105">
        <f>'[8]Activos '!CK97</f>
        <v>63.012644215378067</v>
      </c>
      <c r="I82" s="105">
        <f>'[8]Activos '!CL97</f>
        <v>-15.147888943040499</v>
      </c>
      <c r="J82" s="105">
        <f>'[8]Activos '!CM97</f>
        <v>45.323338971824903</v>
      </c>
      <c r="K82" s="106">
        <f>'[8]Activos '!CI97</f>
        <v>10.708264783233101</v>
      </c>
    </row>
    <row r="83" spans="1:11" s="90" customFormat="1" ht="15.75" customHeight="1" x14ac:dyDescent="0.3">
      <c r="A83" s="98">
        <v>38930</v>
      </c>
      <c r="B83" s="99">
        <f>'[8]Activos '!BU98</f>
        <v>1.293651539563756</v>
      </c>
      <c r="C83" s="99">
        <f>'[8]Activos '!BV98</f>
        <v>48.173439722995859</v>
      </c>
      <c r="D83" s="99">
        <f>'[8]Activos '!BW98</f>
        <v>-28.366326439158428</v>
      </c>
      <c r="E83" s="99">
        <f>'[8]Activos '!BX98</f>
        <v>39.541503349972594</v>
      </c>
      <c r="F83" s="100">
        <f>'[8]Activos '!BT98</f>
        <v>-1.7606355058548351</v>
      </c>
      <c r="G83" s="104">
        <f>'[8]Activos '!CJ98</f>
        <v>2.8034063321024982</v>
      </c>
      <c r="H83" s="105">
        <f>'[8]Activos '!CK98</f>
        <v>64.839745239331975</v>
      </c>
      <c r="I83" s="105">
        <f>'[8]Activos '!CL98</f>
        <v>-15.767479274975072</v>
      </c>
      <c r="J83" s="105">
        <f>'[8]Activos '!CM98</f>
        <v>43.64476290409609</v>
      </c>
      <c r="K83" s="106">
        <f>'[8]Activos '!CI98</f>
        <v>10.529845182663223</v>
      </c>
    </row>
    <row r="84" spans="1:11" s="90" customFormat="1" ht="15.75" customHeight="1" x14ac:dyDescent="0.3">
      <c r="A84" s="98">
        <v>38961</v>
      </c>
      <c r="B84" s="99">
        <f>'[8]Activos '!BU99</f>
        <v>11.026579334796359</v>
      </c>
      <c r="C84" s="99">
        <f>'[8]Activos '!BV99</f>
        <v>51.455267331683132</v>
      </c>
      <c r="D84" s="99">
        <f>'[8]Activos '!BW99</f>
        <v>-28.886657055287479</v>
      </c>
      <c r="E84" s="99">
        <f>'[8]Activos '!BX99</f>
        <v>41.837704603360848</v>
      </c>
      <c r="F84" s="100">
        <f>'[8]Activos '!BT99</f>
        <v>2.1318390667982579</v>
      </c>
      <c r="G84" s="104">
        <f>'[8]Activos '!CJ99</f>
        <v>4.9869165843823948</v>
      </c>
      <c r="H84" s="105">
        <f>'[8]Activos '!CK99</f>
        <v>58.044497135965315</v>
      </c>
      <c r="I84" s="105">
        <f>'[8]Activos '!CL99</f>
        <v>-10.849285276405119</v>
      </c>
      <c r="J84" s="105">
        <f>'[8]Activos '!CM99</f>
        <v>53.238577849942438</v>
      </c>
      <c r="K84" s="106">
        <f>'[8]Activos '!CI99</f>
        <v>12.549982648272184</v>
      </c>
    </row>
    <row r="85" spans="1:11" s="90" customFormat="1" ht="15.75" customHeight="1" x14ac:dyDescent="0.3">
      <c r="A85" s="98">
        <v>38991</v>
      </c>
      <c r="B85" s="99">
        <f>'[8]Activos '!BU100</f>
        <v>8.8314534752448779</v>
      </c>
      <c r="C85" s="99">
        <f>'[8]Activos '!BV100</f>
        <v>47.956484035074467</v>
      </c>
      <c r="D85" s="99">
        <f>'[8]Activos '!BW100</f>
        <v>-28.570200786985044</v>
      </c>
      <c r="E85" s="99">
        <f>'[8]Activos '!BX100</f>
        <v>47.057230930438074</v>
      </c>
      <c r="F85" s="100">
        <f>'[8]Activos '!BT100</f>
        <v>1.9588083785850863</v>
      </c>
      <c r="G85" s="104">
        <f>'[8]Activos '!CJ100</f>
        <v>9.762832216768679</v>
      </c>
      <c r="H85" s="105">
        <f>'[8]Activos '!CK100</f>
        <v>66.367129997768345</v>
      </c>
      <c r="I85" s="105">
        <f>'[8]Activos '!CL100</f>
        <v>-15.74850519931632</v>
      </c>
      <c r="J85" s="105">
        <f>'[8]Activos '!CM100</f>
        <v>73.978762379673995</v>
      </c>
      <c r="K85" s="106">
        <f>'[8]Activos '!CI100</f>
        <v>16.659596856107672</v>
      </c>
    </row>
    <row r="86" spans="1:11" s="90" customFormat="1" ht="15.75" customHeight="1" x14ac:dyDescent="0.3">
      <c r="A86" s="98">
        <v>39022</v>
      </c>
      <c r="B86" s="99">
        <f>'[8]Activos '!BU101</f>
        <v>6.026727516695396</v>
      </c>
      <c r="C86" s="99">
        <f>'[8]Activos '!BV101</f>
        <v>54.695972515449817</v>
      </c>
      <c r="D86" s="99">
        <f>'[8]Activos '!BW101</f>
        <v>-28.642329085208662</v>
      </c>
      <c r="E86" s="99">
        <f>'[8]Activos '!BX101</f>
        <v>45.002456618428809</v>
      </c>
      <c r="F86" s="100">
        <f>'[8]Activos '!BT101</f>
        <v>2.8109676190022581</v>
      </c>
      <c r="G86" s="104">
        <f>'[8]Activos '!CJ101</f>
        <v>10.304860554485318</v>
      </c>
      <c r="H86" s="105">
        <f>'[8]Activos '!CK101</f>
        <v>70.31040230902758</v>
      </c>
      <c r="I86" s="105">
        <f>'[8]Activos '!CL101</f>
        <v>-14.207742886084262</v>
      </c>
      <c r="J86" s="105">
        <f>'[8]Activos '!CM101</f>
        <v>96.532106972585169</v>
      </c>
      <c r="K86" s="106">
        <f>'[8]Activos '!CI101</f>
        <v>18.649362181327579</v>
      </c>
    </row>
    <row r="87" spans="1:11" s="90" customFormat="1" ht="15.75" customHeight="1" x14ac:dyDescent="0.3">
      <c r="A87" s="98">
        <v>39052</v>
      </c>
      <c r="B87" s="99">
        <f>'[8]Activos '!BU102</f>
        <v>16.994395270377758</v>
      </c>
      <c r="C87" s="99">
        <f>'[8]Activos '!BV102</f>
        <v>65.273891495823449</v>
      </c>
      <c r="D87" s="99">
        <f>'[8]Activos '!BW102</f>
        <v>-19.496798300830022</v>
      </c>
      <c r="E87" s="99">
        <f>'[8]Activos '!BX102</f>
        <v>51.120522710888672</v>
      </c>
      <c r="F87" s="100">
        <f>'[8]Activos '!BT102</f>
        <v>14.872100292673117</v>
      </c>
      <c r="G87" s="104">
        <f>'[8]Activos '!CJ102</f>
        <v>3.4275713510209416</v>
      </c>
      <c r="H87" s="105">
        <f>'[8]Activos '!CK102</f>
        <v>71.465551311790506</v>
      </c>
      <c r="I87" s="105">
        <f>'[8]Activos '!CL102</f>
        <v>-14.534036596264544</v>
      </c>
      <c r="J87" s="105">
        <f>'[8]Activos '!CM102</f>
        <v>69.956768829105414</v>
      </c>
      <c r="K87" s="106">
        <f>'[8]Activos '!CI102</f>
        <v>14.32109081160875</v>
      </c>
    </row>
    <row r="88" spans="1:11" s="90" customFormat="1" ht="15.75" customHeight="1" x14ac:dyDescent="0.3">
      <c r="A88" s="98">
        <v>39083</v>
      </c>
      <c r="B88" s="99">
        <f>'[8]Activos '!BU103</f>
        <v>10.862776004228557</v>
      </c>
      <c r="C88" s="99">
        <f>'[8]Activos '!BV103</f>
        <v>59.340499702666129</v>
      </c>
      <c r="D88" s="99">
        <f>'[8]Activos '!BW103</f>
        <v>-19.51464457334572</v>
      </c>
      <c r="E88" s="99">
        <f>'[8]Activos '!BX103</f>
        <v>45.939778250406313</v>
      </c>
      <c r="F88" s="100">
        <f>'[8]Activos '!BT103</f>
        <v>12.05955536276122</v>
      </c>
      <c r="G88" s="104">
        <f>'[8]Activos '!CJ103</f>
        <v>1.6005634182105766</v>
      </c>
      <c r="H88" s="105">
        <f>'[8]Activos '!CK103</f>
        <v>69.098706183731167</v>
      </c>
      <c r="I88" s="105">
        <f>'[8]Activos '!CL103</f>
        <v>-15.741082268389395</v>
      </c>
      <c r="J88" s="105">
        <f>'[8]Activos '!CM103</f>
        <v>85.17248629083285</v>
      </c>
      <c r="K88" s="106">
        <f>'[8]Activos '!CI103</f>
        <v>13.25152978906079</v>
      </c>
    </row>
    <row r="89" spans="1:11" s="90" customFormat="1" ht="15.75" customHeight="1" x14ac:dyDescent="0.3">
      <c r="A89" s="98">
        <v>39114</v>
      </c>
      <c r="B89" s="99">
        <f>'[8]Activos '!BU104</f>
        <v>12.605939343361428</v>
      </c>
      <c r="C89" s="99">
        <f>'[8]Activos '!BV104</f>
        <v>58.798608850251235</v>
      </c>
      <c r="D89" s="99">
        <f>'[8]Activos '!BW104</f>
        <v>-21.016006624474628</v>
      </c>
      <c r="E89" s="99">
        <f>'[8]Activos '!BX104</f>
        <v>38.08815817582736</v>
      </c>
      <c r="F89" s="100">
        <f>'[8]Activos '!BT104</f>
        <v>12.981682835019726</v>
      </c>
      <c r="G89" s="104">
        <f>'[8]Activos '!CJ104</f>
        <v>1.1589885134304589</v>
      </c>
      <c r="H89" s="105">
        <f>'[8]Activos '!CK104</f>
        <v>70.112573996180387</v>
      </c>
      <c r="I89" s="105">
        <f>'[8]Activos '!CL104</f>
        <v>-16.214726029317241</v>
      </c>
      <c r="J89" s="105">
        <f>'[8]Activos '!CM104</f>
        <v>78.085058106123356</v>
      </c>
      <c r="K89" s="106">
        <f>'[8]Activos '!CI104</f>
        <v>13.526164672394758</v>
      </c>
    </row>
    <row r="90" spans="1:11" s="90" customFormat="1" ht="15.75" customHeight="1" x14ac:dyDescent="0.3">
      <c r="A90" s="98">
        <v>39142</v>
      </c>
      <c r="B90" s="99">
        <f>'[8]Activos '!BU105</f>
        <v>8.833269254381948</v>
      </c>
      <c r="C90" s="99">
        <f>'[8]Activos '!BV105</f>
        <v>56.62960594642081</v>
      </c>
      <c r="D90" s="99">
        <f>'[8]Activos '!BW105</f>
        <v>-19.100304456291816</v>
      </c>
      <c r="E90" s="99">
        <f>'[8]Activos '!BX105</f>
        <v>37.533586101882044</v>
      </c>
      <c r="F90" s="100">
        <f>'[8]Activos '!BT105</f>
        <v>12.318630401376772</v>
      </c>
      <c r="G90" s="104">
        <f>'[8]Activos '!CJ105</f>
        <v>5.0480595419692742</v>
      </c>
      <c r="H90" s="105">
        <f>'[8]Activos '!CK105</f>
        <v>68.742915404865812</v>
      </c>
      <c r="I90" s="105">
        <f>'[8]Activos '!CL105</f>
        <v>-16.606964030814851</v>
      </c>
      <c r="J90" s="105">
        <f>'[8]Activos '!CM105</f>
        <v>81.33659666053201</v>
      </c>
      <c r="K90" s="106">
        <f>'[8]Activos '!CI105</f>
        <v>16.37777259324529</v>
      </c>
    </row>
    <row r="91" spans="1:11" s="90" customFormat="1" ht="15.75" customHeight="1" x14ac:dyDescent="0.3">
      <c r="A91" s="98">
        <v>39173</v>
      </c>
      <c r="B91" s="99">
        <f>'[8]Activos '!BU106</f>
        <v>11.5671129143883</v>
      </c>
      <c r="C91" s="99">
        <f>'[8]Activos '!BV106</f>
        <v>54.144744062117603</v>
      </c>
      <c r="D91" s="99">
        <f>'[8]Activos '!BW106</f>
        <v>-13.738880667015618</v>
      </c>
      <c r="E91" s="99">
        <f>'[8]Activos '!BX106</f>
        <v>34.585166481520211</v>
      </c>
      <c r="F91" s="100">
        <f>'[8]Activos '!BT106</f>
        <v>15.397218676941748</v>
      </c>
      <c r="G91" s="104">
        <f>'[8]Activos '!CJ106</f>
        <v>3.4989717476136439</v>
      </c>
      <c r="H91" s="105">
        <f>'[8]Activos '!CK106</f>
        <v>73.914372632585952</v>
      </c>
      <c r="I91" s="105">
        <f>'[8]Activos '!CL106</f>
        <v>-13.124968159786132</v>
      </c>
      <c r="J91" s="105">
        <f>'[8]Activos '!CM106</f>
        <v>79.154655556617783</v>
      </c>
      <c r="K91" s="106">
        <f>'[8]Activos '!CI106</f>
        <v>17.746427501451791</v>
      </c>
    </row>
    <row r="92" spans="1:11" s="90" customFormat="1" ht="15.75" customHeight="1" x14ac:dyDescent="0.3">
      <c r="A92" s="98">
        <v>39203</v>
      </c>
      <c r="B92" s="99">
        <f>'[8]Activos '!BU107</f>
        <v>12.595968582946959</v>
      </c>
      <c r="C92" s="99">
        <f>'[8]Activos '!BV107</f>
        <v>11.342872359540635</v>
      </c>
      <c r="D92" s="99">
        <f>'[8]Activos '!BW107</f>
        <v>-13.374411490008598</v>
      </c>
      <c r="E92" s="99">
        <f>'[8]Activos '!BX107</f>
        <v>34.091108873504773</v>
      </c>
      <c r="F92" s="100">
        <f>'[8]Activos '!BT107</f>
        <v>4.1507922582487922</v>
      </c>
      <c r="G92" s="104">
        <f>'[8]Activos '!CJ107</f>
        <v>3.3851394509300192</v>
      </c>
      <c r="H92" s="105">
        <f>'[8]Activos '!CK107</f>
        <v>75.127050034830816</v>
      </c>
      <c r="I92" s="105">
        <f>'[8]Activos '!CL107</f>
        <v>-10.714670458038277</v>
      </c>
      <c r="J92" s="105">
        <f>'[8]Activos '!CM107</f>
        <v>82.192518645349821</v>
      </c>
      <c r="K92" s="106">
        <f>'[8]Activos '!CI107</f>
        <v>18.791099268943711</v>
      </c>
    </row>
    <row r="93" spans="1:11" s="90" customFormat="1" ht="15.75" customHeight="1" x14ac:dyDescent="0.3">
      <c r="A93" s="98">
        <v>39234</v>
      </c>
      <c r="B93" s="99">
        <f>'[8]Activos '!BU108</f>
        <v>23.154741811145652</v>
      </c>
      <c r="C93" s="99">
        <f>'[8]Activos '!BV108</f>
        <v>59.845955743606027</v>
      </c>
      <c r="D93" s="99">
        <f>'[8]Activos '!BW108</f>
        <v>-11.975439743026229</v>
      </c>
      <c r="E93" s="99">
        <f>'[8]Activos '!BX108</f>
        <v>38.97260272680132</v>
      </c>
      <c r="F93" s="100">
        <f>'[8]Activos '!BT108</f>
        <v>22.875585138890521</v>
      </c>
      <c r="G93" s="104">
        <f>'[8]Activos '!CJ108</f>
        <v>11.416478043843892</v>
      </c>
      <c r="H93" s="105">
        <f>'[8]Activos '!CK108</f>
        <v>79.741851584389352</v>
      </c>
      <c r="I93" s="105">
        <f>'[8]Activos '!CL108</f>
        <v>-8.951335724970944</v>
      </c>
      <c r="J93" s="105">
        <f>'[8]Activos '!CM108</f>
        <v>74.513016506454875</v>
      </c>
      <c r="K93" s="106">
        <f>'[8]Activos '!CI108</f>
        <v>25.799860177722223</v>
      </c>
    </row>
    <row r="94" spans="1:11" s="90" customFormat="1" ht="15.75" customHeight="1" x14ac:dyDescent="0.3">
      <c r="A94" s="98">
        <v>39264</v>
      </c>
      <c r="B94" s="99">
        <f>'[8]Activos '!BU109</f>
        <v>19.830154206863206</v>
      </c>
      <c r="C94" s="99">
        <f>'[8]Activos '!BV109</f>
        <v>58.482891798601329</v>
      </c>
      <c r="D94" s="99">
        <f>'[8]Activos '!BW109</f>
        <v>-7.4168615588533493</v>
      </c>
      <c r="E94" s="99">
        <f>'[8]Activos '!BX109</f>
        <v>39.329913818248045</v>
      </c>
      <c r="F94" s="100">
        <f>'[8]Activos '!BT109</f>
        <v>23.638578225126849</v>
      </c>
      <c r="G94" s="104">
        <f>'[8]Activos '!CJ109</f>
        <v>54.918527073025288</v>
      </c>
      <c r="H94" s="105">
        <f>'[8]Activos '!CK109</f>
        <v>80.614679232494566</v>
      </c>
      <c r="I94" s="105">
        <f>'[8]Activos '!CL109</f>
        <v>-7.4417463257596461</v>
      </c>
      <c r="J94" s="105">
        <f>'[8]Activos '!CM109</f>
        <v>72.252991022580559</v>
      </c>
      <c r="K94" s="106">
        <f>'[8]Activos '!CI109</f>
        <v>51.795451351847866</v>
      </c>
    </row>
    <row r="95" spans="1:11" s="90" customFormat="1" ht="15.75" customHeight="1" x14ac:dyDescent="0.3">
      <c r="A95" s="98">
        <v>39295</v>
      </c>
      <c r="B95" s="99">
        <f>'[8]Activos '!BU110</f>
        <v>41.791291789290952</v>
      </c>
      <c r="C95" s="99">
        <f>'[8]Activos '!BV110</f>
        <v>61.115523412540362</v>
      </c>
      <c r="D95" s="99">
        <f>'[8]Activos '!BW110</f>
        <v>-8.6509386325079767</v>
      </c>
      <c r="E95" s="99">
        <f>'[8]Activos '!BX110</f>
        <v>40.098839394030428</v>
      </c>
      <c r="F95" s="100">
        <f>'[8]Activos '!BT110</f>
        <v>30.721683046990343</v>
      </c>
      <c r="G95" s="104">
        <f>'[8]Activos '!CJ110</f>
        <v>56.641729936114046</v>
      </c>
      <c r="H95" s="105">
        <f>'[8]Activos '!CK110</f>
        <v>76.210091038933854</v>
      </c>
      <c r="I95" s="105">
        <f>'[8]Activos '!CL110</f>
        <v>-5.9911053013915527</v>
      </c>
      <c r="J95" s="105">
        <f>'[8]Activos '!CM110</f>
        <v>70.114709641535939</v>
      </c>
      <c r="K95" s="106">
        <f>'[8]Activos '!CI110</f>
        <v>52.057309523235439</v>
      </c>
    </row>
    <row r="96" spans="1:11" s="90" customFormat="1" ht="15.75" customHeight="1" x14ac:dyDescent="0.3">
      <c r="A96" s="98">
        <v>39326</v>
      </c>
      <c r="B96" s="99">
        <f>'[8]Activos '!BU111</f>
        <v>34.250174881154251</v>
      </c>
      <c r="C96" s="99">
        <f>'[8]Activos '!BV111</f>
        <v>67.52688590543066</v>
      </c>
      <c r="D96" s="99">
        <f>'[8]Activos '!BW111</f>
        <v>-5.6088579105664005</v>
      </c>
      <c r="E96" s="99">
        <f>'[8]Activos '!BX111</f>
        <v>48.236061521565723</v>
      </c>
      <c r="F96" s="100">
        <f>'[8]Activos '!BT111</f>
        <v>32.820554754464304</v>
      </c>
      <c r="G96" s="104">
        <f>'[8]Activos '!CJ111</f>
        <v>55.106884134725156</v>
      </c>
      <c r="H96" s="105">
        <f>'[8]Activos '!CK111</f>
        <v>79.245947772425282</v>
      </c>
      <c r="I96" s="105">
        <f>'[8]Activos '!CL111</f>
        <v>-3.6113130519699999</v>
      </c>
      <c r="J96" s="105">
        <f>'[8]Activos '!CM111</f>
        <v>74.130438129958748</v>
      </c>
      <c r="K96" s="106">
        <f>'[8]Activos '!CI111</f>
        <v>52.644068773006715</v>
      </c>
    </row>
    <row r="97" spans="1:11" s="90" customFormat="1" ht="15.75" customHeight="1" x14ac:dyDescent="0.3">
      <c r="A97" s="98">
        <v>39356</v>
      </c>
      <c r="B97" s="99">
        <f>'[8]Activos '!BU112</f>
        <v>41.529277831115131</v>
      </c>
      <c r="C97" s="99">
        <f>'[8]Activos '!BV112</f>
        <v>63.480466257375177</v>
      </c>
      <c r="D97" s="99">
        <f>'[8]Activos '!BW112</f>
        <v>-3.3105100160294998</v>
      </c>
      <c r="E97" s="99">
        <f>'[8]Activos '!BX112</f>
        <v>50.608412039964222</v>
      </c>
      <c r="F97" s="100">
        <f>'[8]Activos '!BT112</f>
        <v>35.175197886296147</v>
      </c>
      <c r="G97" s="104">
        <f>'[8]Activos '!CJ112</f>
        <v>52.90753897850766</v>
      </c>
      <c r="H97" s="105">
        <f>'[8]Activos '!CK112</f>
        <v>77.095324386724926</v>
      </c>
      <c r="I97" s="105">
        <f>'[8]Activos '!CL112</f>
        <v>7.9327031429510697</v>
      </c>
      <c r="J97" s="105">
        <f>'[8]Activos '!CM112</f>
        <v>77.22418978832421</v>
      </c>
      <c r="K97" s="106">
        <f>'[8]Activos '!CI112</f>
        <v>53.775271766932285</v>
      </c>
    </row>
    <row r="98" spans="1:11" s="90" customFormat="1" ht="15.75" customHeight="1" x14ac:dyDescent="0.3">
      <c r="A98" s="98">
        <v>39387</v>
      </c>
      <c r="B98" s="99">
        <f>'[8]Activos '!BU113</f>
        <v>61.032007938861518</v>
      </c>
      <c r="C98" s="99">
        <f>'[8]Activos '!BV113</f>
        <v>65.231127643333537</v>
      </c>
      <c r="D98" s="99">
        <f>'[8]Activos '!BW113</f>
        <v>-0.81754354718541755</v>
      </c>
      <c r="E98" s="99">
        <f>'[8]Activos '!BX113</f>
        <v>53.940520422293446</v>
      </c>
      <c r="F98" s="100">
        <f>'[8]Activos '!BT113</f>
        <v>42.803778286011742</v>
      </c>
      <c r="G98" s="104">
        <f>'[8]Activos '!CJ113</f>
        <v>58.367557275454708</v>
      </c>
      <c r="H98" s="105">
        <f>'[8]Activos '!CK113</f>
        <v>76.167056383064178</v>
      </c>
      <c r="I98" s="105">
        <f>'[8]Activos '!CL113</f>
        <v>7.8025446889955719</v>
      </c>
      <c r="J98" s="105">
        <f>'[8]Activos '!CM113</f>
        <v>80.216018366664059</v>
      </c>
      <c r="K98" s="106">
        <f>'[8]Activos '!CI113</f>
        <v>56.93331493065552</v>
      </c>
    </row>
    <row r="99" spans="1:11" s="90" customFormat="1" ht="15.75" customHeight="1" x14ac:dyDescent="0.3">
      <c r="A99" s="98">
        <v>39417</v>
      </c>
      <c r="B99" s="99">
        <f>'[8]Activos '!BU114</f>
        <v>60.789074630794168</v>
      </c>
      <c r="C99" s="99">
        <f>'[8]Activos '!BV114</f>
        <v>62.880787419316107</v>
      </c>
      <c r="D99" s="99">
        <f>'[8]Activos '!BW114</f>
        <v>-1.4870469032030598</v>
      </c>
      <c r="E99" s="99">
        <f>'[8]Activos '!BX114</f>
        <v>46.013555006420972</v>
      </c>
      <c r="F99" s="100">
        <f>'[8]Activos '!BT114</f>
        <v>42.56049595513214</v>
      </c>
      <c r="G99" s="104">
        <f>'[8]Activos '!CJ114</f>
        <v>61.984127256038882</v>
      </c>
      <c r="H99" s="105">
        <f>'[8]Activos '!CK114</f>
        <v>79.057027149485549</v>
      </c>
      <c r="I99" s="105">
        <f>'[8]Activos '!CL114</f>
        <v>9.0951150901421371</v>
      </c>
      <c r="J99" s="105">
        <f>'[8]Activos '!CM114</f>
        <v>66.016412004374786</v>
      </c>
      <c r="K99" s="106">
        <f>'[8]Activos '!CI114</f>
        <v>60.018550162706497</v>
      </c>
    </row>
    <row r="100" spans="1:11" s="90" customFormat="1" ht="15.75" customHeight="1" x14ac:dyDescent="0.3">
      <c r="A100" s="98">
        <v>39448</v>
      </c>
      <c r="B100" s="99">
        <f>'[8]Activos '!BU115</f>
        <v>59.046013255879373</v>
      </c>
      <c r="C100" s="99">
        <f>'[8]Activos '!BV115</f>
        <v>62.318275381503895</v>
      </c>
      <c r="D100" s="99">
        <f>'[8]Activos '!BW115</f>
        <v>0.31379943604277205</v>
      </c>
      <c r="E100" s="99">
        <f>'[8]Activos '!BX115</f>
        <v>47.414575364055509</v>
      </c>
      <c r="F100" s="100">
        <f>'[8]Activos '!BT115</f>
        <v>42.723182471751329</v>
      </c>
      <c r="G100" s="104">
        <f>'[8]Activos '!CJ115</f>
        <v>61.786540667873965</v>
      </c>
      <c r="H100" s="105">
        <f>'[8]Activos '!CK115</f>
        <v>80.470015910364509</v>
      </c>
      <c r="I100" s="105">
        <f>'[8]Activos '!CL115</f>
        <v>7.7292119388677083</v>
      </c>
      <c r="J100" s="105">
        <f>'[8]Activos '!CM115</f>
        <v>52.838349014883093</v>
      </c>
      <c r="K100" s="106">
        <f>'[8]Activos '!CI115</f>
        <v>60.127444548040486</v>
      </c>
    </row>
    <row r="101" spans="1:11" s="90" customFormat="1" ht="15.75" customHeight="1" x14ac:dyDescent="0.3">
      <c r="A101" s="98">
        <v>39479</v>
      </c>
      <c r="B101" s="99">
        <f>'[8]Activos '!BU116</f>
        <v>61.193426865146947</v>
      </c>
      <c r="C101" s="99">
        <f>'[8]Activos '!BV116</f>
        <v>62.427533982505643</v>
      </c>
      <c r="D101" s="99">
        <f>'[8]Activos '!BW116</f>
        <v>5.2317417920025866</v>
      </c>
      <c r="E101" s="99">
        <f>'[8]Activos '!BX116</f>
        <v>41.934756761244493</v>
      </c>
      <c r="F101" s="100">
        <f>'[8]Activos '!BT116</f>
        <v>45.94943634724433</v>
      </c>
      <c r="G101" s="104">
        <f>'[8]Activos '!CJ116</f>
        <v>60.702508856157422</v>
      </c>
      <c r="H101" s="105">
        <f>'[8]Activos '!CK116</f>
        <v>74.952030567470686</v>
      </c>
      <c r="I101" s="105">
        <f>'[8]Activos '!CL116</f>
        <v>10.572022219998267</v>
      </c>
      <c r="J101" s="105">
        <f>'[8]Activos '!CM116</f>
        <v>47.910934214343868</v>
      </c>
      <c r="K101" s="106">
        <f>'[8]Activos '!CI116</f>
        <v>58.575043387618166</v>
      </c>
    </row>
    <row r="102" spans="1:11" s="90" customFormat="1" ht="15.75" customHeight="1" x14ac:dyDescent="0.3">
      <c r="A102" s="98">
        <v>39508</v>
      </c>
      <c r="B102" s="99">
        <f>'[8]Activos '!BU117</f>
        <v>74.8256667987105</v>
      </c>
      <c r="C102" s="99">
        <f>'[8]Activos '!BV117</f>
        <v>74.310387228174136</v>
      </c>
      <c r="D102" s="99">
        <f>'[8]Activos '!BW117</f>
        <v>6.8531535972351731</v>
      </c>
      <c r="E102" s="99">
        <f>'[8]Activos '!BX117</f>
        <v>46.77319860570681</v>
      </c>
      <c r="F102" s="100">
        <f>'[8]Activos '!BT117</f>
        <v>55.048712782871178</v>
      </c>
      <c r="G102" s="104">
        <f>'[8]Activos '!CJ117</f>
        <v>57.870447310726078</v>
      </c>
      <c r="H102" s="105">
        <f>'[8]Activos '!CK117</f>
        <v>75.99147578169061</v>
      </c>
      <c r="I102" s="105">
        <f>'[8]Activos '!CL117</f>
        <v>10.984119682509007</v>
      </c>
      <c r="J102" s="105">
        <f>'[8]Activos '!CM117</f>
        <v>42.031303083242392</v>
      </c>
      <c r="K102" s="106">
        <f>'[8]Activos '!CI117</f>
        <v>57.533750722751861</v>
      </c>
    </row>
    <row r="103" spans="1:11" s="90" customFormat="1" ht="15.75" customHeight="1" x14ac:dyDescent="0.3">
      <c r="A103" s="98">
        <v>39539</v>
      </c>
      <c r="B103" s="99">
        <f>'[8]Activos '!BU118</f>
        <v>53.941500580789302</v>
      </c>
      <c r="C103" s="99">
        <f>'[8]Activos '!BV118</f>
        <v>69.360983940110373</v>
      </c>
      <c r="D103" s="99">
        <f>'[8]Activos '!BW118</f>
        <v>1.3082451767809644E-2</v>
      </c>
      <c r="E103" s="99">
        <f>'[8]Activos '!BX118</f>
        <v>44.985857513630293</v>
      </c>
      <c r="F103" s="100">
        <f>'[8]Activos '!BT118</f>
        <v>45.278576738065453</v>
      </c>
      <c r="G103" s="104">
        <f>'[8]Activos '!CJ118</f>
        <v>62.708223274971296</v>
      </c>
      <c r="H103" s="105">
        <f>'[8]Activos '!CK118</f>
        <v>74.863851383846551</v>
      </c>
      <c r="I103" s="105">
        <f>'[8]Activos '!CL118</f>
        <v>11.746750377183378</v>
      </c>
      <c r="J103" s="105">
        <f>'[8]Activos '!CM118</f>
        <v>49.89346254354097</v>
      </c>
      <c r="K103" s="106">
        <f>'[8]Activos '!CI118</f>
        <v>60.195630242963375</v>
      </c>
    </row>
    <row r="104" spans="1:11" s="90" customFormat="1" ht="15.75" customHeight="1" x14ac:dyDescent="0.3">
      <c r="A104" s="98">
        <v>39569</v>
      </c>
      <c r="B104" s="99">
        <f>'[8]Activos '!BU119</f>
        <v>74.18653198477412</v>
      </c>
      <c r="C104" s="99">
        <f>'[8]Activos '!BV119</f>
        <v>68.281586324076457</v>
      </c>
      <c r="D104" s="99">
        <f>'[8]Activos '!BW119</f>
        <v>2.2599946151463435</v>
      </c>
      <c r="E104" s="99">
        <f>'[8]Activos '!BX119</f>
        <v>43.551899162444776</v>
      </c>
      <c r="F104" s="100">
        <f>'[8]Activos '!BT119</f>
        <v>51.562227662193585</v>
      </c>
      <c r="G104" s="104">
        <f>'[8]Activos '!CJ119</f>
        <v>65.114611010617793</v>
      </c>
      <c r="H104" s="105">
        <f>'[8]Activos '!CK119</f>
        <v>72.106703475824546</v>
      </c>
      <c r="I104" s="105">
        <f>'[8]Activos '!CL119</f>
        <v>9.4414796701608026</v>
      </c>
      <c r="J104" s="105">
        <f>'[8]Activos '!CM119</f>
        <v>39.674380510223003</v>
      </c>
      <c r="K104" s="106">
        <f>'[8]Activos '!CI119</f>
        <v>60.056096177825658</v>
      </c>
    </row>
    <row r="105" spans="1:11" s="90" customFormat="1" ht="15.75" customHeight="1" x14ac:dyDescent="0.3">
      <c r="A105" s="98">
        <v>39600</v>
      </c>
      <c r="B105" s="99">
        <f>'[8]Activos '!BU120</f>
        <v>70.166277093346508</v>
      </c>
      <c r="C105" s="99">
        <f>'[8]Activos '!BV120</f>
        <v>49.903126930160767</v>
      </c>
      <c r="D105" s="99">
        <f>'[8]Activos '!BW120</f>
        <v>2.1327813511299087</v>
      </c>
      <c r="E105" s="99">
        <f>'[8]Activos '!BX120</f>
        <v>37.317471129111567</v>
      </c>
      <c r="F105" s="100">
        <f>'[8]Activos '!BT120</f>
        <v>43.792200012155668</v>
      </c>
      <c r="G105" s="104">
        <f>'[8]Activos '!CJ120</f>
        <v>67.176870456829477</v>
      </c>
      <c r="H105" s="105">
        <f>'[8]Activos '!CK120</f>
        <v>56.596687154379111</v>
      </c>
      <c r="I105" s="105">
        <f>'[8]Activos '!CL120</f>
        <v>5.446776064547576</v>
      </c>
      <c r="J105" s="105">
        <f>'[8]Activos '!CM120</f>
        <v>32.498157372796911</v>
      </c>
      <c r="K105" s="106">
        <f>'[8]Activos '!CI120</f>
        <v>55.324291164069471</v>
      </c>
    </row>
    <row r="106" spans="1:11" s="90" customFormat="1" ht="15.75" customHeight="1" x14ac:dyDescent="0.3">
      <c r="A106" s="98">
        <v>39630</v>
      </c>
      <c r="B106" s="99">
        <f>'[8]Activos '!BU121</f>
        <v>59.993378565116949</v>
      </c>
      <c r="C106" s="99">
        <f>'[8]Activos '!BV121</f>
        <v>44.480274884914749</v>
      </c>
      <c r="D106" s="99">
        <f>'[8]Activos '!BW121</f>
        <v>-2.9975881291759987</v>
      </c>
      <c r="E106" s="99">
        <f>'[8]Activos '!BX121</f>
        <v>29.237356382574898</v>
      </c>
      <c r="F106" s="100">
        <f>'[8]Activos '!BT121</f>
        <v>37.29560258643567</v>
      </c>
      <c r="G106" s="104">
        <f>'[8]Activos '!CJ121</f>
        <v>21.844512390099169</v>
      </c>
      <c r="H106" s="105">
        <f>'[8]Activos '!CK121</f>
        <v>81.610003862333883</v>
      </c>
      <c r="I106" s="105">
        <f>'[8]Activos '!CL121</f>
        <v>3.0365743559020331</v>
      </c>
      <c r="J106" s="105">
        <f>'[8]Activos '!CM121</f>
        <v>60.79087861364949</v>
      </c>
      <c r="K106" s="106">
        <f>'[8]Activos '!CI121</f>
        <v>38.997685451055574</v>
      </c>
    </row>
    <row r="107" spans="1:11" s="90" customFormat="1" ht="15.75" customHeight="1" x14ac:dyDescent="0.3">
      <c r="A107" s="98">
        <v>39661</v>
      </c>
      <c r="B107" s="99">
        <f>'[8]Activos '!BU122</f>
        <v>64.781002583735471</v>
      </c>
      <c r="C107" s="99">
        <f>'[8]Activos '!BV122</f>
        <v>57.053228821143584</v>
      </c>
      <c r="D107" s="99">
        <f>'[8]Activos '!BW122</f>
        <v>3.4590226661137979</v>
      </c>
      <c r="E107" s="99">
        <f>'[8]Activos '!BX122</f>
        <v>38.650841387500165</v>
      </c>
      <c r="F107" s="100">
        <f>'[8]Activos '!BT122</f>
        <v>46.085684106318794</v>
      </c>
      <c r="G107" s="104">
        <f>'[8]Activos '!CJ122</f>
        <v>24.42221830560749</v>
      </c>
      <c r="H107" s="105">
        <f>'[8]Activos '!CK122</f>
        <v>86.846219063460921</v>
      </c>
      <c r="I107" s="105">
        <f>'[8]Activos '!CL122</f>
        <v>-0.18355260861618872</v>
      </c>
      <c r="J107" s="105">
        <f>'[8]Activos '!CM122</f>
        <v>72.699698431454522</v>
      </c>
      <c r="K107" s="106">
        <f>'[8]Activos '!CI122</f>
        <v>42.202915621363978</v>
      </c>
    </row>
    <row r="108" spans="1:11" s="90" customFormat="1" ht="15.75" customHeight="1" x14ac:dyDescent="0.3">
      <c r="A108" s="98">
        <v>39692</v>
      </c>
      <c r="B108" s="99">
        <f>'[8]Activos '!BU123</f>
        <v>61.972254147907435</v>
      </c>
      <c r="C108" s="99">
        <f>'[8]Activos '!BV123</f>
        <v>47.615958048253113</v>
      </c>
      <c r="D108" s="99">
        <f>'[8]Activos '!BW123</f>
        <v>5.3129854364202034</v>
      </c>
      <c r="E108" s="99">
        <f>'[8]Activos '!BX123</f>
        <v>30.144178765198948</v>
      </c>
      <c r="F108" s="100">
        <f>'[8]Activos '!BT123</f>
        <v>41.899041738781563</v>
      </c>
      <c r="G108" s="104">
        <f>'[8]Activos '!CJ123</f>
        <v>24.759565533391225</v>
      </c>
      <c r="H108" s="105">
        <f>'[8]Activos '!CK123</f>
        <v>80.170434950620802</v>
      </c>
      <c r="I108" s="105">
        <f>'[8]Activos '!CL123</f>
        <v>0.41929266705620361</v>
      </c>
      <c r="J108" s="105">
        <f>'[8]Activos '!CM123</f>
        <v>64.634282991575503</v>
      </c>
      <c r="K108" s="106">
        <f>'[8]Activos '!CI123</f>
        <v>40.553157077472399</v>
      </c>
    </row>
    <row r="109" spans="1:11" s="90" customFormat="1" ht="15.75" customHeight="1" x14ac:dyDescent="0.3">
      <c r="A109" s="98">
        <v>39722</v>
      </c>
      <c r="B109" s="99">
        <f>'[8]Activos '!BU124</f>
        <v>58.851639159113574</v>
      </c>
      <c r="C109" s="99">
        <f>'[8]Activos '!BV124</f>
        <v>39.475127840141312</v>
      </c>
      <c r="D109" s="99">
        <f>'[8]Activos '!BW124</f>
        <v>2.9086230936182567</v>
      </c>
      <c r="E109" s="99">
        <f>'[8]Activos '!BX124</f>
        <v>19.339625019603979</v>
      </c>
      <c r="F109" s="100">
        <f>'[8]Activos '!BT124</f>
        <v>36.715060136162748</v>
      </c>
      <c r="G109" s="104">
        <f>'[8]Activos '!CJ124</f>
        <v>24.919147363630636</v>
      </c>
      <c r="H109" s="105">
        <f>'[8]Activos '!CK124</f>
        <v>71.807841297931702</v>
      </c>
      <c r="I109" s="105">
        <f>'[8]Activos '!CL124</f>
        <v>1.3101036238740704</v>
      </c>
      <c r="J109" s="105">
        <f>'[8]Activos '!CM124</f>
        <v>43.514599412165602</v>
      </c>
      <c r="K109" s="106">
        <f>'[8]Activos '!CI124</f>
        <v>38.191581242148807</v>
      </c>
    </row>
    <row r="110" spans="1:11" s="90" customFormat="1" ht="15.75" customHeight="1" x14ac:dyDescent="0.3">
      <c r="A110" s="98">
        <v>39753</v>
      </c>
      <c r="B110" s="99">
        <f>'[8]Activos '!BU125</f>
        <v>58.926863572862388</v>
      </c>
      <c r="C110" s="99">
        <f>'[8]Activos '!BV125</f>
        <v>43.179480804691451</v>
      </c>
      <c r="D110" s="99">
        <f>'[8]Activos '!BW125</f>
        <v>6.9276448606467644</v>
      </c>
      <c r="E110" s="99">
        <f>'[8]Activos '!BX125</f>
        <v>35.98784011844387</v>
      </c>
      <c r="F110" s="100">
        <f>'[8]Activos '!BT125</f>
        <v>40.152659390557346</v>
      </c>
      <c r="G110" s="104">
        <f>'[8]Activos '!CJ125</f>
        <v>27.459510563672907</v>
      </c>
      <c r="H110" s="105">
        <f>'[8]Activos '!CK125</f>
        <v>73.040991669445688</v>
      </c>
      <c r="I110" s="105">
        <f>'[8]Activos '!CL125</f>
        <v>5.9579051993142507</v>
      </c>
      <c r="J110" s="105">
        <f>'[8]Activos '!CM125</f>
        <v>54.492225426412787</v>
      </c>
      <c r="K110" s="106">
        <f>'[8]Activos '!CI125</f>
        <v>40.846080163924483</v>
      </c>
    </row>
    <row r="111" spans="1:11" s="90" customFormat="1" ht="15.75" customHeight="1" x14ac:dyDescent="0.3">
      <c r="A111" s="98">
        <v>39783</v>
      </c>
      <c r="B111" s="99">
        <f>'[8]Activos '!BU126</f>
        <v>52.360613564565405</v>
      </c>
      <c r="C111" s="99">
        <f>'[8]Activos '!BV126</f>
        <v>37.064694401881184</v>
      </c>
      <c r="D111" s="99">
        <f>'[8]Activos '!BW126</f>
        <v>11.494715192584426</v>
      </c>
      <c r="E111" s="99">
        <f>'[8]Activos '!BX126</f>
        <v>31.224280751170852</v>
      </c>
      <c r="F111" s="100">
        <f>'[8]Activos '!BT126</f>
        <v>36.701195122686215</v>
      </c>
      <c r="G111" s="104">
        <f>'[8]Activos '!CJ126</f>
        <v>23.648057281056587</v>
      </c>
      <c r="H111" s="105">
        <f>'[8]Activos '!CK126</f>
        <v>65.239667470867687</v>
      </c>
      <c r="I111" s="105">
        <f>'[8]Activos '!CL126</f>
        <v>7.2295361715665418</v>
      </c>
      <c r="J111" s="105">
        <f>'[8]Activos '!CM126</f>
        <v>70.924722328499328</v>
      </c>
      <c r="K111" s="106">
        <f>'[8]Activos '!CI126</f>
        <v>36.673133860311971</v>
      </c>
    </row>
    <row r="112" spans="1:11" s="90" customFormat="1" ht="15.75" customHeight="1" x14ac:dyDescent="0.3">
      <c r="A112" s="98">
        <v>39814</v>
      </c>
      <c r="B112" s="99">
        <f>'[8]Activos '!BU127</f>
        <v>55.687040096080828</v>
      </c>
      <c r="C112" s="99">
        <f>'[8]Activos '!BV127</f>
        <v>35.919745825326174</v>
      </c>
      <c r="D112" s="99">
        <f>'[8]Activos '!BW127</f>
        <v>12.231877936813262</v>
      </c>
      <c r="E112" s="99">
        <f>'[8]Activos '!BX127</f>
        <v>34.89730167192846</v>
      </c>
      <c r="F112" s="100">
        <f>'[8]Activos '!BT127</f>
        <v>37.645981049194653</v>
      </c>
      <c r="G112" s="104">
        <f>'[8]Activos '!CJ127</f>
        <v>26.008896181984611</v>
      </c>
      <c r="H112" s="105">
        <f>'[8]Activos '!CK127</f>
        <v>59.249490402886607</v>
      </c>
      <c r="I112" s="105">
        <f>'[8]Activos '!CL127</f>
        <v>11.610395865031343</v>
      </c>
      <c r="J112" s="105">
        <f>'[8]Activos '!CM127</f>
        <v>74.234635490916972</v>
      </c>
      <c r="K112" s="106">
        <f>'[8]Activos '!CI127</f>
        <v>37.017411668179115</v>
      </c>
    </row>
    <row r="113" spans="1:11" s="90" customFormat="1" ht="15.75" customHeight="1" x14ac:dyDescent="0.3">
      <c r="A113" s="98">
        <v>39845</v>
      </c>
      <c r="B113" s="99">
        <f>'[8]Activos '!BU128</f>
        <v>49.850617353661143</v>
      </c>
      <c r="C113" s="99">
        <f>'[8]Activos '!BV128</f>
        <v>32.582536300274477</v>
      </c>
      <c r="D113" s="99">
        <f>'[8]Activos '!BW128</f>
        <v>12.506855250060656</v>
      </c>
      <c r="E113" s="99">
        <f>'[8]Activos '!BX128</f>
        <v>39.117465686294928</v>
      </c>
      <c r="F113" s="100">
        <f>'[8]Activos '!BT128</f>
        <v>34.745607950842583</v>
      </c>
      <c r="G113" s="104">
        <f>'[8]Activos '!CJ128</f>
        <v>26.690004471405395</v>
      </c>
      <c r="H113" s="105">
        <f>'[8]Activos '!CK128</f>
        <v>58.772531162227139</v>
      </c>
      <c r="I113" s="105">
        <f>'[8]Activos '!CL128</f>
        <v>15.476083214801761</v>
      </c>
      <c r="J113" s="105">
        <f>'[8]Activos '!CM128</f>
        <v>84.538143333699978</v>
      </c>
      <c r="K113" s="106">
        <f>'[8]Activos '!CI128</f>
        <v>37.805031719699798</v>
      </c>
    </row>
    <row r="114" spans="1:11" s="90" customFormat="1" ht="15.75" customHeight="1" x14ac:dyDescent="0.3">
      <c r="A114" s="98">
        <v>39873</v>
      </c>
      <c r="B114" s="99">
        <f>'[8]Activos '!BU129</f>
        <v>40.689107675834514</v>
      </c>
      <c r="C114" s="99">
        <f>'[8]Activos '!BV129</f>
        <v>18.244399751128615</v>
      </c>
      <c r="D114" s="99">
        <f>'[8]Activos '!BW129</f>
        <v>4.4698586407330376</v>
      </c>
      <c r="E114" s="99">
        <f>'[8]Activos '!BX129</f>
        <v>27.851092705372981</v>
      </c>
      <c r="F114" s="100">
        <f>'[8]Activos '!BT129</f>
        <v>23.498452800746428</v>
      </c>
      <c r="G114" s="104">
        <f>'[8]Activos '!CJ129</f>
        <v>29.213827014504879</v>
      </c>
      <c r="H114" s="105">
        <f>'[8]Activos '!CK129</f>
        <v>53.335587116891169</v>
      </c>
      <c r="I114" s="105">
        <f>'[8]Activos '!CL129</f>
        <v>13.771813746974427</v>
      </c>
      <c r="J114" s="105">
        <f>'[8]Activos '!CM129</f>
        <v>78.520280658840647</v>
      </c>
      <c r="K114" s="106">
        <f>'[8]Activos '!CI129</f>
        <v>37.402176704066939</v>
      </c>
    </row>
    <row r="115" spans="1:11" s="90" customFormat="1" ht="15.75" customHeight="1" x14ac:dyDescent="0.3">
      <c r="A115" s="98">
        <v>39904</v>
      </c>
      <c r="B115" s="99">
        <f>'[8]Activos '!BU130</f>
        <v>44.791351366174403</v>
      </c>
      <c r="C115" s="99">
        <f>'[8]Activos '!BV130</f>
        <v>18.632518087075688</v>
      </c>
      <c r="D115" s="99">
        <f>'[8]Activos '!BW130</f>
        <v>14.123609182938711</v>
      </c>
      <c r="E115" s="99">
        <f>'[8]Activos '!BX130</f>
        <v>30.420364286499655</v>
      </c>
      <c r="F115" s="100">
        <f>'[8]Activos '!BT130</f>
        <v>26.996057986540034</v>
      </c>
      <c r="G115" s="104">
        <f>'[8]Activos '!CJ130</f>
        <v>28.44379839100133</v>
      </c>
      <c r="H115" s="105">
        <f>'[8]Activos '!CK130</f>
        <v>46.550630821561121</v>
      </c>
      <c r="I115" s="105">
        <f>'[8]Activos '!CL130</f>
        <v>13.324206910991897</v>
      </c>
      <c r="J115" s="105">
        <f>'[8]Activos '!CM130</f>
        <v>75.726549032217434</v>
      </c>
      <c r="K115" s="106">
        <f>'[8]Activos '!CI130</f>
        <v>34.653421510821893</v>
      </c>
    </row>
    <row r="116" spans="1:11" s="90" customFormat="1" ht="15.75" customHeight="1" x14ac:dyDescent="0.3">
      <c r="A116" s="98">
        <v>39934</v>
      </c>
      <c r="B116" s="99">
        <f>'[8]Activos '!BU131</f>
        <v>37.229139445591009</v>
      </c>
      <c r="C116" s="99">
        <f>'[8]Activos '!BV131</f>
        <v>16.827914985608537</v>
      </c>
      <c r="D116" s="99">
        <f>'[8]Activos '!BW131</f>
        <v>14.534871339840173</v>
      </c>
      <c r="E116" s="99">
        <f>'[8]Activos '!BX131</f>
        <v>36.703278329641179</v>
      </c>
      <c r="F116" s="100">
        <f>'[8]Activos '!BT131</f>
        <v>24.135807647503892</v>
      </c>
      <c r="G116" s="104">
        <f>'[8]Activos '!CJ131</f>
        <v>27.020592932040334</v>
      </c>
      <c r="H116" s="105">
        <f>'[8]Activos '!CK131</f>
        <v>42.871670633093231</v>
      </c>
      <c r="I116" s="105">
        <f>'[8]Activos '!CL131</f>
        <v>14.133303413022613</v>
      </c>
      <c r="J116" s="105">
        <f>'[8]Activos '!CM131</f>
        <v>91.000916252548222</v>
      </c>
      <c r="K116" s="106">
        <f>'[8]Activos '!CI131</f>
        <v>32.873320806010838</v>
      </c>
    </row>
    <row r="117" spans="1:11" s="90" customFormat="1" ht="15.75" customHeight="1" x14ac:dyDescent="0.3">
      <c r="A117" s="98">
        <v>39965</v>
      </c>
      <c r="B117" s="99">
        <f>'[8]Activos '!BU132</f>
        <v>35.629315005668175</v>
      </c>
      <c r="C117" s="99">
        <f>'[8]Activos '!BV132</f>
        <v>18.157943199163885</v>
      </c>
      <c r="D117" s="99">
        <f>'[8]Activos '!BW132</f>
        <v>13.291543491186154</v>
      </c>
      <c r="E117" s="99">
        <f>'[8]Activos '!BX132</f>
        <v>34.865212433189761</v>
      </c>
      <c r="F117" s="100">
        <f>'[8]Activos '!BT132</f>
        <v>24.10878024249039</v>
      </c>
      <c r="G117" s="104">
        <f>'[8]Activos '!CJ132</f>
        <v>24.581508586839963</v>
      </c>
      <c r="H117" s="105">
        <f>'[8]Activos '!CK132</f>
        <v>47.782713103207961</v>
      </c>
      <c r="I117" s="105">
        <f>'[8]Activos '!CL132</f>
        <v>18.75258242989597</v>
      </c>
      <c r="J117" s="105">
        <f>'[8]Activos '!CM132</f>
        <v>97.677472215665361</v>
      </c>
      <c r="K117" s="106">
        <f>'[8]Activos '!CI132</f>
        <v>33.582043033914765</v>
      </c>
    </row>
    <row r="118" spans="1:11" s="90" customFormat="1" ht="15.75" customHeight="1" x14ac:dyDescent="0.3">
      <c r="A118" s="98">
        <v>39995</v>
      </c>
      <c r="B118" s="99">
        <f>'[8]Activos '!BU133</f>
        <v>32.798403816399222</v>
      </c>
      <c r="C118" s="99">
        <f>'[8]Activos '!BV133</f>
        <v>11.206113436573716</v>
      </c>
      <c r="D118" s="99">
        <f>'[8]Activos '!BW133</f>
        <v>11.516082917908177</v>
      </c>
      <c r="E118" s="99">
        <f>'[8]Activos '!BX133</f>
        <v>31.14997380420521</v>
      </c>
      <c r="F118" s="100">
        <f>'[8]Activos '!BT133</f>
        <v>19.79411031892926</v>
      </c>
      <c r="G118" s="104">
        <f>'[8]Activos '!CJ133</f>
        <v>22.321884355343947</v>
      </c>
      <c r="H118" s="105">
        <f>'[8]Activos '!CK133</f>
        <v>19.411142868767641</v>
      </c>
      <c r="I118" s="105">
        <f>'[8]Activos '!CL133</f>
        <v>21.650173178842593</v>
      </c>
      <c r="J118" s="105">
        <f>'[8]Activos '!CM133</f>
        <v>53.865308293793149</v>
      </c>
      <c r="K118" s="106">
        <f>'[8]Activos '!CI133</f>
        <v>21.7081869416754</v>
      </c>
    </row>
    <row r="119" spans="1:11" s="90" customFormat="1" ht="15.75" customHeight="1" x14ac:dyDescent="0.3">
      <c r="A119" s="98">
        <v>40026</v>
      </c>
      <c r="B119" s="99">
        <f>'[8]Activos '!BU134</f>
        <v>30.931116755316701</v>
      </c>
      <c r="C119" s="99">
        <f>'[8]Activos '!BV134</f>
        <v>4.2092145718446883</v>
      </c>
      <c r="D119" s="99">
        <f>'[8]Activos '!BW134</f>
        <v>9.6169581407658189</v>
      </c>
      <c r="E119" s="99">
        <f>'[8]Activos '!BX134</f>
        <v>29.842012660296866</v>
      </c>
      <c r="F119" s="100">
        <f>'[8]Activos '!BT134</f>
        <v>15.511501203761547</v>
      </c>
      <c r="G119" s="104">
        <f>'[8]Activos '!CJ134</f>
        <v>20.725236851279139</v>
      </c>
      <c r="H119" s="105">
        <f>'[8]Activos '!CK134</f>
        <v>16.388152568729076</v>
      </c>
      <c r="I119" s="105">
        <f>'[8]Activos '!CL134</f>
        <v>24.602486851805992</v>
      </c>
      <c r="J119" s="105">
        <f>'[8]Activos '!CM134</f>
        <v>50.053472770393135</v>
      </c>
      <c r="K119" s="106">
        <f>'[8]Activos '!CI134</f>
        <v>19.802612614214809</v>
      </c>
    </row>
    <row r="120" spans="1:11" s="90" customFormat="1" ht="15.75" customHeight="1" x14ac:dyDescent="0.3">
      <c r="A120" s="98">
        <v>40057</v>
      </c>
      <c r="B120" s="99">
        <f>'[8]Activos '!BU135</f>
        <v>24.494454657160713</v>
      </c>
      <c r="C120" s="99">
        <f>'[8]Activos '!BV135</f>
        <v>-1.2388910258207653</v>
      </c>
      <c r="D120" s="99">
        <f>'[8]Activos '!BW135</f>
        <v>5.2161459961864276</v>
      </c>
      <c r="E120" s="99">
        <f>'[8]Activos '!BX135</f>
        <v>23.996173156654589</v>
      </c>
      <c r="F120" s="100">
        <f>'[8]Activos '!BT135</f>
        <v>9.8775919593125927</v>
      </c>
      <c r="G120" s="104">
        <f>'[8]Activos '!CJ135</f>
        <v>18.869019959712485</v>
      </c>
      <c r="H120" s="105">
        <f>'[8]Activos '!CK135</f>
        <v>13.325697693557492</v>
      </c>
      <c r="I120" s="105">
        <f>'[8]Activos '!CL135</f>
        <v>20.039316588593525</v>
      </c>
      <c r="J120" s="105">
        <f>'[8]Activos '!CM135</f>
        <v>49.61596178286711</v>
      </c>
      <c r="K120" s="106">
        <f>'[8]Activos '!CI135</f>
        <v>17.322238927181456</v>
      </c>
    </row>
    <row r="121" spans="1:11" s="90" customFormat="1" ht="15.75" customHeight="1" x14ac:dyDescent="0.3">
      <c r="A121" s="98">
        <v>40087</v>
      </c>
      <c r="B121" s="99">
        <f>'[8]Activos '!BU136</f>
        <v>21.528766038515634</v>
      </c>
      <c r="C121" s="99">
        <f>'[8]Activos '!BV136</f>
        <v>-0.53667561498337291</v>
      </c>
      <c r="D121" s="99">
        <f>'[8]Activos '!BW136</f>
        <v>6.0746558848933763</v>
      </c>
      <c r="E121" s="99">
        <f>'[8]Activos '!BX136</f>
        <v>36.887702188805129</v>
      </c>
      <c r="F121" s="100">
        <f>'[8]Activos '!BT136</f>
        <v>9.6823417108686129</v>
      </c>
      <c r="G121" s="104">
        <f>'[8]Activos '!CJ136</f>
        <v>19.101849742595078</v>
      </c>
      <c r="H121" s="105">
        <f>'[8]Activos '!CK136</f>
        <v>13.91293909793947</v>
      </c>
      <c r="I121" s="105">
        <f>'[8]Activos '!CL136</f>
        <v>16.243936476101538</v>
      </c>
      <c r="J121" s="105">
        <f>'[8]Activos '!CM136</f>
        <v>72.550670159913409</v>
      </c>
      <c r="K121" s="106">
        <f>'[8]Activos '!CI136</f>
        <v>17.738450611751876</v>
      </c>
    </row>
    <row r="122" spans="1:11" s="90" customFormat="1" ht="15.75" customHeight="1" x14ac:dyDescent="0.3">
      <c r="A122" s="98">
        <v>40118</v>
      </c>
      <c r="B122" s="99">
        <f>'[8]Activos '!BU137</f>
        <v>15.879424287949728</v>
      </c>
      <c r="C122" s="99">
        <f>'[8]Activos '!BV137</f>
        <v>-7.3195735591781492</v>
      </c>
      <c r="D122" s="99">
        <f>'[8]Activos '!BW137</f>
        <v>1.5669397996744161</v>
      </c>
      <c r="E122" s="99">
        <f>'[8]Activos '!BX137</f>
        <v>14.274185937973716</v>
      </c>
      <c r="F122" s="100">
        <f>'[8]Activos '!BT137</f>
        <v>3.3615852676704749</v>
      </c>
      <c r="G122" s="104">
        <f>'[8]Activos '!CJ137</f>
        <v>18.735895817140459</v>
      </c>
      <c r="H122" s="105">
        <f>'[8]Activos '!CK137</f>
        <v>9.6622492250046488</v>
      </c>
      <c r="I122" s="105">
        <f>'[8]Activos '!CL137</f>
        <v>14.064496639174395</v>
      </c>
      <c r="J122" s="105">
        <f>'[8]Activos '!CM137</f>
        <v>44.284841452765903</v>
      </c>
      <c r="K122" s="106">
        <f>'[8]Activos '!CI137</f>
        <v>15.254571524278182</v>
      </c>
    </row>
    <row r="123" spans="1:11" s="90" customFormat="1" ht="15.75" customHeight="1" x14ac:dyDescent="0.3">
      <c r="A123" s="98">
        <v>40148</v>
      </c>
      <c r="B123" s="99">
        <f>'[8]Activos '!BU138</f>
        <v>12.627103761724801</v>
      </c>
      <c r="C123" s="99">
        <f>'[8]Activos '!BV138</f>
        <v>-11.007841860774359</v>
      </c>
      <c r="D123" s="99">
        <f>'[8]Activos '!BW138</f>
        <v>-5.6028458682093945</v>
      </c>
      <c r="E123" s="99">
        <f>'[8]Activos '!BX138</f>
        <v>12.975569686964295</v>
      </c>
      <c r="F123" s="100">
        <f>'[8]Activos '!BT138</f>
        <v>-0.67231588426427402</v>
      </c>
      <c r="G123" s="104">
        <f>'[8]Activos '!CJ138</f>
        <v>19.939974435651251</v>
      </c>
      <c r="H123" s="105">
        <f>'[8]Activos '!CK138</f>
        <v>6.8483643877001565</v>
      </c>
      <c r="I123" s="105">
        <f>'[8]Activos '!CL138</f>
        <v>13.305994857677872</v>
      </c>
      <c r="J123" s="105">
        <f>'[8]Activos '!CM138</f>
        <v>32.684776237325799</v>
      </c>
      <c r="K123" s="106">
        <f>'[8]Activos '!CI138</f>
        <v>14.493137890937668</v>
      </c>
    </row>
    <row r="124" spans="1:11" s="90" customFormat="1" ht="15.75" customHeight="1" x14ac:dyDescent="0.3">
      <c r="A124" s="98">
        <v>40179</v>
      </c>
      <c r="B124" s="99">
        <f>'[8]Activos '!BU139</f>
        <v>8.4029311868743406</v>
      </c>
      <c r="C124" s="99">
        <f>'[8]Activos '!BV139</f>
        <v>-12.996121147056261</v>
      </c>
      <c r="D124" s="99">
        <f>'[8]Activos '!BW139</f>
        <v>-8.9443190586550809</v>
      </c>
      <c r="E124" s="99">
        <f>'[8]Activos '!BX139</f>
        <v>7.5623971855867556</v>
      </c>
      <c r="F124" s="100">
        <f>'[8]Activos '!BT139</f>
        <v>-3.6092972398591439</v>
      </c>
      <c r="G124" s="104">
        <f>'[8]Activos '!CJ139</f>
        <v>18.399606231941124</v>
      </c>
      <c r="H124" s="105">
        <f>'[8]Activos '!CK139</f>
        <v>3.9759936415530994</v>
      </c>
      <c r="I124" s="105">
        <f>'[8]Activos '!CL139</f>
        <v>8.7149265159536693</v>
      </c>
      <c r="J124" s="105">
        <f>'[8]Activos '!CM139</f>
        <v>25.173774418837592</v>
      </c>
      <c r="K124" s="106">
        <f>'[8]Activos '!CI139</f>
        <v>12.041283079086028</v>
      </c>
    </row>
    <row r="125" spans="1:11" s="90" customFormat="1" ht="15.75" customHeight="1" x14ac:dyDescent="0.3">
      <c r="A125" s="98">
        <v>40210</v>
      </c>
      <c r="B125" s="99">
        <f>'[8]Activos '!BU140</f>
        <v>7.8306952733019797</v>
      </c>
      <c r="C125" s="99">
        <f>'[8]Activos '!BV140</f>
        <v>-13.212037470800054</v>
      </c>
      <c r="D125" s="99">
        <f>'[8]Activos '!BW140</f>
        <v>-6.5512581568221488</v>
      </c>
      <c r="E125" s="99">
        <f>'[8]Activos '!BX140</f>
        <v>8.2848445720669304</v>
      </c>
      <c r="F125" s="100">
        <f>'[8]Activos '!BT140</f>
        <v>-3.5048049416835481</v>
      </c>
      <c r="G125" s="104">
        <f>'[8]Activos '!CJ140</f>
        <v>16.940233746830845</v>
      </c>
      <c r="H125" s="105">
        <f>'[8]Activos '!CK140</f>
        <v>3.0490009059999545</v>
      </c>
      <c r="I125" s="105">
        <f>'[8]Activos '!CL140</f>
        <v>5.6779137151456327</v>
      </c>
      <c r="J125" s="105">
        <f>'[8]Activos '!CM140</f>
        <v>20.901445296879139</v>
      </c>
      <c r="K125" s="106">
        <f>'[8]Activos '!CI140</f>
        <v>10.63608190835259</v>
      </c>
    </row>
    <row r="126" spans="1:11" s="90" customFormat="1" ht="15.75" customHeight="1" x14ac:dyDescent="0.3">
      <c r="A126" s="98">
        <v>40238</v>
      </c>
      <c r="B126" s="99">
        <f>'[8]Activos '!BU141</f>
        <v>8.4212104701344224</v>
      </c>
      <c r="C126" s="99">
        <f>'[8]Activos '!BV141</f>
        <v>-15.154171224469614</v>
      </c>
      <c r="D126" s="99">
        <f>'[8]Activos '!BW141</f>
        <v>-11.201469093466454</v>
      </c>
      <c r="E126" s="99">
        <f>'[8]Activos '!BX141</f>
        <v>5.9701895033715147</v>
      </c>
      <c r="F126" s="100">
        <f>'[8]Activos '!BT141</f>
        <v>-4.8119540106413066</v>
      </c>
      <c r="G126" s="104">
        <f>'[8]Activos '!CJ141</f>
        <v>17.132788232966401</v>
      </c>
      <c r="H126" s="105">
        <f>'[8]Activos '!CK141</f>
        <v>-7.5653555417354301E-2</v>
      </c>
      <c r="I126" s="105">
        <f>'[8]Activos '!CL141</f>
        <v>7.1146290744083851</v>
      </c>
      <c r="J126" s="105">
        <f>'[8]Activos '!CM141</f>
        <v>10.090709154364896</v>
      </c>
      <c r="K126" s="106">
        <f>'[8]Activos '!CI141</f>
        <v>9.3171660375177332</v>
      </c>
    </row>
    <row r="127" spans="1:11" s="90" customFormat="1" ht="15.75" customHeight="1" x14ac:dyDescent="0.3">
      <c r="A127" s="98">
        <v>40269</v>
      </c>
      <c r="B127" s="99">
        <f>'[8]Activos '!BU142</f>
        <v>7.2882888019449199</v>
      </c>
      <c r="C127" s="99">
        <f>'[8]Activos '!BV142</f>
        <v>-17.773519362705958</v>
      </c>
      <c r="D127" s="99">
        <f>'[8]Activos '!BW142</f>
        <v>-6.2167867007455246</v>
      </c>
      <c r="E127" s="99">
        <f>'[8]Activos '!BX142</f>
        <v>3.5924000951474744</v>
      </c>
      <c r="F127" s="100">
        <f>'[8]Activos '!BT142</f>
        <v>-5.5802247434299286</v>
      </c>
      <c r="G127" s="104">
        <f>'[8]Activos '!CJ142</f>
        <v>14.569109153640669</v>
      </c>
      <c r="H127" s="105">
        <f>'[8]Activos '!CK142</f>
        <v>-1.9552230993499675</v>
      </c>
      <c r="I127" s="105">
        <f>'[8]Activos '!CL142</f>
        <v>5.4343649631656277</v>
      </c>
      <c r="J127" s="105">
        <f>'[8]Activos '!CM142</f>
        <v>7.1183192308634347</v>
      </c>
      <c r="K127" s="106">
        <f>'[8]Activos '!CI142</f>
        <v>7.0894689589323212</v>
      </c>
    </row>
    <row r="128" spans="1:11" s="90" customFormat="1" ht="15.75" customHeight="1" x14ac:dyDescent="0.3">
      <c r="A128" s="98">
        <v>40299</v>
      </c>
      <c r="B128" s="99">
        <f>'[8]Activos '!BU143</f>
        <v>-0.933154108282086</v>
      </c>
      <c r="C128" s="99">
        <f>'[8]Activos '!BV143</f>
        <v>-19.626693654551662</v>
      </c>
      <c r="D128" s="99">
        <f>'[8]Activos '!BW143</f>
        <v>-10.223595629016359</v>
      </c>
      <c r="E128" s="99">
        <f>'[8]Activos '!BX143</f>
        <v>-3.4635642606662409</v>
      </c>
      <c r="F128" s="100">
        <f>'[8]Activos '!BT143</f>
        <v>-10.278584654760792</v>
      </c>
      <c r="G128" s="104">
        <f>'[8]Activos '!CJ143</f>
        <v>13.04505702982015</v>
      </c>
      <c r="H128" s="105">
        <f>'[8]Activos '!CK143</f>
        <v>-1.5362522434172354</v>
      </c>
      <c r="I128" s="105">
        <f>'[8]Activos '!CL143</f>
        <v>6.3227610115029975</v>
      </c>
      <c r="J128" s="105">
        <f>'[8]Activos '!CM143</f>
        <v>0.49464985238218961</v>
      </c>
      <c r="K128" s="106">
        <f>'[8]Activos '!CI143</f>
        <v>6.440025153409068</v>
      </c>
    </row>
    <row r="129" spans="1:11" s="90" customFormat="1" ht="15.75" customHeight="1" x14ac:dyDescent="0.3">
      <c r="A129" s="98">
        <v>40330</v>
      </c>
      <c r="B129" s="99">
        <f>'[8]Activos '!BU144</f>
        <v>-7.8446522792076649</v>
      </c>
      <c r="C129" s="99">
        <f>'[8]Activos '!BV144</f>
        <v>-20.885548195262849</v>
      </c>
      <c r="D129" s="99">
        <f>'[8]Activos '!BW144</f>
        <v>-10.372324995128579</v>
      </c>
      <c r="E129" s="99">
        <f>'[8]Activos '!BX144</f>
        <v>-3.9475058830222953</v>
      </c>
      <c r="F129" s="100">
        <f>'[8]Activos '!BT144</f>
        <v>-13.482767014308106</v>
      </c>
      <c r="G129" s="104">
        <f>'[8]Activos '!CJ144</f>
        <v>10.80079930993374</v>
      </c>
      <c r="H129" s="105">
        <f>'[8]Activos '!CK144</f>
        <v>-2.2418408314693328</v>
      </c>
      <c r="I129" s="105">
        <f>'[8]Activos '!CL144</f>
        <v>10.37394129867435</v>
      </c>
      <c r="J129" s="105">
        <f>'[8]Activos '!CM144</f>
        <v>1.1857942713772385</v>
      </c>
      <c r="K129" s="106">
        <f>'[8]Activos '!CI144</f>
        <v>5.395647804912751</v>
      </c>
    </row>
    <row r="130" spans="1:11" s="90" customFormat="1" ht="15.75" customHeight="1" x14ac:dyDescent="0.3">
      <c r="A130" s="98">
        <v>40360</v>
      </c>
      <c r="B130" s="99">
        <f>'[8]Activos '!BU145</f>
        <v>-5.075373000492112</v>
      </c>
      <c r="C130" s="99">
        <f>'[8]Activos '!BV145</f>
        <v>-16.377760683124144</v>
      </c>
      <c r="D130" s="99">
        <f>'[8]Activos '!BW145</f>
        <v>-5.0340229849693108</v>
      </c>
      <c r="E130" s="99">
        <f>'[8]Activos '!BX145</f>
        <v>0.17538915429597957</v>
      </c>
      <c r="F130" s="100">
        <f>'[8]Activos '!BT145</f>
        <v>-9.4151738607887943</v>
      </c>
      <c r="G130" s="104">
        <f>'[8]Activos '!CJ145</f>
        <v>9.6374497254628988</v>
      </c>
      <c r="H130" s="105">
        <f>'[8]Activos '!CK145</f>
        <v>-2.8085806180708661</v>
      </c>
      <c r="I130" s="105">
        <f>'[8]Activos '!CL145</f>
        <v>8.5855155273828245</v>
      </c>
      <c r="J130" s="105">
        <f>'[8]Activos '!CM145</f>
        <v>2.9820722503011821</v>
      </c>
      <c r="K130" s="106">
        <f>'[8]Activos '!CI145</f>
        <v>4.5017996642012781</v>
      </c>
    </row>
    <row r="131" spans="1:11" s="90" customFormat="1" ht="15.75" customHeight="1" x14ac:dyDescent="0.3">
      <c r="A131" s="98">
        <v>40391</v>
      </c>
      <c r="B131" s="99">
        <f>'[8]Activos '!BU146</f>
        <v>-10.421146914786561</v>
      </c>
      <c r="C131" s="99">
        <f>'[8]Activos '!BV146</f>
        <v>-21.7858863472403</v>
      </c>
      <c r="D131" s="99">
        <f>'[8]Activos '!BW146</f>
        <v>-10.236818612064869</v>
      </c>
      <c r="E131" s="99">
        <f>'[8]Activos '!BX146</f>
        <v>-6.5507718016744709</v>
      </c>
      <c r="F131" s="100">
        <f>'[8]Activos '!BT146</f>
        <v>-14.78315626258907</v>
      </c>
      <c r="G131" s="104">
        <f>'[8]Activos '!CJ146</f>
        <v>9.97233855081301</v>
      </c>
      <c r="H131" s="105">
        <f>'[8]Activos '!CK146</f>
        <v>-4.9431596822310127</v>
      </c>
      <c r="I131" s="105">
        <f>'[8]Activos '!CL146</f>
        <v>7.6046446329323558</v>
      </c>
      <c r="J131" s="105">
        <f>'[8]Activos '!CM146</f>
        <v>1.4076342221922999</v>
      </c>
      <c r="K131" s="106">
        <f>'[8]Activos '!CI146</f>
        <v>3.6620683259467102</v>
      </c>
    </row>
    <row r="132" spans="1:11" s="90" customFormat="1" ht="15.75" customHeight="1" x14ac:dyDescent="0.3">
      <c r="A132" s="98">
        <v>40422</v>
      </c>
      <c r="B132" s="99">
        <f>'[8]Activos '!BU147</f>
        <v>-15.845571738076803</v>
      </c>
      <c r="C132" s="99">
        <f>'[8]Activos '!BV147</f>
        <v>-20.832395657062143</v>
      </c>
      <c r="D132" s="99">
        <f>'[8]Activos '!BW147</f>
        <v>-6.8998288013838005</v>
      </c>
      <c r="E132" s="99">
        <f>'[8]Activos '!BX147</f>
        <v>-7.9099287209189022</v>
      </c>
      <c r="F132" s="100">
        <f>'[8]Activos '!BT147</f>
        <v>-16.104852838755779</v>
      </c>
      <c r="G132" s="104">
        <f>'[8]Activos '!CJ147</f>
        <v>9.6438933482512201</v>
      </c>
      <c r="H132" s="105">
        <f>'[8]Activos '!CK147</f>
        <v>-4.1904433018462921</v>
      </c>
      <c r="I132" s="105">
        <f>'[8]Activos '!CL147</f>
        <v>9.2313662384478476</v>
      </c>
      <c r="J132" s="105">
        <f>'[8]Activos '!CM147</f>
        <v>-1.719917851783892</v>
      </c>
      <c r="K132" s="106">
        <f>'[8]Activos '!CI147</f>
        <v>3.9029504467814835</v>
      </c>
    </row>
    <row r="133" spans="1:11" s="90" customFormat="1" ht="15.75" customHeight="1" x14ac:dyDescent="0.3">
      <c r="A133" s="98">
        <v>40452</v>
      </c>
      <c r="B133" s="99">
        <f>'[8]Activos '!BU148</f>
        <v>-15.950347924745801</v>
      </c>
      <c r="C133" s="99">
        <f>'[8]Activos '!BV148</f>
        <v>-20.63392523109918</v>
      </c>
      <c r="D133" s="99">
        <f>'[8]Activos '!BW148</f>
        <v>-7.1578848396396495</v>
      </c>
      <c r="E133" s="99">
        <f>'[8]Activos '!BX148</f>
        <v>-12.573766963807975</v>
      </c>
      <c r="F133" s="100">
        <f>'[8]Activos '!BT148</f>
        <v>-16.227486229525667</v>
      </c>
      <c r="G133" s="104">
        <f>'[8]Activos '!CJ148</f>
        <v>7.1876237180008351</v>
      </c>
      <c r="H133" s="105">
        <f>'[8]Activos '!CK148</f>
        <v>-6.842943471071905</v>
      </c>
      <c r="I133" s="105">
        <f>'[8]Activos '!CL148</f>
        <v>9.1289302920065207</v>
      </c>
      <c r="J133" s="105">
        <f>'[8]Activos '!CM148</f>
        <v>-3.9752167686484263</v>
      </c>
      <c r="K133" s="106">
        <f>'[8]Activos '!CI148</f>
        <v>1.5325974679396559</v>
      </c>
    </row>
    <row r="134" spans="1:11" s="90" customFormat="1" ht="15.75" customHeight="1" x14ac:dyDescent="0.3">
      <c r="A134" s="98">
        <v>40483</v>
      </c>
      <c r="B134" s="99">
        <f>'[8]Activos '!BU149</f>
        <v>-20.418223931401069</v>
      </c>
      <c r="C134" s="99">
        <f>'[8]Activos '!BV149</f>
        <v>-22.995487535764379</v>
      </c>
      <c r="D134" s="99">
        <f>'[8]Activos '!BW149</f>
        <v>-9.9650796702184579</v>
      </c>
      <c r="E134" s="99">
        <f>'[8]Activos '!BX149</f>
        <v>-13.376250853208971</v>
      </c>
      <c r="F134" s="100">
        <f>'[8]Activos '!BT149</f>
        <v>-19.485575411670798</v>
      </c>
      <c r="G134" s="104">
        <f>'[8]Activos '!CJ149</f>
        <v>3.7152986648468111</v>
      </c>
      <c r="H134" s="105">
        <f>'[8]Activos '!CK149</f>
        <v>-4.7468990066565357</v>
      </c>
      <c r="I134" s="105">
        <f>'[8]Activos '!CL149</f>
        <v>11.315574092488333</v>
      </c>
      <c r="J134" s="105">
        <f>'[8]Activos '!CM149</f>
        <v>9.1064059041743093</v>
      </c>
      <c r="K134" s="106">
        <f>'[8]Activos '!CI149</f>
        <v>1.1430694500634164</v>
      </c>
    </row>
    <row r="135" spans="1:11" s="90" customFormat="1" ht="15.75" customHeight="1" x14ac:dyDescent="0.3">
      <c r="A135" s="98">
        <v>40513</v>
      </c>
      <c r="B135" s="99">
        <f>'[8]Activos '!BU150</f>
        <v>-23.12878375508912</v>
      </c>
      <c r="C135" s="99">
        <f>'[8]Activos '!BV150</f>
        <v>-22.589798380095495</v>
      </c>
      <c r="D135" s="99">
        <f>'[8]Activos '!BW150</f>
        <v>-7.9972409378339382</v>
      </c>
      <c r="E135" s="99">
        <f>'[8]Activos '!BX150</f>
        <v>-16.833344203531041</v>
      </c>
      <c r="F135" s="100">
        <f>'[8]Activos '!BT150</f>
        <v>-20.298747224255354</v>
      </c>
      <c r="G135" s="104">
        <f>'[8]Activos '!CJ150</f>
        <v>3.3235291575593573</v>
      </c>
      <c r="H135" s="105">
        <f>'[8]Activos '!CK150</f>
        <v>-4.8578351696567212</v>
      </c>
      <c r="I135" s="105">
        <f>'[8]Activos '!CL150</f>
        <v>3.1360106681958877</v>
      </c>
      <c r="J135" s="105">
        <f>'[8]Activos '!CM150</f>
        <v>20.210427758335705</v>
      </c>
      <c r="K135" s="106">
        <f>'[8]Activos '!CI150</f>
        <v>0.65830668486273058</v>
      </c>
    </row>
    <row r="136" spans="1:11" s="90" customFormat="1" ht="15.75" customHeight="1" x14ac:dyDescent="0.3">
      <c r="A136" s="98">
        <v>40544</v>
      </c>
      <c r="B136" s="99">
        <f>'[8]Activos '!BU151</f>
        <v>-21.266906224033942</v>
      </c>
      <c r="C136" s="99">
        <f>'[8]Activos '!BV151</f>
        <v>-22.329930708451652</v>
      </c>
      <c r="D136" s="99">
        <f>'[8]Activos '!BW151</f>
        <v>-8.714582432794904</v>
      </c>
      <c r="E136" s="99">
        <f>'[8]Activos '!BX151</f>
        <v>-14.73892241435799</v>
      </c>
      <c r="F136" s="100">
        <f>'[8]Activos '!BT151</f>
        <v>-19.476220801735955</v>
      </c>
      <c r="G136" s="104">
        <f>'[8]Activos '!CJ151</f>
        <v>3.3496507873752579</v>
      </c>
      <c r="H136" s="105">
        <f>'[8]Activos '!CK151</f>
        <v>-4.4411778223067415</v>
      </c>
      <c r="I136" s="105">
        <f>'[8]Activos '!CL151</f>
        <v>4.1612445743022697</v>
      </c>
      <c r="J136" s="105">
        <f>'[8]Activos '!CM151</f>
        <v>21.231811192452653</v>
      </c>
      <c r="K136" s="106">
        <f>'[8]Activos '!CI151</f>
        <v>0.93250615027256067</v>
      </c>
    </row>
    <row r="137" spans="1:11" s="90" customFormat="1" ht="15.75" customHeight="1" x14ac:dyDescent="0.3">
      <c r="A137" s="98">
        <v>40575</v>
      </c>
      <c r="B137" s="99">
        <f>'[8]Activos '!BU152</f>
        <v>-22.330453813181851</v>
      </c>
      <c r="C137" s="99">
        <f>'[8]Activos '!BV152</f>
        <v>-20.098279445526302</v>
      </c>
      <c r="D137" s="99">
        <f>'[8]Activos '!BW152</f>
        <v>-8.3773442940431213</v>
      </c>
      <c r="E137" s="99">
        <f>'[8]Activos '!BX152</f>
        <v>-5.6458911552349615</v>
      </c>
      <c r="F137" s="100">
        <f>'[8]Activos '!BT152</f>
        <v>-18.734444862577782</v>
      </c>
      <c r="G137" s="104">
        <f>'[8]Activos '!CJ152</f>
        <v>3.7786088040857591</v>
      </c>
      <c r="H137" s="105">
        <f>'[8]Activos '!CK152</f>
        <v>-3.9509241524061878</v>
      </c>
      <c r="I137" s="105">
        <f>'[8]Activos '!CL152</f>
        <v>5.5143406614078794</v>
      </c>
      <c r="J137" s="105">
        <f>'[8]Activos '!CM152</f>
        <v>32.349706957461997</v>
      </c>
      <c r="K137" s="106">
        <f>'[8]Activos '!CI152</f>
        <v>1.7258296769415926</v>
      </c>
    </row>
    <row r="138" spans="1:11" s="90" customFormat="1" ht="15.75" customHeight="1" x14ac:dyDescent="0.3">
      <c r="A138" s="98">
        <v>40603</v>
      </c>
      <c r="B138" s="99">
        <f>'[8]Activos '!BU153</f>
        <v>-22.725511524312637</v>
      </c>
      <c r="C138" s="99">
        <f>'[8]Activos '!BV153</f>
        <v>-18.477129534692772</v>
      </c>
      <c r="D138" s="99">
        <f>'[8]Activos '!BW153</f>
        <v>-5.3496001532650217</v>
      </c>
      <c r="E138" s="99">
        <f>'[8]Activos '!BX153</f>
        <v>-3.8379757292111405</v>
      </c>
      <c r="F138" s="100">
        <f>'[8]Activos '!BT153</f>
        <v>-17.9147421899319</v>
      </c>
      <c r="G138" s="104">
        <f>'[8]Activos '!CJ153</f>
        <v>3.0159894284280453</v>
      </c>
      <c r="H138" s="105">
        <f>'[8]Activos '!CK153</f>
        <v>-1.9320083028606327</v>
      </c>
      <c r="I138" s="105">
        <f>'[8]Activos '!CL153</f>
        <v>5.8264353584341455</v>
      </c>
      <c r="J138" s="105">
        <f>'[8]Activos '!CM153</f>
        <v>42.621390461055462</v>
      </c>
      <c r="K138" s="106">
        <f>'[8]Activos '!CI153</f>
        <v>2.2969890750819122</v>
      </c>
    </row>
    <row r="139" spans="1:11" s="90" customFormat="1" ht="15.75" customHeight="1" x14ac:dyDescent="0.3">
      <c r="A139" s="98">
        <v>40634</v>
      </c>
      <c r="B139" s="99">
        <f>'[8]Activos '!BU154</f>
        <v>-25.13046723107789</v>
      </c>
      <c r="C139" s="99">
        <f>'[8]Activos '!BV154</f>
        <v>-13.834587319819203</v>
      </c>
      <c r="D139" s="99">
        <f>'[8]Activos '!BW154</f>
        <v>-10.894645343630781</v>
      </c>
      <c r="E139" s="99">
        <f>'[8]Activos '!BX154</f>
        <v>0.95799565710661394</v>
      </c>
      <c r="F139" s="100">
        <f>'[8]Activos '!BT154</f>
        <v>-17.855450255255978</v>
      </c>
      <c r="G139" s="104">
        <f>'[8]Activos '!CJ154</f>
        <v>3.5534761349805377</v>
      </c>
      <c r="H139" s="105">
        <f>'[8]Activos '!CK154</f>
        <v>0.24817482148584702</v>
      </c>
      <c r="I139" s="105">
        <f>'[8]Activos '!CL154</f>
        <v>6.7336825749620743</v>
      </c>
      <c r="J139" s="105">
        <f>'[8]Activos '!CM154</f>
        <v>44.240912843548784</v>
      </c>
      <c r="K139" s="106">
        <f>'[8]Activos '!CI154</f>
        <v>3.5227312857502913</v>
      </c>
    </row>
    <row r="140" spans="1:11" s="90" customFormat="1" ht="15.75" customHeight="1" x14ac:dyDescent="0.3">
      <c r="A140" s="98">
        <v>40664</v>
      </c>
      <c r="B140" s="99">
        <f>'[8]Activos '!BU155</f>
        <v>-26.31874818746892</v>
      </c>
      <c r="C140" s="99">
        <f>'[8]Activos '!BV155</f>
        <v>-14.204199255563765</v>
      </c>
      <c r="D140" s="99">
        <f>'[8]Activos '!BW155</f>
        <v>-14.870992450441245</v>
      </c>
      <c r="E140" s="99">
        <f>'[8]Activos '!BX155</f>
        <v>3.7614585183242344</v>
      </c>
      <c r="F140" s="100">
        <f>'[8]Activos '!BT155</f>
        <v>-18.984175000851845</v>
      </c>
      <c r="G140" s="104">
        <f>'[8]Activos '!CJ155</f>
        <v>3.0985007626959549</v>
      </c>
      <c r="H140" s="105">
        <f>'[8]Activos '!CK155</f>
        <v>1.4615542075949062</v>
      </c>
      <c r="I140" s="105">
        <f>'[8]Activos '!CL155</f>
        <v>6.3742499764413818</v>
      </c>
      <c r="J140" s="105">
        <f>'[8]Activos '!CM155</f>
        <v>49.44507023228428</v>
      </c>
      <c r="K140" s="106">
        <f>'[8]Activos '!CI155</f>
        <v>3.8060978713222005</v>
      </c>
    </row>
    <row r="141" spans="1:11" s="90" customFormat="1" ht="15.75" customHeight="1" x14ac:dyDescent="0.3">
      <c r="A141" s="98">
        <v>40695</v>
      </c>
      <c r="B141" s="99">
        <f>'[8]Activos '!BU156</f>
        <v>-22.685799382095105</v>
      </c>
      <c r="C141" s="99">
        <f>'[8]Activos '!BV156</f>
        <v>-10.700687958158095</v>
      </c>
      <c r="D141" s="99">
        <f>'[8]Activos '!BW156</f>
        <v>-7.464024030846228</v>
      </c>
      <c r="E141" s="99">
        <f>'[8]Activos '!BX156</f>
        <v>6.0424857262626697</v>
      </c>
      <c r="F141" s="100">
        <f>'[8]Activos '!BT156</f>
        <v>-14.693447720307052</v>
      </c>
      <c r="G141" s="104">
        <f>'[8]Activos '!CJ156</f>
        <v>5.0068719091877822</v>
      </c>
      <c r="H141" s="105">
        <f>'[8]Activos '!CK156</f>
        <v>2.5527426127522901</v>
      </c>
      <c r="I141" s="105">
        <f>'[8]Activos '!CL156</f>
        <v>4.358719699712954</v>
      </c>
      <c r="J141" s="105">
        <f>'[8]Activos '!CM156</f>
        <v>49.544044560081744</v>
      </c>
      <c r="K141" s="106">
        <f>'[8]Activos '!CI156</f>
        <v>5.1145485041515171</v>
      </c>
    </row>
    <row r="142" spans="1:11" s="90" customFormat="1" ht="15.75" customHeight="1" x14ac:dyDescent="0.3">
      <c r="A142" s="98">
        <v>40725</v>
      </c>
      <c r="B142" s="99">
        <f>'[8]Activos '!BU157</f>
        <v>-19.287230337325191</v>
      </c>
      <c r="C142" s="99">
        <f>'[8]Activos '!BV157</f>
        <v>-7.268968125332842</v>
      </c>
      <c r="D142" s="99">
        <f>'[8]Activos '!BW157</f>
        <v>-10.552232138273798</v>
      </c>
      <c r="E142" s="99">
        <f>'[8]Activos '!BX157</f>
        <v>11.339379758438195</v>
      </c>
      <c r="F142" s="100">
        <f>'[8]Activos '!BT157</f>
        <v>-12.409216507762366</v>
      </c>
      <c r="G142" s="104">
        <f>'[8]Activos '!CJ157</f>
        <v>4.8409376471894694</v>
      </c>
      <c r="H142" s="105">
        <f>'[8]Activos '!CK157</f>
        <v>4.1992925575897955</v>
      </c>
      <c r="I142" s="105">
        <f>'[8]Activos '!CL157</f>
        <v>7.6955895891256398</v>
      </c>
      <c r="J142" s="105">
        <f>'[8]Activos '!CM157</f>
        <v>52.107325611587839</v>
      </c>
      <c r="K142" s="106">
        <f>'[8]Activos '!CI157</f>
        <v>5.946209999855756</v>
      </c>
    </row>
    <row r="143" spans="1:11" s="90" customFormat="1" ht="15.75" customHeight="1" x14ac:dyDescent="0.3">
      <c r="A143" s="98">
        <v>40756</v>
      </c>
      <c r="B143" s="99">
        <f>'[8]Activos '!BU158</f>
        <v>-18.759086970735083</v>
      </c>
      <c r="C143" s="99">
        <f>'[8]Activos '!BV158</f>
        <v>-2.8555343177913972</v>
      </c>
      <c r="D143" s="99">
        <f>'[8]Activos '!BW158</f>
        <v>-10.473529322503284</v>
      </c>
      <c r="E143" s="99">
        <f>'[8]Activos '!BX158</f>
        <v>12.039078549481342</v>
      </c>
      <c r="F143" s="100">
        <f>'[8]Activos '!BT158</f>
        <v>-10.556447168734294</v>
      </c>
      <c r="G143" s="104">
        <f>'[8]Activos '!CJ158</f>
        <v>4.529359561416535</v>
      </c>
      <c r="H143" s="105">
        <f>'[8]Activos '!CK158</f>
        <v>6.3999204123134534</v>
      </c>
      <c r="I143" s="105">
        <f>'[8]Activos '!CL158</f>
        <v>8.9806167670615658</v>
      </c>
      <c r="J143" s="105">
        <f>'[8]Activos '!CM158</f>
        <v>51.621220553906213</v>
      </c>
      <c r="K143" s="106">
        <f>'[8]Activos '!CI158</f>
        <v>6.689177459892548</v>
      </c>
    </row>
    <row r="144" spans="1:11" s="90" customFormat="1" ht="15.75" customHeight="1" x14ac:dyDescent="0.3">
      <c r="A144" s="98">
        <v>40787</v>
      </c>
      <c r="B144" s="99">
        <f>'[8]Activos '!BU159</f>
        <v>-7.240027468079802</v>
      </c>
      <c r="C144" s="99">
        <f>'[8]Activos '!BV159</f>
        <v>2.9932355723923276</v>
      </c>
      <c r="D144" s="99">
        <f>'[8]Activos '!BW159</f>
        <v>-9.5044254133802681</v>
      </c>
      <c r="E144" s="99">
        <f>'[8]Activos '!BX159</f>
        <v>11.87813727033944</v>
      </c>
      <c r="F144" s="100">
        <f>'[8]Activos '!BT159</f>
        <v>-3.1977824874622862</v>
      </c>
      <c r="G144" s="104">
        <f>'[8]Activos '!CJ159</f>
        <v>5.1566199879315766</v>
      </c>
      <c r="H144" s="105">
        <f>'[8]Activos '!CK159</f>
        <v>9.125439572655992</v>
      </c>
      <c r="I144" s="105">
        <f>'[8]Activos '!CL159</f>
        <v>7.5812766025589839</v>
      </c>
      <c r="J144" s="105">
        <f>'[8]Activos '!CM159</f>
        <v>50.11496063562717</v>
      </c>
      <c r="K144" s="106">
        <f>'[8]Activos '!CI159</f>
        <v>7.866043265114131</v>
      </c>
    </row>
    <row r="145" spans="1:11" s="90" customFormat="1" ht="15.75" customHeight="1" x14ac:dyDescent="0.3">
      <c r="A145" s="98">
        <v>40817</v>
      </c>
      <c r="B145" s="99">
        <f>'[8]Activos '!BU160</f>
        <v>-4.4170967699997732</v>
      </c>
      <c r="C145" s="99">
        <f>'[8]Activos '!BV160</f>
        <v>6.7672245335184567</v>
      </c>
      <c r="D145" s="99">
        <f>'[8]Activos '!BW160</f>
        <v>-8.1835620748303199</v>
      </c>
      <c r="E145" s="99">
        <f>'[8]Activos '!BX160</f>
        <v>18.058666014806125</v>
      </c>
      <c r="F145" s="100">
        <f>'[8]Activos '!BT160</f>
        <v>-0.21171884776243211</v>
      </c>
      <c r="G145" s="104">
        <f>'[8]Activos '!CJ160</f>
        <v>4.7210305932621655</v>
      </c>
      <c r="H145" s="105">
        <f>'[8]Activos '!CK160</f>
        <v>12.969744723637611</v>
      </c>
      <c r="I145" s="105">
        <f>'[8]Activos '!CL160</f>
        <v>9.3103674018145011</v>
      </c>
      <c r="J145" s="105">
        <f>'[8]Activos '!CM160</f>
        <v>53.324883079177134</v>
      </c>
      <c r="K145" s="106">
        <f>'[8]Activos '!CI160</f>
        <v>9.2380105970331527</v>
      </c>
    </row>
    <row r="146" spans="1:11" s="90" customFormat="1" ht="15.75" customHeight="1" x14ac:dyDescent="0.3">
      <c r="A146" s="98">
        <v>40848</v>
      </c>
      <c r="B146" s="99">
        <f>'[8]Activos '!BU161</f>
        <v>-7.267408475598625</v>
      </c>
      <c r="C146" s="99">
        <f>'[8]Activos '!BV161</f>
        <v>10.946920978038754</v>
      </c>
      <c r="D146" s="99">
        <f>'[8]Activos '!BW161</f>
        <v>-6.5175838672294599</v>
      </c>
      <c r="E146" s="99">
        <f>'[8]Activos '!BX161</f>
        <v>21.128726335917936</v>
      </c>
      <c r="F146" s="100">
        <f>'[8]Activos '!BT161</f>
        <v>0.57440933314452103</v>
      </c>
      <c r="G146" s="104">
        <f>'[8]Activos '!CJ161</f>
        <v>4.7806900333387636</v>
      </c>
      <c r="H146" s="105">
        <f>'[8]Activos '!CK161</f>
        <v>15.65259974222608</v>
      </c>
      <c r="I146" s="105">
        <f>'[8]Activos '!CL161</f>
        <v>4.3006858383839219</v>
      </c>
      <c r="J146" s="105">
        <f>'[8]Activos '!CM161</f>
        <v>45.613689650039866</v>
      </c>
      <c r="K146" s="106">
        <f>'[8]Activos '!CI161</f>
        <v>9.7545096004367551</v>
      </c>
    </row>
    <row r="147" spans="1:11" s="90" customFormat="1" ht="15.75" customHeight="1" x14ac:dyDescent="0.3">
      <c r="A147" s="98">
        <v>40878</v>
      </c>
      <c r="B147" s="99">
        <f>'[8]Activos '!BU162</f>
        <v>-7.2785305643471521</v>
      </c>
      <c r="C147" s="99">
        <f>'[8]Activos '!BV162</f>
        <v>15.229670091963921</v>
      </c>
      <c r="D147" s="99">
        <f>'[8]Activos '!BW162</f>
        <v>-1.4394248795741027</v>
      </c>
      <c r="E147" s="99">
        <f>'[8]Activos '!BX162</f>
        <v>22.828821232006469</v>
      </c>
      <c r="F147" s="100">
        <f>'[8]Activos '!BT162</f>
        <v>3.2850408762261862</v>
      </c>
      <c r="G147" s="104">
        <f>'[8]Activos '!CJ162</f>
        <v>3.5138654368669142</v>
      </c>
      <c r="H147" s="105">
        <f>'[8]Activos '!CK162</f>
        <v>21.077547595158407</v>
      </c>
      <c r="I147" s="105">
        <f>'[8]Activos '!CL162</f>
        <v>12.485527164248044</v>
      </c>
      <c r="J147" s="105">
        <f>'[8]Activos '!CM162</f>
        <v>35.617181248432871</v>
      </c>
      <c r="K147" s="106">
        <f>'[8]Activos '!CI162</f>
        <v>11.264458357963946</v>
      </c>
    </row>
    <row r="148" spans="1:11" s="90" customFormat="1" ht="15.75" customHeight="1" x14ac:dyDescent="0.3">
      <c r="A148" s="98">
        <v>40909</v>
      </c>
      <c r="B148" s="99">
        <f>'[8]Activos '!BU163</f>
        <v>-6.0960103590238734</v>
      </c>
      <c r="C148" s="99">
        <f>'[8]Activos '!BV163</f>
        <v>18.97597640777413</v>
      </c>
      <c r="D148" s="99">
        <f>'[8]Activos '!BW163</f>
        <v>0.88025581825457166</v>
      </c>
      <c r="E148" s="99">
        <f>'[8]Activos '!BX163</f>
        <v>20.850613703617029</v>
      </c>
      <c r="F148" s="100">
        <f>'[8]Activos '!BT163</f>
        <v>5.3007675963161915</v>
      </c>
      <c r="G148" s="104">
        <f>'[8]Activos '!CJ163</f>
        <v>3.4297617482780707</v>
      </c>
      <c r="H148" s="105">
        <f>'[8]Activos '!CK163</f>
        <v>24.413823824363323</v>
      </c>
      <c r="I148" s="105">
        <f>'[8]Activos '!CL163</f>
        <v>12.064995109589272</v>
      </c>
      <c r="J148" s="105">
        <f>'[8]Activos '!CM163</f>
        <v>34.4642380120886</v>
      </c>
      <c r="K148" s="106">
        <f>'[8]Activos '!CI163</f>
        <v>12.365030978548441</v>
      </c>
    </row>
    <row r="149" spans="1:11" s="90" customFormat="1" ht="15.75" customHeight="1" x14ac:dyDescent="0.3">
      <c r="A149" s="98">
        <v>40940</v>
      </c>
      <c r="B149" s="99">
        <f>'[8]Activos '!BU164</f>
        <v>-3.5594303927331206</v>
      </c>
      <c r="C149" s="99">
        <f>'[8]Activos '!BV164</f>
        <v>18.932818850626496</v>
      </c>
      <c r="D149" s="99">
        <f>'[8]Activos '!BW164</f>
        <v>-2.1961739820607118</v>
      </c>
      <c r="E149" s="99">
        <f>'[8]Activos '!BX164</f>
        <v>12.984003910915721</v>
      </c>
      <c r="F149" s="100">
        <f>'[8]Activos '!BT164</f>
        <v>5.80071479866624</v>
      </c>
      <c r="G149" s="104">
        <f>'[8]Activos '!CJ164</f>
        <v>3.4818823309623381</v>
      </c>
      <c r="H149" s="105">
        <f>'[8]Activos '!CK164</f>
        <v>25.206545877176168</v>
      </c>
      <c r="I149" s="105">
        <f>'[8]Activos '!CL164</f>
        <v>10.236773318878578</v>
      </c>
      <c r="J149" s="105">
        <f>'[8]Activos '!CM164</f>
        <v>21.385434271326197</v>
      </c>
      <c r="K149" s="106">
        <f>'[8]Activos '!CI164</f>
        <v>12.194418569618449</v>
      </c>
    </row>
    <row r="150" spans="1:11" s="90" customFormat="1" ht="15.75" customHeight="1" x14ac:dyDescent="0.3">
      <c r="A150" s="98">
        <v>40969</v>
      </c>
      <c r="B150" s="99">
        <f>'[8]Activos '!BU165</f>
        <v>-5.2430820154337088</v>
      </c>
      <c r="C150" s="99">
        <f>'[8]Activos '!BV165</f>
        <v>22.923654652291692</v>
      </c>
      <c r="D150" s="99">
        <f>'[8]Activos '!BW165</f>
        <v>4.4280473869389603</v>
      </c>
      <c r="E150" s="99">
        <f>'[8]Activos '!BX165</f>
        <v>19.70450626735709</v>
      </c>
      <c r="F150" s="100">
        <f>'[8]Activos '!BT165</f>
        <v>7.9344322888121654</v>
      </c>
      <c r="G150" s="104">
        <f>'[8]Activos '!CJ165</f>
        <v>3.278968914050262</v>
      </c>
      <c r="H150" s="105">
        <f>'[8]Activos '!CK165</f>
        <v>25.086836074876118</v>
      </c>
      <c r="I150" s="105">
        <f>'[8]Activos '!CL165</f>
        <v>6.3858544485148716</v>
      </c>
      <c r="J150" s="105">
        <f>'[8]Activos '!CM165</f>
        <v>27.679420945890641</v>
      </c>
      <c r="K150" s="106">
        <f>'[8]Activos '!CI165</f>
        <v>11.970873551051042</v>
      </c>
    </row>
    <row r="151" spans="1:11" s="90" customFormat="1" ht="15.75" customHeight="1" x14ac:dyDescent="0.3">
      <c r="A151" s="98">
        <v>41000</v>
      </c>
      <c r="B151" s="99">
        <f>'[8]Activos '!BU166</f>
        <v>4.6415858639725194</v>
      </c>
      <c r="C151" s="99">
        <f>'[8]Activos '!BV166</f>
        <v>24.297058803490579</v>
      </c>
      <c r="D151" s="99">
        <f>'[8]Activos '!BW166</f>
        <v>4.3303857675649482</v>
      </c>
      <c r="E151" s="99">
        <f>'[8]Activos '!BX166</f>
        <v>12.9192700423022</v>
      </c>
      <c r="F151" s="100">
        <f>'[8]Activos '!BT166</f>
        <v>12.451029179442784</v>
      </c>
      <c r="G151" s="104">
        <f>'[8]Activos '!CJ166</f>
        <v>3.3295350231687282</v>
      </c>
      <c r="H151" s="105">
        <f>'[8]Activos '!CK166</f>
        <v>24.435345256706277</v>
      </c>
      <c r="I151" s="105">
        <f>'[8]Activos '!CL166</f>
        <v>7.0407605603250545</v>
      </c>
      <c r="J151" s="105">
        <f>'[8]Activos '!CM166</f>
        <v>22.211371430166938</v>
      </c>
      <c r="K151" s="106">
        <f>'[8]Activos '!CI166</f>
        <v>11.735654484060621</v>
      </c>
    </row>
    <row r="152" spans="1:11" s="90" customFormat="1" ht="15.75" customHeight="1" x14ac:dyDescent="0.3">
      <c r="A152" s="98">
        <v>41030</v>
      </c>
      <c r="B152" s="99">
        <f>'[8]Activos '!BU167</f>
        <v>8.3222202955939082</v>
      </c>
      <c r="C152" s="99">
        <f>'[8]Activos '!BV167</f>
        <v>29.00873651820508</v>
      </c>
      <c r="D152" s="99">
        <f>'[8]Activos '!BW167</f>
        <v>7.7113742585270595</v>
      </c>
      <c r="E152" s="99">
        <f>'[8]Activos '!BX167</f>
        <v>15.936105778830356</v>
      </c>
      <c r="F152" s="100">
        <f>'[8]Activos '!BT167</f>
        <v>16.60865260110025</v>
      </c>
      <c r="G152" s="104">
        <f>'[8]Activos '!CJ167</f>
        <v>4.3542624285351161</v>
      </c>
      <c r="H152" s="105">
        <f>'[8]Activos '!CK167</f>
        <v>25.918033002124631</v>
      </c>
      <c r="I152" s="105">
        <f>'[8]Activos '!CL167</f>
        <v>6.0086550162849139</v>
      </c>
      <c r="J152" s="105">
        <f>'[8]Activos '!CM167</f>
        <v>23.453201918526801</v>
      </c>
      <c r="K152" s="106">
        <f>'[8]Activos '!CI167</f>
        <v>12.874109638781238</v>
      </c>
    </row>
    <row r="153" spans="1:11" s="90" customFormat="1" ht="15.75" customHeight="1" x14ac:dyDescent="0.3">
      <c r="A153" s="98">
        <v>41061</v>
      </c>
      <c r="B153" s="99">
        <f>'[8]Activos '!BU168</f>
        <v>9.6957988277873497</v>
      </c>
      <c r="C153" s="99">
        <f>'[8]Activos '!BV168</f>
        <v>31.410627905187404</v>
      </c>
      <c r="D153" s="99">
        <f>'[8]Activos '!BW168</f>
        <v>4.4145447652603087</v>
      </c>
      <c r="E153" s="99">
        <f>'[8]Activos '!BX168</f>
        <v>18.384239068852647</v>
      </c>
      <c r="F153" s="100">
        <f>'[8]Activos '!BT168</f>
        <v>17.594831939177947</v>
      </c>
      <c r="G153" s="104">
        <f>'[8]Activos '!CJ168</f>
        <v>4.5415435318928221</v>
      </c>
      <c r="H153" s="105">
        <f>'[8]Activos '!CK168</f>
        <v>27.204886372867222</v>
      </c>
      <c r="I153" s="105">
        <f>'[8]Activos '!CL168</f>
        <v>5.2381187054127087</v>
      </c>
      <c r="J153" s="105">
        <f>'[8]Activos '!CM168</f>
        <v>21.350861698604852</v>
      </c>
      <c r="K153" s="106">
        <f>'[8]Activos '!CI168</f>
        <v>13.237849170024084</v>
      </c>
    </row>
    <row r="154" spans="1:11" s="90" customFormat="1" ht="15.75" customHeight="1" x14ac:dyDescent="0.3">
      <c r="A154" s="98">
        <v>41091</v>
      </c>
      <c r="B154" s="99">
        <f>'[8]Activos '!BU169</f>
        <v>12.435535001136454</v>
      </c>
      <c r="C154" s="99">
        <f>'[8]Activos '!BV169</f>
        <v>27.030633329218134</v>
      </c>
      <c r="D154" s="99">
        <f>'[8]Activos '!BW169</f>
        <v>2.4896999091968297</v>
      </c>
      <c r="E154" s="99">
        <f>'[8]Activos '!BX169</f>
        <v>17.757982639055903</v>
      </c>
      <c r="F154" s="100">
        <f>'[8]Activos '!BT169</f>
        <v>16.603866348851447</v>
      </c>
      <c r="G154" s="104">
        <f>'[8]Activos '!CJ169</f>
        <v>4.6759326373585042</v>
      </c>
      <c r="H154" s="105">
        <f>'[8]Activos '!CK169</f>
        <v>26.813862765905739</v>
      </c>
      <c r="I154" s="105">
        <f>'[8]Activos '!CL169</f>
        <v>-3.1659565585240301E-2</v>
      </c>
      <c r="J154" s="105">
        <f>'[8]Activos '!CM169</f>
        <v>20.444102626429149</v>
      </c>
      <c r="K154" s="106">
        <f>'[8]Activos '!CI169</f>
        <v>12.824473261486368</v>
      </c>
    </row>
    <row r="155" spans="1:11" s="90" customFormat="1" ht="15.75" customHeight="1" x14ac:dyDescent="0.3">
      <c r="A155" s="98">
        <v>41122</v>
      </c>
      <c r="B155" s="99">
        <f>'[8]Activos '!BU170</f>
        <v>9.170569404334227</v>
      </c>
      <c r="C155" s="99">
        <f>'[8]Activos '!BV170</f>
        <v>27.531235674911404</v>
      </c>
      <c r="D155" s="99">
        <f>'[8]Activos '!BW170</f>
        <v>8.6761904107929269</v>
      </c>
      <c r="E155" s="99">
        <f>'[8]Activos '!BX170</f>
        <v>23.359477860925402</v>
      </c>
      <c r="F155" s="100">
        <f>'[8]Activos '!BT170</f>
        <v>16.919247923622628</v>
      </c>
      <c r="G155" s="104">
        <f>'[8]Activos '!CJ170</f>
        <v>4.5428581919864541</v>
      </c>
      <c r="H155" s="105">
        <f>'[8]Activos '!CK170</f>
        <v>26.288253263588746</v>
      </c>
      <c r="I155" s="105">
        <f>'[8]Activos '!CL170</f>
        <v>-0.54499246842403259</v>
      </c>
      <c r="J155" s="105">
        <f>'[8]Activos '!CM170</f>
        <v>21.773374692893842</v>
      </c>
      <c r="K155" s="106">
        <f>'[8]Activos '!CI170</f>
        <v>12.648856534867248</v>
      </c>
    </row>
    <row r="156" spans="1:11" s="90" customFormat="1" ht="15.75" customHeight="1" x14ac:dyDescent="0.3">
      <c r="A156" s="98">
        <v>41153</v>
      </c>
      <c r="B156" s="99">
        <f>'[8]Activos '!BU171</f>
        <v>6.0560571108177363</v>
      </c>
      <c r="C156" s="99">
        <f>'[8]Activos '!BV171</f>
        <v>28.125451157513993</v>
      </c>
      <c r="D156" s="99">
        <f>'[8]Activos '!BW171</f>
        <v>10.360131117205595</v>
      </c>
      <c r="E156" s="99">
        <f>'[8]Activos '!BX171</f>
        <v>33.442295342805075</v>
      </c>
      <c r="F156" s="100">
        <f>'[8]Activos '!BT171</f>
        <v>16.598426821376556</v>
      </c>
      <c r="G156" s="104">
        <f>'[8]Activos '!CJ171</f>
        <v>3.9160586322415147</v>
      </c>
      <c r="H156" s="105">
        <f>'[8]Activos '!CK171</f>
        <v>24.671977228708684</v>
      </c>
      <c r="I156" s="105">
        <f>'[8]Activos '!CL171</f>
        <v>0.83695994069286073</v>
      </c>
      <c r="J156" s="105">
        <f>'[8]Activos '!CM171</f>
        <v>25.793734847255223</v>
      </c>
      <c r="K156" s="106">
        <f>'[8]Activos '!CI171</f>
        <v>12.00488864662319</v>
      </c>
    </row>
    <row r="157" spans="1:11" s="90" customFormat="1" ht="15.75" customHeight="1" x14ac:dyDescent="0.3">
      <c r="A157" s="98">
        <v>41183</v>
      </c>
      <c r="B157" s="99">
        <f>'[8]Activos '!BU172</f>
        <v>1.8234674766296033</v>
      </c>
      <c r="C157" s="99">
        <f>'[8]Activos '!BV172</f>
        <v>23.408213439528126</v>
      </c>
      <c r="D157" s="99">
        <f>'[8]Activos '!BW172</f>
        <v>3.0747577529878223</v>
      </c>
      <c r="E157" s="99">
        <f>'[8]Activos '!BX172</f>
        <v>31.914698056697265</v>
      </c>
      <c r="F157" s="100">
        <f>'[8]Activos '!BT172</f>
        <v>11.800200220434153</v>
      </c>
      <c r="G157" s="104">
        <f>'[8]Activos '!CJ172</f>
        <v>4.2760210660425235</v>
      </c>
      <c r="H157" s="105">
        <f>'[8]Activos '!CK172</f>
        <v>23.623860325905088</v>
      </c>
      <c r="I157" s="105">
        <f>'[8]Activos '!CL172</f>
        <v>0.66209736183213685</v>
      </c>
      <c r="J157" s="105">
        <f>'[8]Activos '!CM172</f>
        <v>29.396280804782226</v>
      </c>
      <c r="K157" s="106">
        <f>'[8]Activos '!CI172</f>
        <v>12.065882295538909</v>
      </c>
    </row>
    <row r="158" spans="1:11" s="90" customFormat="1" ht="15.75" customHeight="1" x14ac:dyDescent="0.3">
      <c r="A158" s="98">
        <v>41214</v>
      </c>
      <c r="B158" s="99">
        <f>'[8]Activos '!BU173</f>
        <v>12.808252894259908</v>
      </c>
      <c r="C158" s="99">
        <f>'[8]Activos '!BV173</f>
        <v>24.790850426188737</v>
      </c>
      <c r="D158" s="99">
        <f>'[8]Activos '!BW173</f>
        <v>12.446793590498316</v>
      </c>
      <c r="E158" s="99">
        <f>'[8]Activos '!BX173</f>
        <v>39.109926709966871</v>
      </c>
      <c r="F158" s="100">
        <f>'[8]Activos '!BT173</f>
        <v>18.696185163368973</v>
      </c>
      <c r="G158" s="104">
        <f>'[8]Activos '!CJ173</f>
        <v>4.9785471000763692</v>
      </c>
      <c r="H158" s="105">
        <f>'[8]Activos '!CK173</f>
        <v>20.329232992919664</v>
      </c>
      <c r="I158" s="105">
        <f>'[8]Activos '!CL173</f>
        <v>3.9693395111644048</v>
      </c>
      <c r="J158" s="105">
        <f>'[8]Activos '!CM173</f>
        <v>25.909936520207168</v>
      </c>
      <c r="K158" s="106">
        <f>'[8]Activos '!CI173</f>
        <v>11.480125263064345</v>
      </c>
    </row>
    <row r="159" spans="1:11" s="90" customFormat="1" ht="15.75" customHeight="1" x14ac:dyDescent="0.3">
      <c r="A159" s="98">
        <v>41244</v>
      </c>
      <c r="B159" s="99">
        <f>'[8]Activos '!BU174</f>
        <v>25.186878306415082</v>
      </c>
      <c r="C159" s="99">
        <f>'[8]Activos '!BV174</f>
        <v>30.369911254338412</v>
      </c>
      <c r="D159" s="99">
        <f>'[8]Activos '!BW174</f>
        <v>15.274167803260742</v>
      </c>
      <c r="E159" s="99">
        <f>'[8]Activos '!BX174</f>
        <v>51.591871004824782</v>
      </c>
      <c r="F159" s="100">
        <f>'[8]Activos '!BT174</f>
        <v>26.662108041591015</v>
      </c>
      <c r="G159" s="104">
        <f>'[8]Activos '!CJ174</f>
        <v>6.4515844396982658</v>
      </c>
      <c r="H159" s="105">
        <f>'[8]Activos '!CK174</f>
        <v>20.646461760788281</v>
      </c>
      <c r="I159" s="105">
        <f>'[8]Activos '!CL174</f>
        <v>7.1793614490496482</v>
      </c>
      <c r="J159" s="105">
        <f>'[8]Activos '!CM174</f>
        <v>32.727894850764613</v>
      </c>
      <c r="K159" s="106">
        <f>'[8]Activos '!CI174</f>
        <v>12.856314541153102</v>
      </c>
    </row>
    <row r="160" spans="1:11" s="90" customFormat="1" ht="15.75" customHeight="1" x14ac:dyDescent="0.3">
      <c r="A160" s="98">
        <v>41275</v>
      </c>
      <c r="B160" s="99">
        <f>'[8]Activos '!BU175</f>
        <v>23.46231479616252</v>
      </c>
      <c r="C160" s="99">
        <f>'[8]Activos '!BV175</f>
        <v>25.58921084959238</v>
      </c>
      <c r="D160" s="99">
        <f>'[8]Activos '!BW175</f>
        <v>12.816043268200271</v>
      </c>
      <c r="E160" s="99">
        <f>'[8]Activos '!BX175</f>
        <v>53.317082728031593</v>
      </c>
      <c r="F160" s="100">
        <f>'[8]Activos '!BT175</f>
        <v>23.640112932590938</v>
      </c>
      <c r="G160" s="104">
        <f>'[8]Activos '!CJ175</f>
        <v>6.5731234188367349</v>
      </c>
      <c r="H160" s="105">
        <f>'[8]Activos '!CK175</f>
        <v>18.212758821737761</v>
      </c>
      <c r="I160" s="105">
        <f>'[8]Activos '!CL175</f>
        <v>8.1876659788686634</v>
      </c>
      <c r="J160" s="105">
        <f>'[8]Activos '!CM175</f>
        <v>32.103416600543078</v>
      </c>
      <c r="K160" s="106">
        <f>'[8]Activos '!CI175</f>
        <v>12.121296946589656</v>
      </c>
    </row>
    <row r="161" spans="1:11" s="90" customFormat="1" ht="15.75" customHeight="1" x14ac:dyDescent="0.3">
      <c r="A161" s="98">
        <v>41306</v>
      </c>
      <c r="B161" s="99">
        <f>'[8]Activos '!BU176</f>
        <v>18.530289015845327</v>
      </c>
      <c r="C161" s="99">
        <f>'[8]Activos '!BV176</f>
        <v>23.958167681731691</v>
      </c>
      <c r="D161" s="99">
        <f>'[8]Activos '!BW176</f>
        <v>14.196296288930776</v>
      </c>
      <c r="E161" s="99">
        <f>'[8]Activos '!BX176</f>
        <v>49.45625703033636</v>
      </c>
      <c r="F161" s="100">
        <f>'[8]Activos '!BT176</f>
        <v>21.342385084319027</v>
      </c>
      <c r="G161" s="104">
        <f>'[8]Activos '!CJ176</f>
        <v>7.1222591478210973</v>
      </c>
      <c r="H161" s="105">
        <f>'[8]Activos '!CK176</f>
        <v>16.827564464218227</v>
      </c>
      <c r="I161" s="105">
        <f>'[8]Activos '!CL176</f>
        <v>10.295121226492032</v>
      </c>
      <c r="J161" s="105">
        <f>'[8]Activos '!CM176</f>
        <v>31.972453995624317</v>
      </c>
      <c r="K161" s="106">
        <f>'[8]Activos '!CI176</f>
        <v>12.022755453429678</v>
      </c>
    </row>
    <row r="162" spans="1:11" s="90" customFormat="1" ht="15.75" customHeight="1" x14ac:dyDescent="0.3">
      <c r="A162" s="98">
        <v>41334</v>
      </c>
      <c r="B162" s="99">
        <f>'[8]Activos '!BU177</f>
        <v>27.763226500912232</v>
      </c>
      <c r="C162" s="99">
        <f>'[8]Activos '!BV177</f>
        <v>29.247696970513061</v>
      </c>
      <c r="D162" s="99">
        <f>'[8]Activos '!BW177</f>
        <v>21.468351971129017</v>
      </c>
      <c r="E162" s="99">
        <f>'[8]Activos '!BX177</f>
        <v>53.968255752954832</v>
      </c>
      <c r="F162" s="100">
        <f>'[8]Activos '!BT177</f>
        <v>28.416614228381242</v>
      </c>
      <c r="G162" s="104">
        <f>'[8]Activos '!CJ177</f>
        <v>7.5073262301940336</v>
      </c>
      <c r="H162" s="105">
        <f>'[8]Activos '!CK177</f>
        <v>16.294646122406586</v>
      </c>
      <c r="I162" s="105">
        <f>'[8]Activos '!CL177</f>
        <v>13.792532945788572</v>
      </c>
      <c r="J162" s="105">
        <f>'[8]Activos '!CM177</f>
        <v>34.638012224666696</v>
      </c>
      <c r="K162" s="106">
        <f>'[8]Activos '!CI177</f>
        <v>12.390740454013095</v>
      </c>
    </row>
    <row r="163" spans="1:11" s="90" customFormat="1" ht="15.75" customHeight="1" x14ac:dyDescent="0.3">
      <c r="A163" s="98">
        <v>41365</v>
      </c>
      <c r="B163" s="99">
        <f>'[8]Activos '!BU178</f>
        <v>22.386542284469257</v>
      </c>
      <c r="C163" s="99">
        <f>'[8]Activos '!BV178</f>
        <v>20.140421362190807</v>
      </c>
      <c r="D163" s="99">
        <f>'[8]Activos '!BW178</f>
        <v>12.765693939356915</v>
      </c>
      <c r="E163" s="99">
        <f>'[8]Activos '!BX178</f>
        <v>53.891485897096182</v>
      </c>
      <c r="F163" s="100">
        <f>'[8]Activos '!BT178</f>
        <v>21.05149984129384</v>
      </c>
      <c r="G163" s="104">
        <f>'[8]Activos '!CJ178</f>
        <v>8.8260493762410732</v>
      </c>
      <c r="H163" s="105">
        <f>'[8]Activos '!CK178</f>
        <v>17.284009697916968</v>
      </c>
      <c r="I163" s="105">
        <f>'[8]Activos '!CL178</f>
        <v>13.811231517310297</v>
      </c>
      <c r="J163" s="105">
        <f>'[8]Activos '!CM178</f>
        <v>36.740174384623202</v>
      </c>
      <c r="K163" s="106">
        <f>'[8]Activos '!CI178</f>
        <v>13.532462435612391</v>
      </c>
    </row>
    <row r="164" spans="1:11" s="90" customFormat="1" ht="15.75" customHeight="1" x14ac:dyDescent="0.3">
      <c r="A164" s="98">
        <v>41395</v>
      </c>
      <c r="B164" s="99">
        <f>'[8]Activos '!BU179</f>
        <v>16.647624276406383</v>
      </c>
      <c r="C164" s="99">
        <f>'[8]Activos '!BV179</f>
        <v>17.135234414364731</v>
      </c>
      <c r="D164" s="99">
        <f>'[8]Activos '!BW179</f>
        <v>16.011458972386784</v>
      </c>
      <c r="E164" s="99">
        <f>'[8]Activos '!BX179</f>
        <v>51.315787026887683</v>
      </c>
      <c r="F164" s="100">
        <f>'[8]Activos '!BT179</f>
        <v>18.121200405977554</v>
      </c>
      <c r="G164" s="104">
        <f>'[8]Activos '!CJ179</f>
        <v>8.7878512777042506</v>
      </c>
      <c r="H164" s="105">
        <f>'[8]Activos '!CK179</f>
        <v>14.405736946136916</v>
      </c>
      <c r="I164" s="105">
        <f>'[8]Activos '!CL179</f>
        <v>13.021354253210205</v>
      </c>
      <c r="J164" s="105">
        <f>'[8]Activos '!CM179</f>
        <v>31.449584961683573</v>
      </c>
      <c r="K164" s="106">
        <f>'[8]Activos '!CI179</f>
        <v>12.166211010760343</v>
      </c>
    </row>
    <row r="165" spans="1:11" s="90" customFormat="1" ht="15.75" customHeight="1" x14ac:dyDescent="0.3">
      <c r="A165" s="98">
        <v>41426</v>
      </c>
      <c r="B165" s="99">
        <f>'[8]Activos '!BU180</f>
        <v>17.224535076333925</v>
      </c>
      <c r="C165" s="99">
        <f>'[8]Activos '!BV180</f>
        <v>15.350369765558636</v>
      </c>
      <c r="D165" s="99">
        <f>'[8]Activos '!BW180</f>
        <v>16.630337744430435</v>
      </c>
      <c r="E165" s="99">
        <f>'[8]Activos '!BX180</f>
        <v>51.373022501098916</v>
      </c>
      <c r="F165" s="100">
        <f>'[8]Activos '!BT180</f>
        <v>17.699935269322296</v>
      </c>
      <c r="G165" s="104">
        <f>'[8]Activos '!CJ180</f>
        <v>8.3749768542299421</v>
      </c>
      <c r="H165" s="105">
        <f>'[8]Activos '!CK180</f>
        <v>13.411239823002074</v>
      </c>
      <c r="I165" s="105">
        <f>'[8]Activos '!CL180</f>
        <v>14.931869907125295</v>
      </c>
      <c r="J165" s="105">
        <f>'[8]Activos '!CM180</f>
        <v>31.753518771605592</v>
      </c>
      <c r="K165" s="106">
        <f>'[8]Activos '!CI180</f>
        <v>11.695479156058951</v>
      </c>
    </row>
    <row r="166" spans="1:11" s="90" customFormat="1" ht="15.75" customHeight="1" x14ac:dyDescent="0.3">
      <c r="A166" s="98">
        <v>41456</v>
      </c>
      <c r="B166" s="99">
        <f>'[8]Activos '!BU181</f>
        <v>7.8935382338826354</v>
      </c>
      <c r="C166" s="99">
        <f>'[8]Activos '!BV181</f>
        <v>9.3452185511370356</v>
      </c>
      <c r="D166" s="99">
        <f>'[8]Activos '!BW181</f>
        <v>13.061959784651345</v>
      </c>
      <c r="E166" s="99">
        <f>'[8]Activos '!BX181</f>
        <v>48.975153716232334</v>
      </c>
      <c r="F166" s="100">
        <f>'[8]Activos '!BT181</f>
        <v>10.982340374877619</v>
      </c>
      <c r="G166" s="104">
        <f>'[8]Activos '!CJ181</f>
        <v>8.8748476320095868</v>
      </c>
      <c r="H166" s="105">
        <f>'[8]Activos '!CK181</f>
        <v>12.497657581646294</v>
      </c>
      <c r="I166" s="105">
        <f>'[8]Activos '!CL181</f>
        <v>20.693266180229799</v>
      </c>
      <c r="J166" s="105">
        <f>'[8]Activos '!CM181</f>
        <v>29.445050349036151</v>
      </c>
      <c r="K166" s="106">
        <f>'[8]Activos '!CI181</f>
        <v>11.893132339901126</v>
      </c>
    </row>
    <row r="167" spans="1:11" s="90" customFormat="1" ht="15.75" customHeight="1" x14ac:dyDescent="0.3">
      <c r="A167" s="98">
        <v>41487</v>
      </c>
      <c r="B167" s="99">
        <f>'[8]Activos '!BU182</f>
        <v>20.022819121404268</v>
      </c>
      <c r="C167" s="99">
        <f>'[8]Activos '!BV182</f>
        <v>9.3534543268112493</v>
      </c>
      <c r="D167" s="99">
        <f>'[8]Activos '!BW182</f>
        <v>16.331197662211672</v>
      </c>
      <c r="E167" s="99">
        <f>'[8]Activos '!BX182</f>
        <v>49.264834206071995</v>
      </c>
      <c r="F167" s="100">
        <f>'[8]Activos '!BT182</f>
        <v>16.08786162049034</v>
      </c>
      <c r="G167" s="104">
        <f>'[8]Activos '!CJ182</f>
        <v>9.5235510072989129</v>
      </c>
      <c r="H167" s="105">
        <f>'[8]Activos '!CK182</f>
        <v>10.144763163636661</v>
      </c>
      <c r="I167" s="105">
        <f>'[8]Activos '!CL182</f>
        <v>21.089829535652061</v>
      </c>
      <c r="J167" s="105">
        <f>'[8]Activos '!CM182</f>
        <v>30.791255255868766</v>
      </c>
      <c r="K167" s="106">
        <f>'[8]Activos '!CI182</f>
        <v>11.353546548024628</v>
      </c>
    </row>
    <row r="168" spans="1:11" s="90" customFormat="1" ht="15.75" customHeight="1" x14ac:dyDescent="0.3">
      <c r="A168" s="98">
        <v>41518</v>
      </c>
      <c r="B168" s="99">
        <f>'[8]Activos '!BU183</f>
        <v>22.962248468200563</v>
      </c>
      <c r="C168" s="99">
        <f>'[8]Activos '!BV183</f>
        <v>7.1018871620967206</v>
      </c>
      <c r="D168" s="99">
        <f>'[8]Activos '!BW183</f>
        <v>12.929650896115641</v>
      </c>
      <c r="E168" s="99">
        <f>'[8]Activos '!BX183</f>
        <v>44.561288037310206</v>
      </c>
      <c r="F168" s="100">
        <f>'[8]Activos '!BT183</f>
        <v>15.398490879527715</v>
      </c>
      <c r="G168" s="104">
        <f>'[8]Activos '!CJ183</f>
        <v>10.805809415198064</v>
      </c>
      <c r="H168" s="105">
        <f>'[8]Activos '!CK183</f>
        <v>10.306288601761949</v>
      </c>
      <c r="I168" s="105">
        <f>'[8]Activos '!CL183</f>
        <v>20.984738840723026</v>
      </c>
      <c r="J168" s="105">
        <f>'[8]Activos '!CM183</f>
        <v>32.35924086549975</v>
      </c>
      <c r="K168" s="106">
        <f>'[8]Activos '!CI183</f>
        <v>12.118545262211743</v>
      </c>
    </row>
    <row r="169" spans="1:11" s="90" customFormat="1" ht="15.75" customHeight="1" x14ac:dyDescent="0.3">
      <c r="A169" s="98">
        <v>41548</v>
      </c>
      <c r="B169" s="99">
        <f>'[8]Activos '!BU184</f>
        <v>22.303586482412129</v>
      </c>
      <c r="C169" s="99">
        <f>'[8]Activos '!BV184</f>
        <v>5.8784357447463353</v>
      </c>
      <c r="D169" s="99">
        <f>'[8]Activos '!BW184</f>
        <v>14.973555266053307</v>
      </c>
      <c r="E169" s="99">
        <f>'[8]Activos '!BX184</f>
        <v>39.604316393192285</v>
      </c>
      <c r="F169" s="100">
        <f>'[8]Activos '!BT184</f>
        <v>14.711128230848081</v>
      </c>
      <c r="G169" s="104">
        <f>'[8]Activos '!CJ184</f>
        <v>11.561686096153023</v>
      </c>
      <c r="H169" s="105">
        <f>'[8]Activos '!CK184</f>
        <v>8.9204366215795758</v>
      </c>
      <c r="I169" s="105">
        <f>'[8]Activos '!CL184</f>
        <v>22.002256910621188</v>
      </c>
      <c r="J169" s="105">
        <f>'[8]Activos '!CM184</f>
        <v>24.696426393221071</v>
      </c>
      <c r="K169" s="106">
        <f>'[8]Activos '!CI184</f>
        <v>11.722982859351339</v>
      </c>
    </row>
    <row r="170" spans="1:11" s="90" customFormat="1" ht="15.75" customHeight="1" x14ac:dyDescent="0.3">
      <c r="A170" s="98">
        <v>41579</v>
      </c>
      <c r="B170" s="99">
        <f>'[8]Activos '!BU185</f>
        <v>22.071024483686163</v>
      </c>
      <c r="C170" s="99">
        <f>'[8]Activos '!BV185</f>
        <v>6.0550806036687055</v>
      </c>
      <c r="D170" s="99">
        <f>'[8]Activos '!BW185</f>
        <v>10.84250537662561</v>
      </c>
      <c r="E170" s="99">
        <f>'[8]Activos '!BX185</f>
        <v>35.771285298680411</v>
      </c>
      <c r="F170" s="100">
        <f>'[8]Activos '!BT185</f>
        <v>13.959551375625324</v>
      </c>
      <c r="G170" s="104">
        <f>'[8]Activos '!CJ185</f>
        <v>11.116717341262738</v>
      </c>
      <c r="H170" s="105">
        <f>'[8]Activos '!CK185</f>
        <v>8.3983375373994242</v>
      </c>
      <c r="I170" s="105">
        <f>'[8]Activos '!CL185</f>
        <v>23.114619222288034</v>
      </c>
      <c r="J170" s="105">
        <f>'[8]Activos '!CM185</f>
        <v>25.348153392251515</v>
      </c>
      <c r="K170" s="106">
        <f>'[8]Activos '!CI185</f>
        <v>11.395423808705107</v>
      </c>
    </row>
    <row r="171" spans="1:11" s="90" customFormat="1" ht="15.75" customHeight="1" x14ac:dyDescent="0.3">
      <c r="A171" s="98">
        <v>41609</v>
      </c>
      <c r="B171" s="99">
        <f>'[8]Activos '!BU186</f>
        <v>18.471076800464271</v>
      </c>
      <c r="C171" s="99">
        <f>'[8]Activos '!BV186</f>
        <v>1.1402087265824701</v>
      </c>
      <c r="D171" s="99">
        <f>'[8]Activos '!BW186</f>
        <v>3.8862452751497356</v>
      </c>
      <c r="E171" s="99">
        <f>'[8]Activos '!BX186</f>
        <v>40.42391564485601</v>
      </c>
      <c r="F171" s="100">
        <f>'[8]Activos '!BT186</f>
        <v>9.6652607661689593</v>
      </c>
      <c r="G171" s="104">
        <f>'[8]Activos '!CJ186</f>
        <v>9.6411100678678743</v>
      </c>
      <c r="H171" s="105">
        <f>'[8]Activos '!CK186</f>
        <v>5.8327795612854505</v>
      </c>
      <c r="I171" s="105">
        <f>'[8]Activos '!CL186</f>
        <v>20.886687799113112</v>
      </c>
      <c r="J171" s="105">
        <f>'[8]Activos '!CM186</f>
        <v>38.953177582791085</v>
      </c>
      <c r="K171" s="106">
        <f>'[8]Activos '!CI186</f>
        <v>10.05015113406127</v>
      </c>
    </row>
    <row r="172" spans="1:11" s="90" customFormat="1" ht="15.75" customHeight="1" x14ac:dyDescent="0.3">
      <c r="A172" s="98">
        <v>41640</v>
      </c>
      <c r="B172" s="99">
        <f>'[8]Activos '!BU187</f>
        <v>16.028300451482981</v>
      </c>
      <c r="C172" s="99">
        <f>'[8]Activos '!BV187</f>
        <v>0.17182805380961952</v>
      </c>
      <c r="D172" s="99">
        <f>'[8]Activos '!BW187</f>
        <v>7.5044000241701436</v>
      </c>
      <c r="E172" s="99">
        <f>'[8]Activos '!BX187</f>
        <v>42.409992480022375</v>
      </c>
      <c r="F172" s="100">
        <f>'[8]Activos '!BT187</f>
        <v>9.2060949055622565</v>
      </c>
      <c r="G172" s="104">
        <f>'[8]Activos '!CJ187</f>
        <v>10.590208673745337</v>
      </c>
      <c r="H172" s="105">
        <f>'[8]Activos '!CK187</f>
        <v>5.2410600672977647</v>
      </c>
      <c r="I172" s="105">
        <f>'[8]Activos '!CL187</f>
        <v>19.665022688423029</v>
      </c>
      <c r="J172" s="105">
        <f>'[8]Activos '!CM187</f>
        <v>36.536018702296232</v>
      </c>
      <c r="K172" s="106">
        <f>'[8]Activos '!CI187</f>
        <v>10.082546541714589</v>
      </c>
    </row>
    <row r="173" spans="1:11" s="90" customFormat="1" ht="15.75" customHeight="1" x14ac:dyDescent="0.3">
      <c r="A173" s="98">
        <v>41671</v>
      </c>
      <c r="B173" s="99">
        <f>'[8]Activos '!BU188</f>
        <v>19.880977488899433</v>
      </c>
      <c r="C173" s="99">
        <f>'[8]Activos '!BV188</f>
        <v>-0.80323097866539239</v>
      </c>
      <c r="D173" s="99">
        <f>'[8]Activos '!BW188</f>
        <v>5.1526634393833648</v>
      </c>
      <c r="E173" s="99">
        <f>'[8]Activos '!BX188</f>
        <v>38.28742047523621</v>
      </c>
      <c r="F173" s="100">
        <f>'[8]Activos '!BT188</f>
        <v>9.5064365023916899</v>
      </c>
      <c r="G173" s="104">
        <f>'[8]Activos '!CJ188</f>
        <v>10.049838576612347</v>
      </c>
      <c r="H173" s="105">
        <f>'[8]Activos '!CK188</f>
        <v>4.8280491321411656</v>
      </c>
      <c r="I173" s="105">
        <f>'[8]Activos '!CL188</f>
        <v>19.898933208322013</v>
      </c>
      <c r="J173" s="105">
        <f>'[8]Activos '!CM188</f>
        <v>37.683399881954529</v>
      </c>
      <c r="K173" s="106">
        <f>'[8]Activos '!CI188</f>
        <v>9.7423618833632162</v>
      </c>
    </row>
    <row r="174" spans="1:11" s="90" customFormat="1" ht="15.75" customHeight="1" x14ac:dyDescent="0.3">
      <c r="A174" s="98">
        <v>41699</v>
      </c>
      <c r="B174" s="99">
        <f>'[8]Activos '!BU189</f>
        <v>16.768726952388423</v>
      </c>
      <c r="C174" s="99">
        <f>'[8]Activos '!BV189</f>
        <v>-4.3278651120858269</v>
      </c>
      <c r="D174" s="99">
        <f>'[8]Activos '!BW189</f>
        <v>-1.1507809908414157</v>
      </c>
      <c r="E174" s="99">
        <f>'[8]Activos '!BX189</f>
        <v>29.543937010717556</v>
      </c>
      <c r="F174" s="100">
        <f>'[8]Activos '!BT189</f>
        <v>5.4712163427781846</v>
      </c>
      <c r="G174" s="104">
        <f>'[8]Activos '!CJ189</f>
        <v>10.180805071655353</v>
      </c>
      <c r="H174" s="105">
        <f>'[8]Activos '!CK189</f>
        <v>3.9283721143331007</v>
      </c>
      <c r="I174" s="105">
        <f>'[8]Activos '!CL189</f>
        <v>19.341564707029725</v>
      </c>
      <c r="J174" s="105">
        <f>'[8]Activos '!CM189</f>
        <v>31.22285058067067</v>
      </c>
      <c r="K174" s="106">
        <f>'[8]Activos '!CI189</f>
        <v>9.1960294089620689</v>
      </c>
    </row>
    <row r="175" spans="1:11" s="90" customFormat="1" ht="15.75" customHeight="1" x14ac:dyDescent="0.3">
      <c r="A175" s="98">
        <v>41730</v>
      </c>
      <c r="B175" s="99">
        <f>'[8]Activos '!BU190</f>
        <v>16.478765909564142</v>
      </c>
      <c r="C175" s="99">
        <f>'[8]Activos '!BV190</f>
        <v>-1.9472568012140257</v>
      </c>
      <c r="D175" s="99">
        <f>'[8]Activos '!BW190</f>
        <v>4.2771873016658635</v>
      </c>
      <c r="E175" s="99">
        <f>'[8]Activos '!BX190</f>
        <v>31.366063204635751</v>
      </c>
      <c r="F175" s="100">
        <f>'[8]Activos '!BT190</f>
        <v>7.5648583295619964</v>
      </c>
      <c r="G175" s="104">
        <f>'[8]Activos '!CJ190</f>
        <v>10.040829487898995</v>
      </c>
      <c r="H175" s="105">
        <f>'[8]Activos '!CK190</f>
        <v>2.2684198383194687</v>
      </c>
      <c r="I175" s="105">
        <f>'[8]Activos '!CL190</f>
        <v>19.519194305071231</v>
      </c>
      <c r="J175" s="105">
        <f>'[8]Activos '!CM190</f>
        <v>30.208063979565924</v>
      </c>
      <c r="K175" s="106">
        <f>'[8]Activos '!CI190</f>
        <v>8.4047085438491145</v>
      </c>
    </row>
    <row r="176" spans="1:11" s="90" customFormat="1" ht="15.75" customHeight="1" x14ac:dyDescent="0.3">
      <c r="A176" s="98">
        <v>41760</v>
      </c>
      <c r="B176" s="99">
        <f>'[8]Activos '!BU191</f>
        <v>24.075097171628656</v>
      </c>
      <c r="C176" s="99">
        <f>'[8]Activos '!BV191</f>
        <v>0.53523841758580382</v>
      </c>
      <c r="D176" s="99">
        <f>'[8]Activos '!BW191</f>
        <v>6.6272546942298449</v>
      </c>
      <c r="E176" s="99">
        <f>'[8]Activos '!BX191</f>
        <v>31.536807066458294</v>
      </c>
      <c r="F176" s="100">
        <f>'[8]Activos '!BT191</f>
        <v>11.547271277371095</v>
      </c>
      <c r="G176" s="104">
        <f>'[8]Activos '!CJ191</f>
        <v>10.318520132446718</v>
      </c>
      <c r="H176" s="105">
        <f>'[8]Activos '!CK191</f>
        <v>4.0072230722359548</v>
      </c>
      <c r="I176" s="105">
        <f>'[8]Activos '!CL191</f>
        <v>21.827474501208499</v>
      </c>
      <c r="J176" s="105">
        <f>'[8]Activos '!CM191</f>
        <v>31.354314098681925</v>
      </c>
      <c r="K176" s="106">
        <f>'[8]Activos '!CI191</f>
        <v>9.4497317196112096</v>
      </c>
    </row>
    <row r="177" spans="1:11" s="90" customFormat="1" ht="15.75" customHeight="1" x14ac:dyDescent="0.3">
      <c r="A177" s="98">
        <v>41791</v>
      </c>
      <c r="B177" s="99">
        <f>'[8]Activos '!BU192</f>
        <v>27.743294104797766</v>
      </c>
      <c r="C177" s="99">
        <f>'[8]Activos '!BV192</f>
        <v>2.424430554232293</v>
      </c>
      <c r="D177" s="99">
        <f>'[8]Activos '!BW192</f>
        <v>11.63486405682772</v>
      </c>
      <c r="E177" s="99">
        <f>'[8]Activos '!BX192</f>
        <v>32.912808002332163</v>
      </c>
      <c r="F177" s="100">
        <f>'[8]Activos '!BT192</f>
        <v>14.550644338215069</v>
      </c>
      <c r="G177" s="104">
        <f>'[8]Activos '!CJ192</f>
        <v>10.188791022892252</v>
      </c>
      <c r="H177" s="105">
        <f>'[8]Activos '!CK192</f>
        <v>4.5326005603174568</v>
      </c>
      <c r="I177" s="105">
        <f>'[8]Activos '!CL192</f>
        <v>21.145027535842864</v>
      </c>
      <c r="J177" s="105">
        <f>'[8]Activos '!CM192</f>
        <v>31.445483785357208</v>
      </c>
      <c r="K177" s="106">
        <f>'[8]Activos '!CI192</f>
        <v>9.5859636106741632</v>
      </c>
    </row>
    <row r="178" spans="1:11" s="90" customFormat="1" ht="15.75" customHeight="1" x14ac:dyDescent="0.3">
      <c r="A178" s="98">
        <v>41821</v>
      </c>
      <c r="B178" s="99">
        <f>'[8]Activos '!BU193</f>
        <v>25.942637588586372</v>
      </c>
      <c r="C178" s="99">
        <f>'[8]Activos '!BV193</f>
        <v>1.9664890257480305</v>
      </c>
      <c r="D178" s="99">
        <f>'[8]Activos '!BW193</f>
        <v>9.8488721201505758</v>
      </c>
      <c r="E178" s="99">
        <f>'[8]Activos '!BX193</f>
        <v>28.450989168588258</v>
      </c>
      <c r="F178" s="100">
        <f>'[8]Activos '!BT193</f>
        <v>13.571649713542143</v>
      </c>
      <c r="G178" s="104">
        <f>'[8]Activos '!CJ193</f>
        <v>10.079962248147512</v>
      </c>
      <c r="H178" s="105">
        <f>'[8]Activos '!CK193</f>
        <v>3.7046876509095883</v>
      </c>
      <c r="I178" s="105">
        <f>'[8]Activos '!CL193</f>
        <v>20.363694567685918</v>
      </c>
      <c r="J178" s="105">
        <f>'[8]Activos '!CM193</f>
        <v>30.719617186215697</v>
      </c>
      <c r="K178" s="106">
        <f>'[8]Activos '!CI193</f>
        <v>9.1098840966315606</v>
      </c>
    </row>
    <row r="179" spans="1:11" s="90" customFormat="1" ht="15.75" customHeight="1" x14ac:dyDescent="0.3">
      <c r="A179" s="98">
        <v>41852</v>
      </c>
      <c r="B179" s="99">
        <f>'[8]Activos '!BU194</f>
        <v>25.00797418283387</v>
      </c>
      <c r="C179" s="99">
        <f>'[8]Activos '!BV194</f>
        <v>4.9297732264964145</v>
      </c>
      <c r="D179" s="99">
        <f>'[8]Activos '!BW194</f>
        <v>12.724702889144801</v>
      </c>
      <c r="E179" s="99">
        <f>'[8]Activos '!BX194</f>
        <v>25.857134260200198</v>
      </c>
      <c r="F179" s="100">
        <f>'[8]Activos '!BT194</f>
        <v>14.942127147850726</v>
      </c>
      <c r="G179" s="104">
        <f>'[8]Activos '!CJ194</f>
        <v>9.3800816185747316</v>
      </c>
      <c r="H179" s="105">
        <f>'[8]Activos '!CK194</f>
        <v>5.1393891662736113</v>
      </c>
      <c r="I179" s="105">
        <f>'[8]Activos '!CL194</f>
        <v>20.252368249480867</v>
      </c>
      <c r="J179" s="105">
        <f>'[8]Activos '!CM194</f>
        <v>25.850022574497377</v>
      </c>
      <c r="K179" s="106">
        <f>'[8]Activos '!CI194</f>
        <v>9.1939469186722356</v>
      </c>
    </row>
    <row r="180" spans="1:11" s="90" customFormat="1" ht="15.75" customHeight="1" x14ac:dyDescent="0.3">
      <c r="A180" s="98">
        <v>41883</v>
      </c>
      <c r="B180" s="99">
        <f>'[8]Activos '!BU195</f>
        <v>22.65693744734434</v>
      </c>
      <c r="C180" s="99">
        <f>'[8]Activos '!BV195</f>
        <v>4.3091340623816254</v>
      </c>
      <c r="D180" s="99">
        <f>'[8]Activos '!BW195</f>
        <v>12.013317276489799</v>
      </c>
      <c r="E180" s="99">
        <f>'[8]Activos '!BX195</f>
        <v>24.050450489158614</v>
      </c>
      <c r="F180" s="100">
        <f>'[8]Activos '!BT195</f>
        <v>13.640833586204471</v>
      </c>
      <c r="G180" s="104">
        <f>'[8]Activos '!CJ195</f>
        <v>8.5206440333650981</v>
      </c>
      <c r="H180" s="105">
        <f>'[8]Activos '!CK195</f>
        <v>5.7974817585442207</v>
      </c>
      <c r="I180" s="105">
        <f>'[8]Activos '!CL195</f>
        <v>19.579943969869838</v>
      </c>
      <c r="J180" s="105">
        <f>'[8]Activos '!CM195</f>
        <v>20.015541418043092</v>
      </c>
      <c r="K180" s="106">
        <f>'[8]Activos '!CI195</f>
        <v>8.7646269148848432</v>
      </c>
    </row>
    <row r="181" spans="1:11" s="90" customFormat="1" ht="15.75" customHeight="1" x14ac:dyDescent="0.3">
      <c r="A181" s="98">
        <v>41913</v>
      </c>
      <c r="B181" s="99">
        <f>'[8]Activos '!BU196</f>
        <v>22.383737764359289</v>
      </c>
      <c r="C181" s="99">
        <f>'[8]Activos '!BV196</f>
        <v>4.0039238867793037</v>
      </c>
      <c r="D181" s="99">
        <f>'[8]Activos '!BW196</f>
        <v>16.036007439224043</v>
      </c>
      <c r="E181" s="99">
        <f>'[8]Activos '!BX196</f>
        <v>29.107458912877469</v>
      </c>
      <c r="F181" s="100">
        <f>'[8]Activos '!BT196</f>
        <v>14.291809159373292</v>
      </c>
      <c r="G181" s="104">
        <f>'[8]Activos '!CJ196</f>
        <v>9.5955541301741221</v>
      </c>
      <c r="H181" s="105">
        <f>'[8]Activos '!CK196</f>
        <v>5.6059463463275394</v>
      </c>
      <c r="I181" s="105">
        <f>'[8]Activos '!CL196</f>
        <v>20.336128590584824</v>
      </c>
      <c r="J181" s="105">
        <f>'[8]Activos '!CM196</f>
        <v>21.111124931725158</v>
      </c>
      <c r="K181" s="106">
        <f>'[8]Activos '!CI196</f>
        <v>9.3222197754633704</v>
      </c>
    </row>
    <row r="182" spans="1:11" s="90" customFormat="1" ht="15.75" customHeight="1" x14ac:dyDescent="0.3">
      <c r="A182" s="98">
        <v>41944</v>
      </c>
      <c r="B182" s="99">
        <f>'[8]Activos '!BU197</f>
        <v>18.172713737466651</v>
      </c>
      <c r="C182" s="99">
        <f>'[8]Activos '!BV197</f>
        <v>5.805018246823046</v>
      </c>
      <c r="D182" s="99">
        <f>'[8]Activos '!BW197</f>
        <v>16.083970240690128</v>
      </c>
      <c r="E182" s="99">
        <f>'[8]Activos '!BX197</f>
        <v>29.098190463771758</v>
      </c>
      <c r="F182" s="100">
        <f>'[8]Activos '!BT197</f>
        <v>13.468947633615414</v>
      </c>
      <c r="G182" s="104">
        <f>'[8]Activos '!CJ197</f>
        <v>9.5094032516740654</v>
      </c>
      <c r="H182" s="105">
        <f>'[8]Activos '!CK197</f>
        <v>6.1493856586890105</v>
      </c>
      <c r="I182" s="105">
        <f>'[8]Activos '!CL197</f>
        <v>21.366611593748374</v>
      </c>
      <c r="J182" s="105">
        <f>'[8]Activos '!CM197</f>
        <v>20.157737967270386</v>
      </c>
      <c r="K182" s="106">
        <f>'[8]Activos '!CI197</f>
        <v>9.5481719389473483</v>
      </c>
    </row>
    <row r="183" spans="1:11" s="90" customFormat="1" ht="15.75" customHeight="1" x14ac:dyDescent="0.3">
      <c r="A183" s="98">
        <v>41974</v>
      </c>
      <c r="B183" s="99">
        <f>'[8]Activos '!BU198</f>
        <v>23.637182683743973</v>
      </c>
      <c r="C183" s="99">
        <f>'[8]Activos '!BV198</f>
        <v>7.7552850584428956</v>
      </c>
      <c r="D183" s="99">
        <f>'[8]Activos '!BW198</f>
        <v>16.538848552528652</v>
      </c>
      <c r="E183" s="99">
        <f>'[8]Activos '!BX198</f>
        <v>23.900472639679272</v>
      </c>
      <c r="F183" s="100">
        <f>'[8]Activos '!BT198</f>
        <v>16.233127385287549</v>
      </c>
      <c r="G183" s="104">
        <f>'[8]Activos '!CJ198</f>
        <v>11.407818760194033</v>
      </c>
      <c r="H183" s="105">
        <f>'[8]Activos '!CK198</f>
        <v>6.5809745977330802</v>
      </c>
      <c r="I183" s="105">
        <f>'[8]Activos '!CL198</f>
        <v>20.567162928659499</v>
      </c>
      <c r="J183" s="105">
        <f>'[8]Activos '!CM198</f>
        <v>1.9448580977492247</v>
      </c>
      <c r="K183" s="106">
        <f>'[8]Activos '!CI198</f>
        <v>9.7205009101554154</v>
      </c>
    </row>
    <row r="184" spans="1:11" s="90" customFormat="1" ht="15.75" customHeight="1" x14ac:dyDescent="0.3">
      <c r="A184" s="98">
        <v>42005</v>
      </c>
      <c r="B184" s="99">
        <f>'[8]Activos '!BU199</f>
        <v>18.373875677730499</v>
      </c>
      <c r="C184" s="99">
        <f>'[8]Activos '!BV199</f>
        <v>9.1906971761778866</v>
      </c>
      <c r="D184" s="99">
        <f>'[8]Activos '!BW199</f>
        <v>41.627535881486622</v>
      </c>
      <c r="E184" s="99">
        <f>'[8]Activos '!BX199</f>
        <v>17.985476276721222</v>
      </c>
      <c r="F184" s="100">
        <f>'[8]Activos '!BT199</f>
        <v>18.386669168565597</v>
      </c>
      <c r="G184" s="104">
        <f>'[8]Activos '!CJ199</f>
        <v>13.543707579350617</v>
      </c>
      <c r="H184" s="105">
        <f>'[8]Activos '!CK199</f>
        <v>7.4661426020214083</v>
      </c>
      <c r="I184" s="105">
        <f>'[8]Activos '!CL199</f>
        <v>9.5837831030813234</v>
      </c>
      <c r="J184" s="105">
        <f>'[8]Activos '!CM199</f>
        <v>-1.3944302410470066</v>
      </c>
      <c r="K184" s="106">
        <f>'[8]Activos '!CI199</f>
        <v>10.092108829866554</v>
      </c>
    </row>
    <row r="185" spans="1:11" s="90" customFormat="1" ht="15.75" customHeight="1" x14ac:dyDescent="0.3">
      <c r="A185" s="98">
        <v>42036</v>
      </c>
      <c r="B185" s="99">
        <f>'[8]Activos '!BU200</f>
        <v>16.920752408249239</v>
      </c>
      <c r="C185" s="99">
        <f>'[8]Activos '!BV200</f>
        <v>8.1736513685424015</v>
      </c>
      <c r="D185" s="99">
        <f>'[8]Activos '!BW200</f>
        <v>40.657991198747247</v>
      </c>
      <c r="E185" s="99">
        <f>'[8]Activos '!BX200</f>
        <v>8.8851270000481541</v>
      </c>
      <c r="F185" s="100">
        <f>'[8]Activos '!BT200</f>
        <v>16.52316268287808</v>
      </c>
      <c r="G185" s="104">
        <f>'[8]Activos '!CJ200</f>
        <v>14.403144613842468</v>
      </c>
      <c r="H185" s="105">
        <f>'[8]Activos '!CK200</f>
        <v>7.7261274924126822</v>
      </c>
      <c r="I185" s="105">
        <f>'[8]Activos '!CL200</f>
        <v>7.8026469826675271</v>
      </c>
      <c r="J185" s="105">
        <f>'[8]Activos '!CM200</f>
        <v>-4.9461049028599602</v>
      </c>
      <c r="K185" s="106">
        <f>'[8]Activos '!CI200</f>
        <v>10.287120696579311</v>
      </c>
    </row>
    <row r="186" spans="1:11" s="90" customFormat="1" ht="15.75" customHeight="1" x14ac:dyDescent="0.3">
      <c r="A186" s="98">
        <v>42064</v>
      </c>
      <c r="B186" s="99">
        <f>'[8]Activos '!BU201</f>
        <v>12.650330813290722</v>
      </c>
      <c r="C186" s="99">
        <f>'[8]Activos '!BV201</f>
        <v>5.9618582159752131</v>
      </c>
      <c r="D186" s="99">
        <f>'[8]Activos '!BW201</f>
        <v>26.459748900965117</v>
      </c>
      <c r="E186" s="99">
        <f>'[8]Activos '!BX201</f>
        <v>9.2724888738318292</v>
      </c>
      <c r="F186" s="100">
        <f>'[8]Activos '!BT201</f>
        <v>11.884248059377356</v>
      </c>
      <c r="G186" s="104">
        <f>'[8]Activos '!CJ201</f>
        <v>13.054691543307806</v>
      </c>
      <c r="H186" s="105">
        <f>'[8]Activos '!CK201</f>
        <v>8.0323938534040416</v>
      </c>
      <c r="I186" s="105">
        <f>'[8]Activos '!CL201</f>
        <v>5.6252732212715317</v>
      </c>
      <c r="J186" s="105">
        <f>'[8]Activos '!CM201</f>
        <v>3.2272683485290887</v>
      </c>
      <c r="K186" s="106">
        <f>'[8]Activos '!CI201</f>
        <v>10.01657597869805</v>
      </c>
    </row>
    <row r="187" spans="1:11" s="90" customFormat="1" ht="15.75" customHeight="1" x14ac:dyDescent="0.3">
      <c r="A187" s="98">
        <v>42095</v>
      </c>
      <c r="B187" s="99">
        <f>'[8]Activos '!BU202</f>
        <v>9.4135941500461442</v>
      </c>
      <c r="C187" s="99">
        <f>'[8]Activos '!BV202</f>
        <v>9.3742051096419985</v>
      </c>
      <c r="D187" s="99">
        <f>'[8]Activos '!BW202</f>
        <v>34.250496872649428</v>
      </c>
      <c r="E187" s="99">
        <f>'[8]Activos '!BX202</f>
        <v>4.3171067484952586</v>
      </c>
      <c r="F187" s="100">
        <f>'[8]Activos '!BT202</f>
        <v>12.792134962575163</v>
      </c>
      <c r="G187" s="104">
        <f>'[8]Activos '!CJ202</f>
        <v>12.196490059797792</v>
      </c>
      <c r="H187" s="105">
        <f>'[8]Activos '!CK202</f>
        <v>10.025048016086281</v>
      </c>
      <c r="I187" s="105">
        <f>'[8]Activos '!CL202</f>
        <v>4.1866054997256041</v>
      </c>
      <c r="J187" s="105">
        <f>'[8]Activos '!CM202</f>
        <v>0.83002479715237332</v>
      </c>
      <c r="K187" s="106">
        <f>'[8]Activos '!CI202</f>
        <v>10.137742732676735</v>
      </c>
    </row>
    <row r="188" spans="1:11" s="90" customFormat="1" ht="15.75" customHeight="1" x14ac:dyDescent="0.3">
      <c r="A188" s="98">
        <v>42125</v>
      </c>
      <c r="B188" s="99">
        <f>'[8]Activos '!BU203</f>
        <v>11.220689682126594</v>
      </c>
      <c r="C188" s="99">
        <f>'[8]Activos '!BV203</f>
        <v>10.508561375479598</v>
      </c>
      <c r="D188" s="99">
        <f>'[8]Activos '!BW203</f>
        <v>34.46054630577553</v>
      </c>
      <c r="E188" s="99">
        <f>'[8]Activos '!BX203</f>
        <v>-0.3662125783230441</v>
      </c>
      <c r="F188" s="100">
        <f>'[8]Activos '!BT203</f>
        <v>13.822138042480848</v>
      </c>
      <c r="G188" s="104">
        <f>'[8]Activos '!CJ203</f>
        <v>12.092274137042791</v>
      </c>
      <c r="H188" s="105">
        <f>'[8]Activos '!CK203</f>
        <v>9.9262170083893597</v>
      </c>
      <c r="I188" s="105">
        <f>'[8]Activos '!CL203</f>
        <v>2.5369722333087097</v>
      </c>
      <c r="J188" s="105">
        <f>'[8]Activos '!CM203</f>
        <v>-0.5343672698203461</v>
      </c>
      <c r="K188" s="106">
        <f>'[8]Activos '!CI203</f>
        <v>9.8463994676716062</v>
      </c>
    </row>
    <row r="189" spans="1:11" s="90" customFormat="1" ht="15.75" customHeight="1" x14ac:dyDescent="0.3">
      <c r="A189" s="98">
        <v>42156</v>
      </c>
      <c r="B189" s="99">
        <f>'[8]Activos '!BU204</f>
        <v>11.440078671617737</v>
      </c>
      <c r="C189" s="99">
        <f>'[8]Activos '!BV204</f>
        <v>10.434903651538852</v>
      </c>
      <c r="D189" s="99">
        <f>'[8]Activos '!BW204</f>
        <v>30.933316040687586</v>
      </c>
      <c r="E189" s="99">
        <f>'[8]Activos '!BX204</f>
        <v>-1.4088174727554081</v>
      </c>
      <c r="F189" s="100">
        <f>'[8]Activos '!BT204</f>
        <v>13.329989448210355</v>
      </c>
      <c r="G189" s="104">
        <f>'[8]Activos '!CJ204</f>
        <v>12.396291498571355</v>
      </c>
      <c r="H189" s="105">
        <f>'[8]Activos '!CK204</f>
        <v>11.164896304520999</v>
      </c>
      <c r="I189" s="105">
        <f>'[8]Activos '!CL204</f>
        <v>1.9373705800924679</v>
      </c>
      <c r="J189" s="105">
        <f>'[8]Activos '!CM204</f>
        <v>2.2041773084020111</v>
      </c>
      <c r="K189" s="106">
        <f>'[8]Activos '!CI204</f>
        <v>10.562532801312162</v>
      </c>
    </row>
    <row r="190" spans="1:11" s="90" customFormat="1" ht="15.75" customHeight="1" x14ac:dyDescent="0.3">
      <c r="A190" s="98">
        <v>42186</v>
      </c>
      <c r="B190" s="99">
        <f>'[8]Activos '!BU205</f>
        <v>12.58078155992246</v>
      </c>
      <c r="C190" s="99">
        <f>'[8]Activos '!BV205</f>
        <v>11.879431579378675</v>
      </c>
      <c r="D190" s="99">
        <f>'[8]Activos '!BW205</f>
        <v>35.038319553640072</v>
      </c>
      <c r="E190" s="99">
        <f>'[8]Activos '!BX205</f>
        <v>-2.8972005327587702E-2</v>
      </c>
      <c r="F190" s="100">
        <f>'[8]Activos '!BT205</f>
        <v>14.90549370315466</v>
      </c>
      <c r="G190" s="104">
        <f>'[8]Activos '!CJ205</f>
        <v>13.475502196612975</v>
      </c>
      <c r="H190" s="105">
        <f>'[8]Activos '!CK205</f>
        <v>10.487998459757497</v>
      </c>
      <c r="I190" s="105">
        <f>'[8]Activos '!CL205</f>
        <v>1.4263529013676335</v>
      </c>
      <c r="J190" s="105">
        <f>'[8]Activos '!CM205</f>
        <v>5.0674089295139613</v>
      </c>
      <c r="K190" s="106">
        <f>'[8]Activos '!CI205</f>
        <v>10.922402996729375</v>
      </c>
    </row>
    <row r="191" spans="1:11" s="90" customFormat="1" ht="15.75" customHeight="1" x14ac:dyDescent="0.3">
      <c r="A191" s="98">
        <v>42217</v>
      </c>
      <c r="B191" s="99">
        <f>'[8]Activos '!BU206</f>
        <v>10.84123423209693</v>
      </c>
      <c r="C191" s="99">
        <f>'[8]Activos '!BV206</f>
        <v>8.6602036656542545</v>
      </c>
      <c r="D191" s="99">
        <f>'[8]Activos '!BW206</f>
        <v>28.435795041035441</v>
      </c>
      <c r="E191" s="99">
        <f>'[8]Activos '!BX206</f>
        <v>-2.4236563696808266</v>
      </c>
      <c r="F191" s="100">
        <f>'[8]Activos '!BT206</f>
        <v>11.983651514832093</v>
      </c>
      <c r="G191" s="104">
        <f>'[8]Activos '!CJ206</f>
        <v>15.043727140583151</v>
      </c>
      <c r="H191" s="105">
        <f>'[8]Activos '!CK206</f>
        <v>9.2334603134153639</v>
      </c>
      <c r="I191" s="105">
        <f>'[8]Activos '!CL206</f>
        <v>1.3797624382179796</v>
      </c>
      <c r="J191" s="105">
        <f>'[8]Activos '!CM206</f>
        <v>1.2749401918398462</v>
      </c>
      <c r="K191" s="106">
        <f>'[8]Activos '!CI206</f>
        <v>10.985878083914891</v>
      </c>
    </row>
    <row r="192" spans="1:11" s="90" customFormat="1" ht="15.75" customHeight="1" x14ac:dyDescent="0.3">
      <c r="A192" s="98">
        <v>42248</v>
      </c>
      <c r="B192" s="99">
        <f>'[8]Activos '!BU207</f>
        <v>11.176229826680629</v>
      </c>
      <c r="C192" s="99">
        <f>'[8]Activos '!BV207</f>
        <v>7.1086662246613086</v>
      </c>
      <c r="D192" s="99">
        <f>'[8]Activos '!BW207</f>
        <v>26.582524045234202</v>
      </c>
      <c r="E192" s="99">
        <f>'[8]Activos '!BX207</f>
        <v>-2.8793338380883493</v>
      </c>
      <c r="F192" s="100">
        <f>'[8]Activos '!BT207</f>
        <v>11.205738755126582</v>
      </c>
      <c r="G192" s="104">
        <f>'[8]Activos '!CJ207</f>
        <v>16.28809366869033</v>
      </c>
      <c r="H192" s="105">
        <f>'[8]Activos '!CK207</f>
        <v>8.0183449694431808</v>
      </c>
      <c r="I192" s="105">
        <f>'[8]Activos '!CL207</f>
        <v>1.4405223118975741</v>
      </c>
      <c r="J192" s="105">
        <f>'[8]Activos '!CM207</f>
        <v>3.2386632158416528</v>
      </c>
      <c r="K192" s="106">
        <f>'[8]Activos '!CI207</f>
        <v>11.214925169253931</v>
      </c>
    </row>
    <row r="193" spans="1:11" s="90" customFormat="1" ht="15.75" customHeight="1" x14ac:dyDescent="0.3">
      <c r="A193" s="98">
        <v>42278</v>
      </c>
      <c r="B193" s="99">
        <f>'[8]Activos '!BU208</f>
        <v>8.7272595685254473</v>
      </c>
      <c r="C193" s="99">
        <f>'[8]Activos '!BV208</f>
        <v>8.230012831786194</v>
      </c>
      <c r="D193" s="99">
        <f>'[8]Activos '!BW208</f>
        <v>25.922850958580113</v>
      </c>
      <c r="E193" s="99">
        <f>'[8]Activos '!BX208</f>
        <v>-4.2379531645531436</v>
      </c>
      <c r="F193" s="100">
        <f>'[8]Activos '!BT208</f>
        <v>10.468794735294761</v>
      </c>
      <c r="G193" s="104">
        <f>'[8]Activos '!CJ208</f>
        <v>15.673455526759007</v>
      </c>
      <c r="H193" s="105">
        <f>'[8]Activos '!CK208</f>
        <v>8.0881559547873572</v>
      </c>
      <c r="I193" s="105">
        <f>'[8]Activos '!CL208</f>
        <v>-2.2996993820700862E-2</v>
      </c>
      <c r="J193" s="105">
        <f>'[8]Activos '!CM208</f>
        <v>1.2406571104679909</v>
      </c>
      <c r="K193" s="106">
        <f>'[8]Activos '!CI208</f>
        <v>10.723493635651259</v>
      </c>
    </row>
    <row r="194" spans="1:11" s="90" customFormat="1" ht="15.75" customHeight="1" x14ac:dyDescent="0.3">
      <c r="A194" s="98">
        <v>42309</v>
      </c>
      <c r="B194" s="99">
        <f>'[8]Activos '!BU209</f>
        <v>11.405661671115519</v>
      </c>
      <c r="C194" s="99">
        <f>'[8]Activos '!BV209</f>
        <v>6.7153005754045036</v>
      </c>
      <c r="D194" s="99">
        <f>'[8]Activos '!BW209</f>
        <v>25.657025954066803</v>
      </c>
      <c r="E194" s="99">
        <f>'[8]Activos '!BX209</f>
        <v>-4.3673845431690843</v>
      </c>
      <c r="F194" s="100">
        <f>'[8]Activos '!BT209</f>
        <v>10.970866789157995</v>
      </c>
      <c r="G194" s="104">
        <f>'[8]Activos '!CJ209</f>
        <v>15.519555717456846</v>
      </c>
      <c r="H194" s="105">
        <f>'[8]Activos '!CK209</f>
        <v>8.4160318885069465</v>
      </c>
      <c r="I194" s="105">
        <f>'[8]Activos '!CL209</f>
        <v>0.2895978577452718</v>
      </c>
      <c r="J194" s="105">
        <f>'[8]Activos '!CM209</f>
        <v>1.3013766405324256</v>
      </c>
      <c r="K194" s="106">
        <f>'[8]Activos '!CI209</f>
        <v>10.787155932619763</v>
      </c>
    </row>
    <row r="195" spans="1:11" s="90" customFormat="1" ht="15.75" customHeight="1" x14ac:dyDescent="0.3">
      <c r="A195" s="98">
        <v>42339</v>
      </c>
      <c r="B195" s="99">
        <f>'[8]Activos '!BU210</f>
        <v>5.1347434521537005</v>
      </c>
      <c r="C195" s="99">
        <f>'[8]Activos '!BV210</f>
        <v>8.4118118638105486</v>
      </c>
      <c r="D195" s="99">
        <f>'[8]Activos '!BW210</f>
        <v>28.476550552589707</v>
      </c>
      <c r="E195" s="99">
        <f>'[8]Activos '!BX210</f>
        <v>-4.7835538267205324</v>
      </c>
      <c r="F195" s="100">
        <f>'[8]Activos '!BT210</f>
        <v>9.2640148117777876</v>
      </c>
      <c r="G195" s="104">
        <f>'[8]Activos '!CJ210</f>
        <v>14.158305451150088</v>
      </c>
      <c r="H195" s="105">
        <f>'[8]Activos '!CK210</f>
        <v>8.7044997765233223</v>
      </c>
      <c r="I195" s="105">
        <f>'[8]Activos '!CL210</f>
        <v>7.2141708425110807E-2</v>
      </c>
      <c r="J195" s="105">
        <f>'[8]Activos '!CM210</f>
        <v>8.8498567752348656E-2</v>
      </c>
      <c r="K195" s="106">
        <f>'[8]Activos '!CI210</f>
        <v>10.215755424071226</v>
      </c>
    </row>
    <row r="196" spans="1:11" s="90" customFormat="1" ht="15.75" customHeight="1" x14ac:dyDescent="0.3">
      <c r="A196" s="98">
        <v>42370</v>
      </c>
      <c r="B196" s="99">
        <f>'[8]Activos '!BU211</f>
        <v>9.1540478683965318</v>
      </c>
      <c r="C196" s="99">
        <f>'[8]Activos '!BV211</f>
        <v>7.3688809645308551</v>
      </c>
      <c r="D196" s="99">
        <f>'[8]Activos '!BW211</f>
        <v>5.4188902643421244</v>
      </c>
      <c r="E196" s="99">
        <f>'[8]Activos '!BX211</f>
        <v>-3.2365124822676061</v>
      </c>
      <c r="F196" s="100">
        <f>'[8]Activos '!BT211</f>
        <v>7.0672290639603119</v>
      </c>
      <c r="G196" s="104">
        <f>'[8]Activos '!CJ211</f>
        <v>11.617777036294875</v>
      </c>
      <c r="H196" s="105">
        <f>'[8]Activos '!CK211</f>
        <v>7.0946396956449664</v>
      </c>
      <c r="I196" s="105">
        <f>'[8]Activos '!CL211</f>
        <v>10.171082590007853</v>
      </c>
      <c r="J196" s="105">
        <f>'[8]Activos '!CM211</f>
        <v>6.0041999328061202</v>
      </c>
      <c r="K196" s="106">
        <f>'[8]Activos '!CI211</f>
        <v>9.5143986580447972</v>
      </c>
    </row>
    <row r="197" spans="1:11" s="90" customFormat="1" ht="15.75" customHeight="1" x14ac:dyDescent="0.3">
      <c r="A197" s="98">
        <v>42401</v>
      </c>
      <c r="B197" s="99">
        <f>'[8]Activos '!BU212</f>
        <v>12.384904237835649</v>
      </c>
      <c r="C197" s="99">
        <f>'[8]Activos '!BV212</f>
        <v>8.0258832830720994</v>
      </c>
      <c r="D197" s="99">
        <f>'[8]Activos '!BW212</f>
        <v>7.3697576589825342</v>
      </c>
      <c r="E197" s="99">
        <f>'[8]Activos '!BX212</f>
        <v>2.2230010659410215</v>
      </c>
      <c r="F197" s="100">
        <f>'[8]Activos '!BT212</f>
        <v>9.3088390887094761</v>
      </c>
      <c r="G197" s="104">
        <f>'[8]Activos '!CJ212</f>
        <v>12.243772128073571</v>
      </c>
      <c r="H197" s="105">
        <f>'[8]Activos '!CK212</f>
        <v>8.085423718730711</v>
      </c>
      <c r="I197" s="105">
        <f>'[8]Activos '!CL212</f>
        <v>9.3627651412971691</v>
      </c>
      <c r="J197" s="105">
        <f>'[8]Activos '!CM212</f>
        <v>8.0650040863561543</v>
      </c>
      <c r="K197" s="106">
        <f>'[8]Activos '!CI212</f>
        <v>10.251693319666044</v>
      </c>
    </row>
    <row r="198" spans="1:11" s="90" customFormat="1" ht="15.75" customHeight="1" x14ac:dyDescent="0.3">
      <c r="A198" s="98">
        <v>42430</v>
      </c>
      <c r="B198" s="99">
        <f>'[8]Activos '!BU213</f>
        <v>12.938904810843965</v>
      </c>
      <c r="C198" s="99">
        <f>'[8]Activos '!BV213</f>
        <v>10.308340370489976</v>
      </c>
      <c r="D198" s="99">
        <f>'[8]Activos '!BW213</f>
        <v>20.252503916433984</v>
      </c>
      <c r="E198" s="99">
        <f>'[8]Activos '!BX213</f>
        <v>2.3018646065837478</v>
      </c>
      <c r="F198" s="100">
        <f>'[8]Activos '!BT213</f>
        <v>12.566893999222351</v>
      </c>
      <c r="G198" s="104">
        <f>'[8]Activos '!CJ213</f>
        <v>12.379608367891093</v>
      </c>
      <c r="H198" s="105">
        <f>'[8]Activos '!CK213</f>
        <v>7.5931869732386748</v>
      </c>
      <c r="I198" s="105">
        <f>'[8]Activos '!CL213</f>
        <v>11.990464555470526</v>
      </c>
      <c r="J198" s="105">
        <f>'[8]Activos '!CM213</f>
        <v>-4.1804288647237513</v>
      </c>
      <c r="K198" s="106">
        <f>'[8]Activos '!CI213</f>
        <v>9.7198084984769793</v>
      </c>
    </row>
    <row r="199" spans="1:11" s="90" customFormat="1" ht="15.75" customHeight="1" x14ac:dyDescent="0.3">
      <c r="A199" s="98">
        <v>42461</v>
      </c>
      <c r="B199" s="99">
        <f>'[8]Activos '!BU214</f>
        <v>13.251020044297324</v>
      </c>
      <c r="C199" s="99">
        <f>'[8]Activos '!BV214</f>
        <v>7.359500136501973</v>
      </c>
      <c r="D199" s="99">
        <f>'[8]Activos '!BW214</f>
        <v>14.597191411771648</v>
      </c>
      <c r="E199" s="99">
        <f>'[8]Activos '!BX214</f>
        <v>6.2008526744869341</v>
      </c>
      <c r="F199" s="100">
        <f>'[8]Activos '!BT214</f>
        <v>10.908195718125913</v>
      </c>
      <c r="G199" s="104">
        <f>'[8]Activos '!CJ214</f>
        <v>13.832035407752951</v>
      </c>
      <c r="H199" s="105">
        <f>'[8]Activos '!CK214</f>
        <v>6.7629481710393957</v>
      </c>
      <c r="I199" s="105">
        <f>'[8]Activos '!CL214</f>
        <v>13.154305242393916</v>
      </c>
      <c r="J199" s="105">
        <f>'[8]Activos '!CM214</f>
        <v>-2.2928479197246054</v>
      </c>
      <c r="K199" s="106">
        <f>'[8]Activos '!CI214</f>
        <v>10.290020344388996</v>
      </c>
    </row>
    <row r="200" spans="1:11" s="90" customFormat="1" ht="15.75" customHeight="1" x14ac:dyDescent="0.3">
      <c r="A200" s="98">
        <v>42491</v>
      </c>
      <c r="B200" s="99">
        <f>'[8]Activos '!BU215</f>
        <v>11.826409956128359</v>
      </c>
      <c r="C200" s="99">
        <f>'[8]Activos '!BV215</f>
        <v>7.9791695521344019</v>
      </c>
      <c r="D200" s="99">
        <f>'[8]Activos '!BW215</f>
        <v>12.730572613581149</v>
      </c>
      <c r="E200" s="99">
        <f>'[8]Activos '!BX215</f>
        <v>17.659829775874393</v>
      </c>
      <c r="F200" s="100">
        <f>'[8]Activos '!BT215</f>
        <v>10.84951049050229</v>
      </c>
      <c r="G200" s="104">
        <f>'[8]Activos '!CJ215</f>
        <v>14.230049038132698</v>
      </c>
      <c r="H200" s="105">
        <f>'[8]Activos '!CK215</f>
        <v>6.9053183981753863</v>
      </c>
      <c r="I200" s="105">
        <f>'[8]Activos '!CL215</f>
        <v>15.476192311010163</v>
      </c>
      <c r="J200" s="105">
        <f>'[8]Activos '!CM215</f>
        <v>-0.28124395762015864</v>
      </c>
      <c r="K200" s="106">
        <f>'[8]Activos '!CI215</f>
        <v>10.798212469872626</v>
      </c>
    </row>
    <row r="201" spans="1:11" s="90" customFormat="1" ht="15.75" customHeight="1" x14ac:dyDescent="0.3">
      <c r="A201" s="98">
        <v>42522</v>
      </c>
      <c r="B201" s="99">
        <f>'[8]Activos '!BU216</f>
        <v>0.50084719620793194</v>
      </c>
      <c r="C201" s="99">
        <f>'[8]Activos '!BV216</f>
        <v>4.957935071653008</v>
      </c>
      <c r="D201" s="99">
        <f>'[8]Activos '!BW216</f>
        <v>10.672322335097849</v>
      </c>
      <c r="E201" s="99">
        <f>'[8]Activos '!BX216</f>
        <v>9.6366177545768483</v>
      </c>
      <c r="F201" s="100">
        <f>'[8]Activos '!BT216</f>
        <v>4.4955112985325618</v>
      </c>
      <c r="G201" s="104">
        <f>'[8]Activos '!CJ216</f>
        <v>11.033801057972559</v>
      </c>
      <c r="H201" s="105">
        <f>'[8]Activos '!CK216</f>
        <v>6.5427172918667731</v>
      </c>
      <c r="I201" s="105">
        <f>'[8]Activos '!CL216</f>
        <v>15.896629225636705</v>
      </c>
      <c r="J201" s="105">
        <f>'[8]Activos '!CM216</f>
        <v>-2.7079713333284738</v>
      </c>
      <c r="K201" s="106">
        <f>'[8]Activos '!CI216</f>
        <v>8.9928611270293946</v>
      </c>
    </row>
    <row r="202" spans="1:11" s="90" customFormat="1" ht="15.75" customHeight="1" x14ac:dyDescent="0.3">
      <c r="A202" s="98">
        <v>42552</v>
      </c>
      <c r="B202" s="99">
        <f>'[8]Activos '!BU217</f>
        <v>10.940277636626149</v>
      </c>
      <c r="C202" s="99">
        <f>'[8]Activos '!BV217</f>
        <v>13.69686016329057</v>
      </c>
      <c r="D202" s="99">
        <f>'[8]Activos '!BW217</f>
        <v>20.840172506554723</v>
      </c>
      <c r="E202" s="99">
        <f>'[8]Activos '!BX217</f>
        <v>10.673317754250711</v>
      </c>
      <c r="F202" s="100">
        <f>'[8]Activos '!BT217</f>
        <v>13.679386583726071</v>
      </c>
      <c r="G202" s="104">
        <f>'[8]Activos '!CJ217</f>
        <v>10.900699682010973</v>
      </c>
      <c r="H202" s="105">
        <f>'[8]Activos '!CK217</f>
        <v>9.2740742212747982</v>
      </c>
      <c r="I202" s="105">
        <f>'[8]Activos '!CL217</f>
        <v>17.026790038906903</v>
      </c>
      <c r="J202" s="105">
        <f>'[8]Activos '!CM217</f>
        <v>-4.7825351747239448</v>
      </c>
      <c r="K202" s="106">
        <f>'[8]Activos '!CI217</f>
        <v>9.9751957539990332</v>
      </c>
    </row>
    <row r="203" spans="1:11" s="90" customFormat="1" ht="15.75" customHeight="1" x14ac:dyDescent="0.3">
      <c r="A203" s="98">
        <v>42583</v>
      </c>
      <c r="B203" s="99">
        <f>'[8]Activos '!BU218</f>
        <v>6.9764481092603248</v>
      </c>
      <c r="C203" s="99">
        <f>'[8]Activos '!BV218</f>
        <v>11.916687516831526</v>
      </c>
      <c r="D203" s="99">
        <f>'[8]Activos '!BW218</f>
        <v>14.517055448053062</v>
      </c>
      <c r="E203" s="99">
        <f>'[8]Activos '!BX218</f>
        <v>11.597141567173441</v>
      </c>
      <c r="F203" s="100">
        <f>'[8]Activos '!BT218</f>
        <v>10.348624709576715</v>
      </c>
      <c r="G203" s="104">
        <f>'[8]Activos '!CJ218</f>
        <v>9.2849747762640877</v>
      </c>
      <c r="H203" s="105">
        <f>'[8]Activos '!CK218</f>
        <v>10.680719844295972</v>
      </c>
      <c r="I203" s="105">
        <f>'[8]Activos '!CL218</f>
        <v>17.088585739368977</v>
      </c>
      <c r="J203" s="105">
        <f>'[8]Activos '!CM218</f>
        <v>-1.1650668148651677</v>
      </c>
      <c r="K203" s="106">
        <f>'[8]Activos '!CI218</f>
        <v>9.9141496099685469</v>
      </c>
    </row>
    <row r="204" spans="1:11" s="90" customFormat="1" ht="15.75" customHeight="1" x14ac:dyDescent="0.3">
      <c r="A204" s="98">
        <v>42614</v>
      </c>
      <c r="B204" s="99">
        <f>'[8]Activos '!BU219</f>
        <v>5.8588843219273157</v>
      </c>
      <c r="C204" s="99">
        <f>'[8]Activos '!BV219</f>
        <v>14.683830253544761</v>
      </c>
      <c r="D204" s="99">
        <f>'[8]Activos '!BW219</f>
        <v>19.939686580873438</v>
      </c>
      <c r="E204" s="99">
        <f>'[8]Activos '!BX219</f>
        <v>9.7455454967824817</v>
      </c>
      <c r="F204" s="100">
        <f>'[8]Activos '!BT219</f>
        <v>11.707729837550197</v>
      </c>
      <c r="G204" s="104">
        <f>'[8]Activos '!CJ219</f>
        <v>8.4525668890616643</v>
      </c>
      <c r="H204" s="105">
        <f>'[8]Activos '!CK219</f>
        <v>11.85613580683702</v>
      </c>
      <c r="I204" s="105">
        <f>'[8]Activos '!CL219</f>
        <v>16.592572028699347</v>
      </c>
      <c r="J204" s="105">
        <f>'[8]Activos '!CM219</f>
        <v>-3.9135802003118059</v>
      </c>
      <c r="K204" s="106">
        <f>'[8]Activos '!CI219</f>
        <v>9.7774318944900518</v>
      </c>
    </row>
    <row r="205" spans="1:11" s="90" customFormat="1" ht="15.75" customHeight="1" x14ac:dyDescent="0.3">
      <c r="A205" s="98">
        <v>42644</v>
      </c>
      <c r="B205" s="99">
        <f>'[8]Activos '!BU220</f>
        <v>16.490959398076587</v>
      </c>
      <c r="C205" s="99">
        <f>'[8]Activos '!BV220</f>
        <v>18.797377911034687</v>
      </c>
      <c r="D205" s="99">
        <f>'[8]Activos '!BW220</f>
        <v>21.99507165503325</v>
      </c>
      <c r="E205" s="99">
        <f>'[8]Activos '!BX220</f>
        <v>12.187653843079339</v>
      </c>
      <c r="F205" s="100">
        <f>'[8]Activos '!BT220</f>
        <v>18.091385187270181</v>
      </c>
      <c r="G205" s="104">
        <f>'[8]Activos '!CJ220</f>
        <v>10.217858474695252</v>
      </c>
      <c r="H205" s="105">
        <f>'[8]Activos '!CK220</f>
        <v>13.215462728039418</v>
      </c>
      <c r="I205" s="105">
        <f>'[8]Activos '!CL220</f>
        <v>16.860733378300186</v>
      </c>
      <c r="J205" s="105">
        <f>'[8]Activos '!CM220</f>
        <v>-1.1637870832981734</v>
      </c>
      <c r="K205" s="106">
        <f>'[8]Activos '!CI220</f>
        <v>11.335843218200626</v>
      </c>
    </row>
    <row r="206" spans="1:11" s="90" customFormat="1" ht="15.75" customHeight="1" x14ac:dyDescent="0.3">
      <c r="A206" s="98">
        <v>42675</v>
      </c>
      <c r="B206" s="99">
        <f>'[8]Activos '!BU221</f>
        <v>11.718132977034145</v>
      </c>
      <c r="C206" s="99">
        <f>'[8]Activos '!BV221</f>
        <v>19.885622306819052</v>
      </c>
      <c r="D206" s="99">
        <f>'[8]Activos '!BW221</f>
        <v>19.656076593142547</v>
      </c>
      <c r="E206" s="99">
        <f>'[8]Activos '!BX221</f>
        <v>12.422761970204931</v>
      </c>
      <c r="F206" s="100">
        <f>'[8]Activos '!BT221</f>
        <v>16.151217528184468</v>
      </c>
      <c r="G206" s="104">
        <f>'[8]Activos '!CJ221</f>
        <v>10.941440514911104</v>
      </c>
      <c r="H206" s="105">
        <f>'[8]Activos '!CK221</f>
        <v>13.807693256159848</v>
      </c>
      <c r="I206" s="105">
        <f>'[8]Activos '!CL221</f>
        <v>15.288874372671124</v>
      </c>
      <c r="J206" s="105">
        <f>'[8]Activos '!CM221</f>
        <v>1.7452621702242821</v>
      </c>
      <c r="K206" s="106">
        <f>'[8]Activos '!CI221</f>
        <v>11.943359414594813</v>
      </c>
    </row>
    <row r="207" spans="1:11" s="90" customFormat="1" ht="15.75" customHeight="1" x14ac:dyDescent="0.3">
      <c r="A207" s="98">
        <v>42705</v>
      </c>
      <c r="B207" s="99">
        <f>'[8]Activos '!BU222</f>
        <v>6.1337109722001681</v>
      </c>
      <c r="C207" s="99">
        <f>'[8]Activos '!BV222</f>
        <v>20.476389493845183</v>
      </c>
      <c r="D207" s="99">
        <f>'[8]Activos '!BW222</f>
        <v>20.073712765995431</v>
      </c>
      <c r="E207" s="99">
        <f>'[8]Activos '!BX222</f>
        <v>13.008132905465564</v>
      </c>
      <c r="F207" s="100">
        <f>'[8]Activos '!BT222</f>
        <v>14.284421995314855</v>
      </c>
      <c r="G207" s="104">
        <f>'[8]Activos '!CJ222</f>
        <v>10.460890586060145</v>
      </c>
      <c r="H207" s="105">
        <f>'[8]Activos '!CK222</f>
        <v>15.401983704497923</v>
      </c>
      <c r="I207" s="105">
        <f>'[8]Activos '!CL222</f>
        <v>15.673352718700183</v>
      </c>
      <c r="J207" s="105">
        <f>'[8]Activos '!CM222</f>
        <v>4.0791206112098299</v>
      </c>
      <c r="K207" s="106">
        <f>'[8]Activos '!CI222</f>
        <v>12.450377611062979</v>
      </c>
    </row>
    <row r="208" spans="1:11" s="90" customFormat="1" ht="15.75" customHeight="1" x14ac:dyDescent="0.3">
      <c r="A208" s="98">
        <v>42736</v>
      </c>
      <c r="B208" s="99">
        <f>'[8]Activos '!BU223</f>
        <v>32.752095022927065</v>
      </c>
      <c r="C208" s="99">
        <f>'[8]Activos '!BV223</f>
        <v>20.891450009203361</v>
      </c>
      <c r="D208" s="99">
        <f>'[8]Activos '!BW223</f>
        <v>24.130670436115341</v>
      </c>
      <c r="E208" s="99">
        <f>'[8]Activos '!BX223</f>
        <v>13.508884973279223</v>
      </c>
      <c r="F208" s="100">
        <f>'[8]Activos '!BT223</f>
        <v>25.856875893782295</v>
      </c>
      <c r="G208" s="104">
        <f>'[8]Activos '!CJ223</f>
        <v>10.009675047319799</v>
      </c>
      <c r="H208" s="105">
        <f>'[8]Activos '!CK223</f>
        <v>16.843699301929369</v>
      </c>
      <c r="I208" s="105">
        <f>'[8]Activos '!CL223</f>
        <v>15.303704863141121</v>
      </c>
      <c r="J208" s="105">
        <f>'[8]Activos '!CM223</f>
        <v>4.3574711985657988</v>
      </c>
      <c r="K208" s="106">
        <f>'[8]Activos '!CI223</f>
        <v>12.739154837014244</v>
      </c>
    </row>
    <row r="209" spans="1:11" s="90" customFormat="1" ht="15.75" customHeight="1" x14ac:dyDescent="0.3">
      <c r="A209" s="98">
        <v>42767</v>
      </c>
      <c r="B209" s="99">
        <f>'[8]Activos '!BU224</f>
        <v>26.209993300286083</v>
      </c>
      <c r="C209" s="99">
        <f>'[8]Activos '!BV224</f>
        <v>21.782546381426716</v>
      </c>
      <c r="D209" s="99">
        <f>'[8]Activos '!BW224</f>
        <v>23.315143892438982</v>
      </c>
      <c r="E209" s="99">
        <f>'[8]Activos '!BX224</f>
        <v>15.034020030179484</v>
      </c>
      <c r="F209" s="100">
        <f>'[8]Activos '!BT224</f>
        <v>23.501857991870544</v>
      </c>
      <c r="G209" s="104">
        <f>'[8]Activos '!CJ224</f>
        <v>8.8122694641843644</v>
      </c>
      <c r="H209" s="105">
        <f>'[8]Activos '!CK224</f>
        <v>17.026935357257102</v>
      </c>
      <c r="I209" s="105">
        <f>'[8]Activos '!CL224</f>
        <v>16.641198253022594</v>
      </c>
      <c r="J209" s="105">
        <f>'[8]Activos '!CM224</f>
        <v>5.0188914585087341</v>
      </c>
      <c r="K209" s="106">
        <f>'[8]Activos '!CI224</f>
        <v>12.315249806335849</v>
      </c>
    </row>
    <row r="210" spans="1:11" s="90" customFormat="1" ht="15.75" customHeight="1" x14ac:dyDescent="0.3">
      <c r="A210" s="98">
        <v>42795</v>
      </c>
      <c r="B210" s="99">
        <f>'[8]Activos '!BU225</f>
        <v>33.750431752410549</v>
      </c>
      <c r="C210" s="99">
        <f>'[8]Activos '!BV225</f>
        <v>20.970295929069248</v>
      </c>
      <c r="D210" s="99">
        <f>'[8]Activos '!BW225</f>
        <v>23.723388108744835</v>
      </c>
      <c r="E210" s="99">
        <f>'[8]Activos '!BX225</f>
        <v>11.761471389571799</v>
      </c>
      <c r="F210" s="100">
        <f>'[8]Activos '!BT225</f>
        <v>26.143078815539965</v>
      </c>
      <c r="G210" s="104">
        <f>'[8]Activos '!CJ225</f>
        <v>10.147195034673162</v>
      </c>
      <c r="H210" s="105">
        <f>'[8]Activos '!CK225</f>
        <v>17.392220176906804</v>
      </c>
      <c r="I210" s="105">
        <f>'[8]Activos '!CL225</f>
        <v>13.371439716910128</v>
      </c>
      <c r="J210" s="105">
        <f>'[8]Activos '!CM225</f>
        <v>5.5627336254194581</v>
      </c>
      <c r="K210" s="106">
        <f>'[8]Activos '!CI225</f>
        <v>12.904490813509772</v>
      </c>
    </row>
    <row r="211" spans="1:11" s="90" customFormat="1" ht="15.75" customHeight="1" x14ac:dyDescent="0.3">
      <c r="A211" s="98">
        <v>42826</v>
      </c>
      <c r="B211" s="99">
        <f>'[8]Activos '!BU226</f>
        <v>39.702845134990447</v>
      </c>
      <c r="C211" s="99">
        <f>'[8]Activos '!BV226</f>
        <v>25.945553126041588</v>
      </c>
      <c r="D211" s="99">
        <f>'[8]Activos '!BW226</f>
        <v>28.731949790705038</v>
      </c>
      <c r="E211" s="99">
        <f>'[8]Activos '!BX226</f>
        <v>15.757842032209069</v>
      </c>
      <c r="F211" s="100">
        <f>'[8]Activos '!BT226</f>
        <v>31.476643657034842</v>
      </c>
      <c r="G211" s="104">
        <f>'[8]Activos '!CJ226</f>
        <v>10.119555403709102</v>
      </c>
      <c r="H211" s="105">
        <f>'[8]Activos '!CK226</f>
        <v>17.977270600435279</v>
      </c>
      <c r="I211" s="105">
        <f>'[8]Activos '!CL226</f>
        <v>12.590769898197873</v>
      </c>
      <c r="J211" s="105">
        <f>'[8]Activos '!CM226</f>
        <v>8.2868881458029833</v>
      </c>
      <c r="K211" s="106">
        <f>'[8]Activos '!CI226</f>
        <v>13.167475153812935</v>
      </c>
    </row>
    <row r="212" spans="1:11" s="90" customFormat="1" ht="15.75" customHeight="1" x14ac:dyDescent="0.3">
      <c r="A212" s="98">
        <v>42856</v>
      </c>
      <c r="B212" s="99">
        <f>'[8]Activos '!BU227</f>
        <v>43.22576408188867</v>
      </c>
      <c r="C212" s="99">
        <f>'[8]Activos '!BV227</f>
        <v>25.862073056046174</v>
      </c>
      <c r="D212" s="99">
        <f>'[8]Activos '!BW227</f>
        <v>26.779937494686724</v>
      </c>
      <c r="E212" s="99">
        <f>'[8]Activos '!BX227</f>
        <v>8.9949069915374871</v>
      </c>
      <c r="F212" s="100">
        <f>'[8]Activos '!BT227</f>
        <v>31.947339813142772</v>
      </c>
      <c r="G212" s="104">
        <f>'[8]Activos '!CJ227</f>
        <v>11.205919280216259</v>
      </c>
      <c r="H212" s="105">
        <f>'[8]Activos '!CK227</f>
        <v>18.800523445574701</v>
      </c>
      <c r="I212" s="105">
        <f>'[8]Activos '!CL227</f>
        <v>11.600009176204251</v>
      </c>
      <c r="J212" s="105">
        <f>'[8]Activos '!CM227</f>
        <v>7.5540479492174351</v>
      </c>
      <c r="K212" s="106">
        <f>'[8]Activos '!CI227</f>
        <v>13.937775135375418</v>
      </c>
    </row>
    <row r="213" spans="1:11" s="90" customFormat="1" ht="15.75" customHeight="1" x14ac:dyDescent="0.3">
      <c r="A213" s="98">
        <v>42887</v>
      </c>
      <c r="B213" s="99">
        <f>'[8]Activos '!BU228</f>
        <v>57.424092184548961</v>
      </c>
      <c r="C213" s="99">
        <f>'[8]Activos '!BV228</f>
        <v>29.400288129561524</v>
      </c>
      <c r="D213" s="99">
        <f>'[8]Activos '!BW228</f>
        <v>31.672969968918572</v>
      </c>
      <c r="E213" s="99">
        <f>'[8]Activos '!BX228</f>
        <v>12.828609891270615</v>
      </c>
      <c r="F213" s="100">
        <f>'[8]Activos '!BT228</f>
        <v>39.473195702060117</v>
      </c>
      <c r="G213" s="104">
        <f>'[8]Activos '!CJ228</f>
        <v>15.866101551060986</v>
      </c>
      <c r="H213" s="105">
        <f>'[8]Activos '!CK228</f>
        <v>20.044162757889339</v>
      </c>
      <c r="I213" s="105">
        <f>'[8]Activos '!CL228</f>
        <v>11.009241688876138</v>
      </c>
      <c r="J213" s="105">
        <f>'[8]Activos '!CM228</f>
        <v>7.2480846480106331</v>
      </c>
      <c r="K213" s="106">
        <f>'[8]Activos '!CI228</f>
        <v>16.714991417398117</v>
      </c>
    </row>
    <row r="214" spans="1:11" s="90" customFormat="1" ht="15.75" customHeight="1" x14ac:dyDescent="0.3">
      <c r="A214" s="98">
        <v>42917</v>
      </c>
      <c r="B214" s="99">
        <f>'[8]Activos '!BU229</f>
        <v>46.876046960901327</v>
      </c>
      <c r="C214" s="99">
        <f>'[8]Activos '!BV229</f>
        <v>27.085177442584762</v>
      </c>
      <c r="D214" s="99">
        <f>'[8]Activos '!BW229</f>
        <v>30.356977684908237</v>
      </c>
      <c r="E214" s="99">
        <f>'[8]Activos '!BX229</f>
        <v>11.943477156704475</v>
      </c>
      <c r="F214" s="100">
        <f>'[8]Activos '!BT229</f>
        <v>34.709030124971441</v>
      </c>
      <c r="G214" s="104">
        <f>'[8]Activos '!CJ229</f>
        <v>16.52808360437572</v>
      </c>
      <c r="H214" s="105">
        <f>'[8]Activos '!CK229</f>
        <v>20.84904913664387</v>
      </c>
      <c r="I214" s="105">
        <f>'[8]Activos '!CL229</f>
        <v>11.050069575330102</v>
      </c>
      <c r="J214" s="105">
        <f>'[8]Activos '!CM229</f>
        <v>5.2961960664887453</v>
      </c>
      <c r="K214" s="106">
        <f>'[8]Activos '!CI229</f>
        <v>17.285741091620377</v>
      </c>
    </row>
    <row r="215" spans="1:11" s="90" customFormat="1" ht="15.75" customHeight="1" x14ac:dyDescent="0.3">
      <c r="A215" s="98">
        <v>42948</v>
      </c>
      <c r="B215" s="99">
        <f>'[8]Activos '!BU230</f>
        <v>49.158168058327313</v>
      </c>
      <c r="C215" s="99">
        <f>'[8]Activos '!BV230</f>
        <v>26.510965455183587</v>
      </c>
      <c r="D215" s="99">
        <f>'[8]Activos '!BW230</f>
        <v>33.422104395994623</v>
      </c>
      <c r="E215" s="99">
        <f>'[8]Activos '!BX230</f>
        <v>12.268332476027677</v>
      </c>
      <c r="F215" s="100">
        <f>'[8]Activos '!BT230</f>
        <v>36.006653470391001</v>
      </c>
      <c r="G215" s="104">
        <f>'[8]Activos '!CJ230</f>
        <v>19.177186226827491</v>
      </c>
      <c r="H215" s="105">
        <f>'[8]Activos '!CK230</f>
        <v>20.15169784826487</v>
      </c>
      <c r="I215" s="105">
        <f>'[8]Activos '!CL230</f>
        <v>11.41367770616888</v>
      </c>
      <c r="J215" s="105">
        <f>'[8]Activos '!CM230</f>
        <v>5.9596140427130795</v>
      </c>
      <c r="K215" s="106">
        <f>'[8]Activos '!CI230</f>
        <v>18.391348130141427</v>
      </c>
    </row>
    <row r="216" spans="1:11" s="90" customFormat="1" ht="15.75" customHeight="1" x14ac:dyDescent="0.3">
      <c r="A216" s="98">
        <v>42979</v>
      </c>
      <c r="B216" s="99">
        <f>'[8]Activos '!BU231</f>
        <v>52.443282705001117</v>
      </c>
      <c r="C216" s="99">
        <f>'[8]Activos '!BV231</f>
        <v>27.877294848345556</v>
      </c>
      <c r="D216" s="99">
        <f>'[8]Activos '!BW231</f>
        <v>32.329497668699545</v>
      </c>
      <c r="E216" s="99">
        <f>'[8]Activos '!BX231</f>
        <v>13.977824629572023</v>
      </c>
      <c r="F216" s="100">
        <f>'[8]Activos '!BT231</f>
        <v>37.608473679985075</v>
      </c>
      <c r="G216" s="104">
        <f>'[8]Activos '!CJ231</f>
        <v>20.270805917282608</v>
      </c>
      <c r="H216" s="105">
        <f>'[8]Activos '!CK231</f>
        <v>20.40858510846515</v>
      </c>
      <c r="I216" s="105">
        <f>'[8]Activos '!CL231</f>
        <v>12.838429616746684</v>
      </c>
      <c r="J216" s="105">
        <f>'[8]Activos '!CM231</f>
        <v>8.0713874385508468</v>
      </c>
      <c r="K216" s="106">
        <f>'[8]Activos '!CI231</f>
        <v>19.247920163710642</v>
      </c>
    </row>
    <row r="217" spans="1:11" s="90" customFormat="1" ht="15.75" customHeight="1" x14ac:dyDescent="0.3">
      <c r="A217" s="98">
        <v>43009</v>
      </c>
      <c r="B217" s="99">
        <f>'[8]Activos '!BU232</f>
        <v>41.828587552948868</v>
      </c>
      <c r="C217" s="99">
        <f>'[8]Activos '!BV232</f>
        <v>24.553722672446998</v>
      </c>
      <c r="D217" s="99">
        <f>'[8]Activos '!BW232</f>
        <v>28.044334373143354</v>
      </c>
      <c r="E217" s="99">
        <f>'[8]Activos '!BX232</f>
        <v>8.3419991290511817</v>
      </c>
      <c r="F217" s="100">
        <f>'[8]Activos '!BT232</f>
        <v>31.234870503662449</v>
      </c>
      <c r="G217" s="104">
        <f>'[8]Activos '!CJ232</f>
        <v>19.610907449245939</v>
      </c>
      <c r="H217" s="105">
        <f>'[8]Activos '!CK232</f>
        <v>20.582540234058079</v>
      </c>
      <c r="I217" s="105">
        <f>'[8]Activos '!CL232</f>
        <v>12.71401600727522</v>
      </c>
      <c r="J217" s="105">
        <f>'[8]Activos '!CM232</f>
        <v>4.1536779804806967</v>
      </c>
      <c r="K217" s="106">
        <f>'[8]Activos '!CI232</f>
        <v>18.822107119258359</v>
      </c>
    </row>
    <row r="218" spans="1:11" s="90" customFormat="1" ht="15.75" customHeight="1" x14ac:dyDescent="0.3">
      <c r="A218" s="98">
        <v>43040</v>
      </c>
      <c r="B218" s="99">
        <f>'[8]Activos '!BU233</f>
        <v>43.68261245913201</v>
      </c>
      <c r="C218" s="99">
        <f>'[8]Activos '!BV233</f>
        <v>22.677428261609258</v>
      </c>
      <c r="D218" s="99">
        <f>'[8]Activos '!BW233</f>
        <v>31.554094551917178</v>
      </c>
      <c r="E218" s="99">
        <f>'[8]Activos '!BX233</f>
        <v>7.2786369868866441</v>
      </c>
      <c r="F218" s="100">
        <f>'[8]Activos '!BT233</f>
        <v>31.698373487649214</v>
      </c>
      <c r="G218" s="104">
        <f>'[8]Activos '!CJ233</f>
        <v>20.43171155579595</v>
      </c>
      <c r="H218" s="105">
        <f>'[8]Activos '!CK233</f>
        <v>20.482202794365634</v>
      </c>
      <c r="I218" s="105">
        <f>'[8]Activos '!CL233</f>
        <v>13.492364754820274</v>
      </c>
      <c r="J218" s="105">
        <f>'[8]Activos '!CM233</f>
        <v>4.6090108877544722</v>
      </c>
      <c r="K218" s="106">
        <f>'[8]Activos '!CI233</f>
        <v>19.257599914541256</v>
      </c>
    </row>
    <row r="219" spans="1:11" s="90" customFormat="1" ht="15.75" customHeight="1" x14ac:dyDescent="0.3">
      <c r="A219" s="98">
        <v>43070</v>
      </c>
      <c r="B219" s="99">
        <f>'[8]Activos '!BU234</f>
        <v>56.810022230269986</v>
      </c>
      <c r="C219" s="99">
        <f>'[8]Activos '!BV234</f>
        <v>21.710981592857049</v>
      </c>
      <c r="D219" s="99">
        <f>'[8]Activos '!BW234</f>
        <v>32.484760266776206</v>
      </c>
      <c r="E219" s="99">
        <f>'[8]Activos '!BX234</f>
        <v>10.005527138345748</v>
      </c>
      <c r="F219" s="100">
        <f>'[8]Activos '!BT234</f>
        <v>36.043145509112804</v>
      </c>
      <c r="G219" s="104">
        <f>'[8]Activos '!CJ234</f>
        <v>21.337290991332569</v>
      </c>
      <c r="H219" s="105">
        <f>'[8]Activos '!CK234</f>
        <v>18.493975076520663</v>
      </c>
      <c r="I219" s="105">
        <f>'[8]Activos '!CL234</f>
        <v>13.593657706459306</v>
      </c>
      <c r="J219" s="105">
        <f>'[8]Activos '!CM234</f>
        <v>4.8621269263045441</v>
      </c>
      <c r="K219" s="106">
        <f>'[8]Activos '!CI234</f>
        <v>18.968353196309341</v>
      </c>
    </row>
    <row r="220" spans="1:11" s="90" customFormat="1" ht="15.75" customHeight="1" x14ac:dyDescent="0.3">
      <c r="A220" s="98">
        <v>43101</v>
      </c>
      <c r="B220" s="99">
        <f>'[8]Activos '!BU235</f>
        <v>26.579275212741706</v>
      </c>
      <c r="C220" s="99">
        <f>'[8]Activos '!BV235</f>
        <v>20.912909749938578</v>
      </c>
      <c r="D220" s="99">
        <f>'[8]Activos '!BW235</f>
        <v>23.966857465779135</v>
      </c>
      <c r="E220" s="99">
        <f>'[8]Activos '!BX235</f>
        <v>9.6025347442261442</v>
      </c>
      <c r="F220" s="100">
        <f>'[8]Activos '!BT235</f>
        <v>23.310350939926195</v>
      </c>
      <c r="G220" s="104">
        <f>'[8]Activos '!CJ235</f>
        <v>23.496394550512022</v>
      </c>
      <c r="H220" s="105">
        <f>'[8]Activos '!CK235</f>
        <v>19.362278305772929</v>
      </c>
      <c r="I220" s="105">
        <f>'[8]Activos '!CL235</f>
        <v>14.41765312275367</v>
      </c>
      <c r="J220" s="105">
        <f>'[8]Activos '!CM235</f>
        <v>4.5625116843569735</v>
      </c>
      <c r="K220" s="106">
        <f>'[8]Activos '!CI235</f>
        <v>20.404906656004652</v>
      </c>
    </row>
    <row r="221" spans="1:11" s="90" customFormat="1" ht="15.75" customHeight="1" x14ac:dyDescent="0.3">
      <c r="A221" s="98">
        <v>43132</v>
      </c>
      <c r="B221" s="99">
        <f>'[8]Activos '!BU236</f>
        <v>38.852412282946332</v>
      </c>
      <c r="C221" s="99">
        <f>'[8]Activos '!BV236</f>
        <v>18.554331288765002</v>
      </c>
      <c r="D221" s="99">
        <f>'[8]Activos '!BW236</f>
        <v>24.813269084951941</v>
      </c>
      <c r="E221" s="99">
        <f>'[8]Activos '!BX236</f>
        <v>8.3305787968446232</v>
      </c>
      <c r="F221" s="100">
        <f>'[8]Activos '!BT236</f>
        <v>27.628847416224133</v>
      </c>
      <c r="G221" s="104">
        <f>'[8]Activos '!CJ236</f>
        <v>24.063095343023466</v>
      </c>
      <c r="H221" s="105">
        <f>'[8]Activos '!CK236</f>
        <v>18.957454643318794</v>
      </c>
      <c r="I221" s="105">
        <f>'[8]Activos '!CL236</f>
        <v>14.416443216751262</v>
      </c>
      <c r="J221" s="105">
        <f>'[8]Activos '!CM236</f>
        <v>4.2498112927572551</v>
      </c>
      <c r="K221" s="106">
        <f>'[8]Activos '!CI236</f>
        <v>20.513035189452534</v>
      </c>
    </row>
    <row r="222" spans="1:11" s="90" customFormat="1" ht="15.75" customHeight="1" x14ac:dyDescent="0.3">
      <c r="A222" s="98">
        <v>43160</v>
      </c>
      <c r="B222" s="99">
        <f>'[8]Activos '!BU237</f>
        <v>33.049781734199321</v>
      </c>
      <c r="C222" s="99">
        <f>'[8]Activos '!BV237</f>
        <v>17.379986528854797</v>
      </c>
      <c r="D222" s="99">
        <f>'[8]Activos '!BW237</f>
        <v>22.345669575127847</v>
      </c>
      <c r="E222" s="99">
        <f>'[8]Activos '!BX237</f>
        <v>6.835160338175994</v>
      </c>
      <c r="F222" s="100">
        <f>'[8]Activos '!BT237</f>
        <v>24.477006525955815</v>
      </c>
      <c r="G222" s="104">
        <f>'[8]Activos '!CJ237</f>
        <v>24.657945717250151</v>
      </c>
      <c r="H222" s="105">
        <f>'[8]Activos '!CK237</f>
        <v>20.517312018475774</v>
      </c>
      <c r="I222" s="105">
        <f>'[8]Activos '!CL237</f>
        <v>18.345372057837352</v>
      </c>
      <c r="J222" s="105">
        <f>'[8]Activos '!CM237</f>
        <v>1.5320384193934444</v>
      </c>
      <c r="K222" s="106">
        <f>'[8]Activos '!CI237</f>
        <v>21.644796295076784</v>
      </c>
    </row>
    <row r="223" spans="1:11" s="90" customFormat="1" ht="15.75" customHeight="1" x14ac:dyDescent="0.3">
      <c r="A223" s="98">
        <v>43191</v>
      </c>
      <c r="B223" s="99">
        <f>'[8]Activos '!BU238</f>
        <v>27.995900032507826</v>
      </c>
      <c r="C223" s="99">
        <f>'[8]Activos '!BV238</f>
        <v>11.442792225643927</v>
      </c>
      <c r="D223" s="99">
        <f>'[8]Activos '!BW238</f>
        <v>16.153301246987017</v>
      </c>
      <c r="E223" s="99">
        <f>'[8]Activos '!BX238</f>
        <v>1.4181275281103689</v>
      </c>
      <c r="F223" s="100">
        <f>'[8]Activos '!BT238</f>
        <v>18.927080021859588</v>
      </c>
      <c r="G223" s="104">
        <f>'[8]Activos '!CJ238</f>
        <v>23.464008830182713</v>
      </c>
      <c r="H223" s="105">
        <f>'[8]Activos '!CK238</f>
        <v>19.982694869345607</v>
      </c>
      <c r="I223" s="105">
        <f>'[8]Activos '!CL238</f>
        <v>18.521405068469065</v>
      </c>
      <c r="J223" s="105">
        <f>'[8]Activos '!CM238</f>
        <v>-0.66997267256677651</v>
      </c>
      <c r="K223" s="106">
        <f>'[8]Activos '!CI238</f>
        <v>20.763084305468539</v>
      </c>
    </row>
    <row r="224" spans="1:11" s="90" customFormat="1" ht="15.75" customHeight="1" x14ac:dyDescent="0.3">
      <c r="A224" s="98">
        <v>43221</v>
      </c>
      <c r="B224" s="99">
        <f>'[8]Activos '!BU239</f>
        <v>29.09480390874144</v>
      </c>
      <c r="C224" s="99">
        <f>'[8]Activos '!BV239</f>
        <v>6.0306259722713307</v>
      </c>
      <c r="D224" s="99">
        <f>'[8]Activos '!BW239</f>
        <v>16.033437817826091</v>
      </c>
      <c r="E224" s="99">
        <f>'[8]Activos '!BX239</f>
        <v>-5.868619905198269E-2</v>
      </c>
      <c r="F224" s="100">
        <f>'[8]Activos '!BT239</f>
        <v>17.399889136760514</v>
      </c>
      <c r="G224" s="104">
        <f>'[8]Activos '!CJ239</f>
        <v>23.007550680653388</v>
      </c>
      <c r="H224" s="105">
        <f>'[8]Activos '!CK239</f>
        <v>17.554544553957108</v>
      </c>
      <c r="I224" s="105">
        <f>'[8]Activos '!CL239</f>
        <v>17.703167674758014</v>
      </c>
      <c r="J224" s="105">
        <f>'[8]Activos '!CM239</f>
        <v>-0.55516029587787674</v>
      </c>
      <c r="K224" s="106">
        <f>'[8]Activos '!CI239</f>
        <v>19.543913582968276</v>
      </c>
    </row>
    <row r="225" spans="1:11" s="90" customFormat="1" ht="15.75" customHeight="1" x14ac:dyDescent="0.3">
      <c r="A225" s="98">
        <v>43252</v>
      </c>
      <c r="B225" s="99">
        <f>'[8]Activos '!BU240</f>
        <v>29.395813673269842</v>
      </c>
      <c r="C225" s="99">
        <f>'[8]Activos '!BV240</f>
        <v>4.5049476757458295</v>
      </c>
      <c r="D225" s="99">
        <f>'[8]Activos '!BW240</f>
        <v>13.87712834232897</v>
      </c>
      <c r="E225" s="99">
        <f>'[8]Activos '!BX240</f>
        <v>1.6118331339298742</v>
      </c>
      <c r="F225" s="100">
        <f>'[8]Activos '!BT240</f>
        <v>16.657331939845264</v>
      </c>
      <c r="G225" s="104">
        <f>'[8]Activos '!CJ240</f>
        <v>22.188461435326822</v>
      </c>
      <c r="H225" s="105">
        <f>'[8]Activos '!CK240</f>
        <v>15.259994720430491</v>
      </c>
      <c r="I225" s="105">
        <f>'[8]Activos '!CL240</f>
        <v>18.077950326779167</v>
      </c>
      <c r="J225" s="105">
        <f>'[8]Activos '!CM240</f>
        <v>-6.333580122082072E-2</v>
      </c>
      <c r="K225" s="106">
        <f>'[8]Activos '!CI240</f>
        <v>18.304981952712684</v>
      </c>
    </row>
    <row r="226" spans="1:11" s="90" customFormat="1" ht="15.75" customHeight="1" x14ac:dyDescent="0.3">
      <c r="A226" s="98">
        <v>43282</v>
      </c>
      <c r="B226" s="99">
        <f>'[8]Activos '!BU241</f>
        <v>27.621931095499932</v>
      </c>
      <c r="C226" s="99">
        <f>'[8]Activos '!BV241</f>
        <v>1.588848504332474</v>
      </c>
      <c r="D226" s="99">
        <f>'[8]Activos '!BW241</f>
        <v>9.167556263724542</v>
      </c>
      <c r="E226" s="99">
        <f>'[8]Activos '!BX241</f>
        <v>1.4529894756722284</v>
      </c>
      <c r="F226" s="100">
        <f>'[8]Activos '!BT241</f>
        <v>14.15874524007188</v>
      </c>
      <c r="G226" s="104">
        <f>'[8]Activos '!CJ241</f>
        <v>18.602173934510336</v>
      </c>
      <c r="H226" s="105">
        <f>'[8]Activos '!CK241</f>
        <v>13.302363874616919</v>
      </c>
      <c r="I226" s="105">
        <f>'[8]Activos '!CL241</f>
        <v>14.711987970746797</v>
      </c>
      <c r="J226" s="105">
        <f>'[8]Activos '!CM241</f>
        <v>-0.41927774558762065</v>
      </c>
      <c r="K226" s="106">
        <f>'[8]Activos '!CI241</f>
        <v>15.514703469305369</v>
      </c>
    </row>
    <row r="227" spans="1:11" s="90" customFormat="1" ht="15.75" customHeight="1" x14ac:dyDescent="0.3">
      <c r="A227" s="98">
        <v>43313</v>
      </c>
      <c r="B227" s="99">
        <f>'[8]Activos '!BU242</f>
        <v>23.204271656772836</v>
      </c>
      <c r="C227" s="99">
        <f>'[8]Activos '!BV242</f>
        <v>2.3030060412090991</v>
      </c>
      <c r="D227" s="99">
        <f>'[8]Activos '!BW242</f>
        <v>10.298149420396285</v>
      </c>
      <c r="E227" s="99">
        <f>'[8]Activos '!BX242</f>
        <v>-2.0349961909067682</v>
      </c>
      <c r="F227" s="100">
        <f>'[8]Activos '!BT242</f>
        <v>12.647576826637774</v>
      </c>
      <c r="G227" s="104">
        <f>'[8]Activos '!CJ242</f>
        <v>17.167902617429242</v>
      </c>
      <c r="H227" s="105">
        <f>'[8]Activos '!CK242</f>
        <v>13.042848820161822</v>
      </c>
      <c r="I227" s="105">
        <f>'[8]Activos '!CL242</f>
        <v>14.439905815769926</v>
      </c>
      <c r="J227" s="105">
        <f>'[8]Activos '!CM242</f>
        <v>-1.4078894455880619</v>
      </c>
      <c r="K227" s="106">
        <f>'[8]Activos '!CI242</f>
        <v>14.666422188523121</v>
      </c>
    </row>
    <row r="228" spans="1:11" s="90" customFormat="1" ht="15.75" customHeight="1" x14ac:dyDescent="0.3">
      <c r="A228" s="8">
        <v>43344</v>
      </c>
      <c r="B228" s="99">
        <f>'[8]Activos '!BU243</f>
        <v>22.093262275819491</v>
      </c>
      <c r="C228" s="99">
        <f>'[8]Activos '!BV243</f>
        <v>0.59824762726408132</v>
      </c>
      <c r="D228" s="99">
        <f>'[8]Activos '!BW243</f>
        <v>10.257651223255992</v>
      </c>
      <c r="E228" s="99">
        <f>'[8]Activos '!BX243</f>
        <v>-5.3606905965717484</v>
      </c>
      <c r="F228" s="100">
        <f>'[8]Activos '!BT243</f>
        <v>11.419601233097154</v>
      </c>
      <c r="G228" s="104">
        <f>'[8]Activos '!CJ243</f>
        <v>15.770226812761013</v>
      </c>
      <c r="H228" s="105">
        <f>'[8]Activos '!CK243</f>
        <v>11.073377890304382</v>
      </c>
      <c r="I228" s="105">
        <f>'[8]Activos '!CL243</f>
        <v>13.870943768264787</v>
      </c>
      <c r="J228" s="105">
        <f>'[8]Activos '!CM243</f>
        <v>-5.4032503092136359</v>
      </c>
      <c r="K228" s="106">
        <f>'[8]Activos '!CI243</f>
        <v>13.031413792466328</v>
      </c>
    </row>
    <row r="229" spans="1:11" s="90" customFormat="1" ht="15.75" customHeight="1" x14ac:dyDescent="0.3">
      <c r="A229" s="8">
        <v>43374</v>
      </c>
      <c r="B229" s="99">
        <f>'[8]Activos '!BU244</f>
        <v>24.340938294289383</v>
      </c>
      <c r="C229" s="99">
        <f>'[8]Activos '!BV244</f>
        <v>-2.3310172174193289</v>
      </c>
      <c r="D229" s="99">
        <f>'[8]Activos '!BW244</f>
        <v>7.5899053301138553</v>
      </c>
      <c r="E229" s="99">
        <f>'[8]Activos '!BX244</f>
        <v>-2.3528042022311957</v>
      </c>
      <c r="F229" s="100">
        <f>'[8]Activos '!BT244</f>
        <v>10.925532764952294</v>
      </c>
      <c r="G229" s="104">
        <f>'[8]Activos '!CJ244</f>
        <v>15.764813411897505</v>
      </c>
      <c r="H229" s="105">
        <f>'[8]Activos '!CK244</f>
        <v>9.59282990778323</v>
      </c>
      <c r="I229" s="105">
        <f>'[8]Activos '!CL244</f>
        <v>13.453675075121986</v>
      </c>
      <c r="J229" s="105">
        <f>'[8]Activos '!CM244</f>
        <v>-1.4960088590360243</v>
      </c>
      <c r="K229" s="106">
        <f>'[8]Activos '!CI244</f>
        <v>12.582700657008594</v>
      </c>
    </row>
    <row r="230" spans="1:11" s="90" customFormat="1" ht="15.75" customHeight="1" x14ac:dyDescent="0.3">
      <c r="A230" s="8">
        <v>43405</v>
      </c>
      <c r="B230" s="99">
        <f>'[8]Activos '!BU245</f>
        <v>20.765514142448716</v>
      </c>
      <c r="C230" s="99">
        <f>'[8]Activos '!BV245</f>
        <v>-4.2689366994757556</v>
      </c>
      <c r="D230" s="99">
        <f>'[8]Activos '!BW245</f>
        <v>6.2829381310617105</v>
      </c>
      <c r="E230" s="99">
        <f>'[8]Activos '!BX245</f>
        <v>-2.551286937683328</v>
      </c>
      <c r="F230" s="100">
        <f>'[8]Activos '!BT245</f>
        <v>8.3816401234371405</v>
      </c>
      <c r="G230" s="104">
        <f>'[8]Activos '!CJ245</f>
        <v>14.051035760997554</v>
      </c>
      <c r="H230" s="105">
        <f>'[8]Activos '!CK245</f>
        <v>7.2921587451381331</v>
      </c>
      <c r="I230" s="105">
        <f>'[8]Activos '!CL245</f>
        <v>12.612650767118371</v>
      </c>
      <c r="J230" s="105">
        <f>'[8]Activos '!CM245</f>
        <v>-0.80206430097816694</v>
      </c>
      <c r="K230" s="106">
        <f>'[8]Activos '!CI245</f>
        <v>10.781182166035851</v>
      </c>
    </row>
    <row r="231" spans="1:11" s="90" customFormat="1" ht="15.75" customHeight="1" x14ac:dyDescent="0.3">
      <c r="A231" s="8">
        <v>43435</v>
      </c>
      <c r="B231" s="99">
        <f>'[8]Activos '!BU246</f>
        <v>18.729310787002838</v>
      </c>
      <c r="C231" s="99">
        <f>'[8]Activos '!BV246</f>
        <v>-4.9189961967085694</v>
      </c>
      <c r="D231" s="99">
        <f>'[8]Activos '!BW246</f>
        <v>5.8521651531747043</v>
      </c>
      <c r="E231" s="99">
        <f>'[8]Activos '!BX246</f>
        <v>-5.1610661350123266</v>
      </c>
      <c r="F231" s="100">
        <f>'[8]Activos '!BT246</f>
        <v>7.1049021207492125</v>
      </c>
      <c r="G231" s="104">
        <f>'[8]Activos '!CJ246</f>
        <v>14.213591755219102</v>
      </c>
      <c r="H231" s="105">
        <f>'[8]Activos '!CK246</f>
        <v>6.4878961990030959</v>
      </c>
      <c r="I231" s="105">
        <f>'[8]Activos '!CL246</f>
        <v>12.607080669248294</v>
      </c>
      <c r="J231" s="105">
        <f>'[8]Activos '!CM246</f>
        <v>5.637467121235118</v>
      </c>
      <c r="K231" s="106">
        <f>'[8]Activos '!CI246</f>
        <v>10.80700941983026</v>
      </c>
    </row>
    <row r="232" spans="1:11" s="90" customFormat="1" ht="15.75" customHeight="1" x14ac:dyDescent="0.3">
      <c r="A232" s="8">
        <v>43466</v>
      </c>
      <c r="B232" s="99">
        <f>'[8]Activos '!BU247</f>
        <v>14.801676298924992</v>
      </c>
      <c r="C232" s="99">
        <f>'[8]Activos '!BV247</f>
        <v>-5.4334355150672087</v>
      </c>
      <c r="D232" s="99">
        <f>'[8]Activos '!BW247</f>
        <v>5.4685182641178276</v>
      </c>
      <c r="E232" s="99">
        <f>'[8]Activos '!BX247</f>
        <v>-5.0711045344730916</v>
      </c>
      <c r="F232" s="100">
        <f>'[8]Activos '!BT247</f>
        <v>5.3865479437199104</v>
      </c>
      <c r="G232" s="104">
        <f>'[8]Activos '!CJ247</f>
        <v>12.848487689321274</v>
      </c>
      <c r="H232" s="105">
        <f>'[8]Activos '!CK247</f>
        <v>4.9737112474603551</v>
      </c>
      <c r="I232" s="105">
        <f>'[8]Activos '!CL247</f>
        <v>12.15643775471904</v>
      </c>
      <c r="J232" s="105">
        <f>'[8]Activos '!CM247</f>
        <v>5.7402503437727015</v>
      </c>
      <c r="K232" s="106">
        <f>'[8]Activos '!CI247</f>
        <v>9.5046543111409356</v>
      </c>
    </row>
    <row r="233" spans="1:11" s="90" customFormat="1" ht="15.75" customHeight="1" x14ac:dyDescent="0.3">
      <c r="A233" s="8">
        <v>43497</v>
      </c>
      <c r="B233" s="99">
        <f>'[8]Activos '!BU248</f>
        <v>6.3638668302332446</v>
      </c>
      <c r="C233" s="99">
        <f>'[8]Activos '!BV248</f>
        <v>-6.6090411689703537</v>
      </c>
      <c r="D233" s="99">
        <f>'[8]Activos '!BW248</f>
        <v>6.0735937372204063</v>
      </c>
      <c r="E233" s="99">
        <f>'[8]Activos '!BX248</f>
        <v>-6.8823966004036059</v>
      </c>
      <c r="F233" s="100">
        <f>'[8]Activos '!BT248</f>
        <v>1.4638239551013177</v>
      </c>
      <c r="G233" s="104">
        <f>'[8]Activos '!CJ248</f>
        <v>12.499247196458295</v>
      </c>
      <c r="H233" s="105">
        <f>'[8]Activos '!CK248</f>
        <v>3.5281353519979186</v>
      </c>
      <c r="I233" s="105">
        <f>'[8]Activos '!CL248</f>
        <v>12.263175977784702</v>
      </c>
      <c r="J233" s="105">
        <f>'[8]Activos '!CM248</f>
        <v>3.7976664339803845</v>
      </c>
      <c r="K233" s="106">
        <f>'[8]Activos '!CI248</f>
        <v>8.7221387407469422</v>
      </c>
    </row>
    <row r="234" spans="1:11" s="90" customFormat="1" ht="15.75" customHeight="1" x14ac:dyDescent="0.3">
      <c r="A234" s="8">
        <v>43525</v>
      </c>
      <c r="B234" s="99">
        <f>'[8]Activos '!BU249</f>
        <v>6.8779843157663834</v>
      </c>
      <c r="C234" s="99">
        <f>'[8]Activos '!BV249</f>
        <v>-6.3922784638846704</v>
      </c>
      <c r="D234" s="99">
        <f>'[8]Activos '!BW249</f>
        <v>5.7177551773103907</v>
      </c>
      <c r="E234" s="99">
        <f>'[8]Activos '!BX249</f>
        <v>-6.4274781224445965</v>
      </c>
      <c r="F234" s="100">
        <f>'[8]Activos '!BT249</f>
        <v>1.7854270562341235</v>
      </c>
      <c r="G234" s="104">
        <f>'[8]Activos '!CJ249</f>
        <v>8.670099611909631</v>
      </c>
      <c r="H234" s="105">
        <f>'[8]Activos '!CK249</f>
        <v>2.9439226918380745</v>
      </c>
      <c r="I234" s="105">
        <f>'[8]Activos '!CL249</f>
        <v>11.045976718203265</v>
      </c>
      <c r="J234" s="105">
        <f>'[8]Activos '!CM249</f>
        <v>4.7844195654540567</v>
      </c>
      <c r="K234" s="106">
        <f>'[8]Activos '!CI249</f>
        <v>6.5150413299422061</v>
      </c>
    </row>
    <row r="235" spans="1:11" s="90" customFormat="1" ht="15.75" customHeight="1" x14ac:dyDescent="0.3">
      <c r="A235" s="8">
        <v>43556</v>
      </c>
      <c r="B235" s="99">
        <f>'[8]Activos '!BU250</f>
        <v>7.8051793424727789</v>
      </c>
      <c r="C235" s="99">
        <f>'[8]Activos '!BV250</f>
        <v>-5.2648466467505433</v>
      </c>
      <c r="D235" s="99">
        <f>'[8]Activos '!BW250</f>
        <v>7.472563754069772</v>
      </c>
      <c r="E235" s="99">
        <f>'[8]Activos '!BX250</f>
        <v>-2.8836108072349709</v>
      </c>
      <c r="F235" s="100">
        <f>'[8]Activos '!BT250</f>
        <v>3.0952165735203652</v>
      </c>
      <c r="G235" s="104">
        <f>'[8]Activos '!CJ250</f>
        <v>9.2312214954574312</v>
      </c>
      <c r="H235" s="105">
        <f>'[8]Activos '!CK250</f>
        <v>2.1112575113502619</v>
      </c>
      <c r="I235" s="105">
        <f>'[8]Activos '!CL250</f>
        <v>10.106674654217507</v>
      </c>
      <c r="J235" s="105">
        <f>'[8]Activos '!CM250</f>
        <v>4.6710428941640236</v>
      </c>
      <c r="K235" s="106">
        <f>'[8]Activos '!CI250</f>
        <v>6.3911786502964585</v>
      </c>
    </row>
    <row r="236" spans="1:11" s="90" customFormat="1" ht="15.75" customHeight="1" x14ac:dyDescent="0.3">
      <c r="A236" s="8">
        <v>43586</v>
      </c>
      <c r="B236" s="99">
        <f>'[8]Activos '!BU251</f>
        <v>3.8128603118935178</v>
      </c>
      <c r="C236" s="99">
        <f>'[8]Activos '!BV251</f>
        <v>-4.1473976226586444</v>
      </c>
      <c r="D236" s="99">
        <f>'[8]Activos '!BW251</f>
        <v>7.2865373906907616</v>
      </c>
      <c r="E236" s="99">
        <f>'[8]Activos '!BX251</f>
        <v>-6.9357854433339643</v>
      </c>
      <c r="F236" s="100">
        <f>'[8]Activos '!BT251</f>
        <v>1.4941061658027666</v>
      </c>
      <c r="G236" s="104">
        <f>'[8]Activos '!CJ251</f>
        <v>7.3700965870624691</v>
      </c>
      <c r="H236" s="105">
        <f>'[8]Activos '!CK251</f>
        <v>2.3289971330104242</v>
      </c>
      <c r="I236" s="105">
        <f>'[8]Activos '!CL251</f>
        <v>9.7310646597752459</v>
      </c>
      <c r="J236" s="105">
        <f>'[8]Activos '!CM251</f>
        <v>0.99344245408026222</v>
      </c>
      <c r="K236" s="106">
        <f>'[8]Activos '!CI251</f>
        <v>5.3950191095480271</v>
      </c>
    </row>
    <row r="237" spans="1:11" s="90" customFormat="1" ht="15.75" customHeight="1" x14ac:dyDescent="0.3">
      <c r="A237" s="8">
        <v>43617</v>
      </c>
      <c r="B237" s="99">
        <f>'[8]Activos '!BU252</f>
        <v>-2.5446716105181788</v>
      </c>
      <c r="C237" s="99">
        <f>'[8]Activos '!BV252</f>
        <v>-3.3907913425930913</v>
      </c>
      <c r="D237" s="99">
        <f>'[8]Activos '!BW252</f>
        <v>9.4972292828410687</v>
      </c>
      <c r="E237" s="99">
        <f>'[8]Activos '!BX252</f>
        <v>-6.2993798421581708</v>
      </c>
      <c r="F237" s="100">
        <f>'[8]Activos '!BT252</f>
        <v>-0.8257217302052311</v>
      </c>
      <c r="G237" s="104">
        <f>'[8]Activos '!CJ252</f>
        <v>2.7870403890222883</v>
      </c>
      <c r="H237" s="105">
        <f>'[8]Activos '!CK252</f>
        <v>2.5105993742414734</v>
      </c>
      <c r="I237" s="105">
        <f>'[8]Activos '!CL252</f>
        <v>9.8559981186035817</v>
      </c>
      <c r="J237" s="105">
        <f>'[8]Activos '!CM252</f>
        <v>0.96035940326808511</v>
      </c>
      <c r="K237" s="106">
        <f>'[8]Activos '!CI252</f>
        <v>3.1476852670664135</v>
      </c>
    </row>
    <row r="238" spans="1:11" s="90" customFormat="1" ht="15.75" customHeight="1" x14ac:dyDescent="0.3">
      <c r="A238" s="8">
        <v>43647</v>
      </c>
      <c r="B238" s="99">
        <f>'[8]Activos '!BU253</f>
        <v>-3.3434642982681395</v>
      </c>
      <c r="C238" s="99">
        <f>'[8]Activos '!BV253</f>
        <v>-4.707032976586401</v>
      </c>
      <c r="D238" s="99">
        <f>'[8]Activos '!BW253</f>
        <v>4.5165338940102995</v>
      </c>
      <c r="E238" s="99">
        <f>'[8]Activos '!BX253</f>
        <v>-4.7833423352539262</v>
      </c>
      <c r="F238" s="100">
        <f>'[8]Activos '!BT253</f>
        <v>-2.4526348040154633</v>
      </c>
      <c r="G238" s="104">
        <f>'[8]Activos '!CJ253</f>
        <v>5.6381643181824925</v>
      </c>
      <c r="H238" s="105">
        <f>'[8]Activos '!CK253</f>
        <v>2.0290355453940645</v>
      </c>
      <c r="I238" s="105">
        <f>'[8]Activos '!CL253</f>
        <v>11.583396452637196</v>
      </c>
      <c r="J238" s="105">
        <f>'[8]Activos '!CM253</f>
        <v>4.6959909128140964</v>
      </c>
      <c r="K238" s="106">
        <f>'[8]Activos '!CI253</f>
        <v>4.6510190921372319</v>
      </c>
    </row>
    <row r="239" spans="1:11" s="90" customFormat="1" ht="15.75" customHeight="1" x14ac:dyDescent="0.3">
      <c r="A239" s="8">
        <v>43678</v>
      </c>
      <c r="B239" s="99">
        <f>'[8]Activos '!BU254</f>
        <v>-8.2915291717900459</v>
      </c>
      <c r="C239" s="99">
        <f>'[8]Activos '!BV254</f>
        <v>-4.6686771788078225</v>
      </c>
      <c r="D239" s="99">
        <f>'[8]Activos '!BW254</f>
        <v>7.9154319122864747</v>
      </c>
      <c r="E239" s="99">
        <f>'[8]Activos '!BX254</f>
        <v>-2.906504232971463</v>
      </c>
      <c r="F239" s="100">
        <f>'[8]Activos '!BT254</f>
        <v>-4.0725415666777014</v>
      </c>
      <c r="G239" s="104">
        <f>'[8]Activos '!CJ254</f>
        <v>5.7679169954378162</v>
      </c>
      <c r="H239" s="105">
        <f>'[8]Activos '!CK254</f>
        <v>1.7979749777008447</v>
      </c>
      <c r="I239" s="105">
        <f>'[8]Activos '!CL254</f>
        <v>10.560416231315738</v>
      </c>
      <c r="J239" s="105">
        <f>'[8]Activos '!CM254</f>
        <v>5.186790200428204</v>
      </c>
      <c r="K239" s="106">
        <f>'[8]Activos '!CI254</f>
        <v>4.5773208154654244</v>
      </c>
    </row>
    <row r="240" spans="1:11" s="90" customFormat="1" ht="15.75" customHeight="1" x14ac:dyDescent="0.3">
      <c r="A240" s="8">
        <v>43709</v>
      </c>
      <c r="B240" s="99">
        <f>'[8]Activos '!BU255</f>
        <v>-10.574645561982798</v>
      </c>
      <c r="C240" s="99">
        <f>'[8]Activos '!BV255</f>
        <v>-4.1931198200993229</v>
      </c>
      <c r="D240" s="99">
        <f>'[8]Activos '!BW255</f>
        <v>7.7634820560022133</v>
      </c>
      <c r="E240" s="99">
        <f>'[8]Activos '!BX255</f>
        <v>-1.032698279755484</v>
      </c>
      <c r="F240" s="100">
        <f>'[8]Activos '!BT255</f>
        <v>-4.9484883441766714</v>
      </c>
      <c r="G240" s="104">
        <f>'[8]Activos '!CJ255</f>
        <v>6.3494335911842947</v>
      </c>
      <c r="H240" s="105">
        <f>'[8]Activos '!CK255</f>
        <v>2.8386620618169545</v>
      </c>
      <c r="I240" s="105">
        <f>'[8]Activos '!CL255</f>
        <v>9.9813778683168088</v>
      </c>
      <c r="J240" s="105">
        <f>'[8]Activos '!CM255</f>
        <v>10.649889352769737</v>
      </c>
      <c r="K240" s="106">
        <f>'[8]Activos '!CI255</f>
        <v>5.411456280257454</v>
      </c>
    </row>
    <row r="241" spans="1:11" s="90" customFormat="1" ht="15.75" customHeight="1" x14ac:dyDescent="0.3">
      <c r="A241" s="8">
        <v>43739</v>
      </c>
      <c r="B241" s="99">
        <f>'[8]Activos '!BU256</f>
        <v>-5.7424283443727298</v>
      </c>
      <c r="C241" s="99">
        <f>'[8]Activos '!BV256</f>
        <v>-2.9345828754483438</v>
      </c>
      <c r="D241" s="99">
        <f>'[8]Activos '!BW256</f>
        <v>8.0867644957857578</v>
      </c>
      <c r="E241" s="99">
        <f>'[8]Activos '!BX256</f>
        <v>-2.8311860594242177</v>
      </c>
      <c r="F241" s="100">
        <f>'[8]Activos '!BT256</f>
        <v>-2.3292900323506283</v>
      </c>
      <c r="G241" s="104">
        <f>'[8]Activos '!CJ256</f>
        <v>5.5146958072670671</v>
      </c>
      <c r="H241" s="105">
        <f>'[8]Activos '!CK256</f>
        <v>3.5175026224729455</v>
      </c>
      <c r="I241" s="105">
        <f>'[8]Activos '!CL256</f>
        <v>8.8135210651537399</v>
      </c>
      <c r="J241" s="105">
        <f>'[8]Activos '!CM256</f>
        <v>10.791505650224709</v>
      </c>
      <c r="K241" s="106">
        <f>'[8]Activos '!CI256</f>
        <v>5.1677721627039874</v>
      </c>
    </row>
    <row r="242" spans="1:11" s="90" customFormat="1" ht="15.75" customHeight="1" x14ac:dyDescent="0.3">
      <c r="A242" s="8">
        <v>43770</v>
      </c>
      <c r="B242" s="99">
        <f>'[8]Activos '!BU257</f>
        <v>-1.0807821863019429</v>
      </c>
      <c r="C242" s="99">
        <f>'[8]Activos '!BV257</f>
        <v>0.58229441233970114</v>
      </c>
      <c r="D242" s="99">
        <f>'[8]Activos '!BW257</f>
        <v>9.5905222123352942</v>
      </c>
      <c r="E242" s="99">
        <f>'[8]Activos '!BX257</f>
        <v>-4.1419430263094803</v>
      </c>
      <c r="F242" s="100">
        <f>'[8]Activos '!BT257</f>
        <v>1.2819862781067171</v>
      </c>
      <c r="G242" s="104">
        <f>'[8]Activos '!CJ257</f>
        <v>5.6970845940058412</v>
      </c>
      <c r="H242" s="105">
        <f>'[8]Activos '!CK257</f>
        <v>5.0055470659112311</v>
      </c>
      <c r="I242" s="105">
        <f>'[8]Activos '!CL257</f>
        <v>8.4000917795944439</v>
      </c>
      <c r="J242" s="105">
        <f>'[8]Activos '!CM257</f>
        <v>4.468348734699723</v>
      </c>
      <c r="K242" s="106">
        <f>'[8]Activos '!CI257</f>
        <v>5.6024202377254806</v>
      </c>
    </row>
    <row r="243" spans="1:11" s="90" customFormat="1" ht="15.75" customHeight="1" x14ac:dyDescent="0.3">
      <c r="A243" s="8">
        <v>43800</v>
      </c>
      <c r="B243" s="99">
        <f>'[8]Activos '!BU258</f>
        <v>-5.2730963939306879</v>
      </c>
      <c r="C243" s="99">
        <f>'[8]Activos '!BV258</f>
        <v>1.1537860375657738</v>
      </c>
      <c r="D243" s="99">
        <f>'[8]Activos '!BW258</f>
        <v>7.8483671099647712</v>
      </c>
      <c r="E243" s="99">
        <f>'[8]Activos '!BX258</f>
        <v>-4.1306026021111002</v>
      </c>
      <c r="F243" s="100">
        <f>'[8]Activos '!BT258</f>
        <v>-0.87487585275902724</v>
      </c>
      <c r="G243" s="104">
        <f>'[8]Activos '!CJ258</f>
        <v>-1.0152724142941216</v>
      </c>
      <c r="H243" s="105">
        <f>'[8]Activos '!CK258</f>
        <v>5.5740523257810759</v>
      </c>
      <c r="I243" s="105">
        <f>'[8]Activos '!CL258</f>
        <v>7.489532111851549</v>
      </c>
      <c r="J243" s="105">
        <f>'[8]Activos '!CM258</f>
        <v>-1.5558637203510139</v>
      </c>
      <c r="K243" s="106">
        <f>'[8]Activos '!CI258</f>
        <v>2.0604631457073808</v>
      </c>
    </row>
    <row r="244" spans="1:11" s="90" customFormat="1" ht="15.75" customHeight="1" x14ac:dyDescent="0.3">
      <c r="A244" s="8">
        <v>43831</v>
      </c>
      <c r="B244" s="99">
        <v>-5.1117669930414227</v>
      </c>
      <c r="C244" s="99">
        <v>1.6540715852487065</v>
      </c>
      <c r="D244" s="99">
        <v>10.057826609754095</v>
      </c>
      <c r="E244" s="99">
        <v>-5.3280093586497763</v>
      </c>
      <c r="F244" s="100">
        <v>-0.31718348139891939</v>
      </c>
      <c r="G244" s="104">
        <v>-1.4476118970915941</v>
      </c>
      <c r="H244" s="104">
        <v>5.834484314564814</v>
      </c>
      <c r="I244" s="104">
        <v>6.9431230036452352</v>
      </c>
      <c r="J244" s="104">
        <v>-4.8449949867984117</v>
      </c>
      <c r="K244" s="106">
        <v>1.7760667126332841</v>
      </c>
    </row>
    <row r="245" spans="1:11" s="90" customFormat="1" ht="15.75" customHeight="1" x14ac:dyDescent="0.3">
      <c r="A245" s="8">
        <v>43862</v>
      </c>
      <c r="B245" s="99">
        <v>-5.5769696547298349</v>
      </c>
      <c r="C245" s="99">
        <v>3.6890744785944785</v>
      </c>
      <c r="D245" s="99">
        <v>11.978460711599158</v>
      </c>
      <c r="E245" s="99">
        <v>-6.3112813286244851</v>
      </c>
      <c r="F245" s="100">
        <v>0.37975193496779802</v>
      </c>
      <c r="G245" s="104">
        <v>-0.15320501932661879</v>
      </c>
      <c r="H245" s="104">
        <v>7.0280103746676037</v>
      </c>
      <c r="I245" s="104">
        <v>6.956140360095775</v>
      </c>
      <c r="J245" s="104">
        <v>-4.5193705468768446</v>
      </c>
      <c r="K245" s="106">
        <v>2.8809420427535093</v>
      </c>
    </row>
    <row r="246" spans="1:11" s="90" customFormat="1" ht="15.75" customHeight="1" x14ac:dyDescent="0.3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</row>
    <row r="247" spans="1:11" s="90" customFormat="1" ht="15.75" customHeight="1" x14ac:dyDescent="0.3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</row>
    <row r="248" spans="1:11" s="90" customFormat="1" ht="15.75" customHeight="1" x14ac:dyDescent="0.3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</row>
    <row r="249" spans="1:11" s="90" customFormat="1" ht="15.75" customHeight="1" x14ac:dyDescent="0.3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</row>
    <row r="250" spans="1:11" s="90" customFormat="1" ht="15.75" customHeight="1" x14ac:dyDescent="0.3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</row>
    <row r="251" spans="1:11" s="90" customFormat="1" ht="15.75" customHeight="1" x14ac:dyDescent="0.3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</row>
    <row r="252" spans="1:11" s="90" customFormat="1" ht="15.75" customHeight="1" x14ac:dyDescent="0.3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</row>
    <row r="253" spans="1:11" s="90" customFormat="1" ht="15.75" customHeight="1" x14ac:dyDescent="0.3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</row>
    <row r="254" spans="1:11" s="90" customFormat="1" ht="15.75" customHeight="1" x14ac:dyDescent="0.3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</row>
    <row r="255" spans="1:11" s="90" customFormat="1" ht="15.75" customHeight="1" x14ac:dyDescent="0.3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</row>
    <row r="256" spans="1:11" s="90" customFormat="1" ht="15.75" customHeight="1" x14ac:dyDescent="0.3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</row>
    <row r="257" spans="1:11" s="90" customFormat="1" ht="15.75" customHeight="1" x14ac:dyDescent="0.3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</row>
    <row r="258" spans="1:11" s="90" customFormat="1" ht="15.75" customHeight="1" x14ac:dyDescent="0.3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</row>
    <row r="259" spans="1:11" s="90" customFormat="1" ht="15.75" customHeight="1" x14ac:dyDescent="0.3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</row>
    <row r="260" spans="1:11" s="90" customFormat="1" ht="15.75" customHeight="1" x14ac:dyDescent="0.3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</row>
    <row r="261" spans="1:11" s="90" customFormat="1" ht="15.75" customHeight="1" x14ac:dyDescent="0.3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</row>
    <row r="262" spans="1:11" s="90" customFormat="1" ht="15.75" customHeight="1" x14ac:dyDescent="0.3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</row>
    <row r="263" spans="1:11" s="90" customFormat="1" ht="15.75" customHeight="1" x14ac:dyDescent="0.3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</row>
    <row r="264" spans="1:11" s="90" customFormat="1" ht="15.75" customHeight="1" x14ac:dyDescent="0.3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</row>
    <row r="265" spans="1:11" s="90" customFormat="1" ht="15.75" customHeight="1" x14ac:dyDescent="0.3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</row>
    <row r="266" spans="1:11" s="90" customFormat="1" ht="15.75" customHeight="1" x14ac:dyDescent="0.3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</row>
    <row r="267" spans="1:11" s="90" customFormat="1" ht="15.75" customHeight="1" x14ac:dyDescent="0.3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</row>
    <row r="268" spans="1:11" s="90" customFormat="1" ht="15.75" customHeight="1" x14ac:dyDescent="0.3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</row>
    <row r="269" spans="1:11" s="90" customFormat="1" ht="15.75" customHeight="1" x14ac:dyDescent="0.3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</row>
    <row r="270" spans="1:11" s="90" customFormat="1" ht="15.75" customHeight="1" x14ac:dyDescent="0.3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</row>
    <row r="271" spans="1:11" s="90" customFormat="1" ht="15.75" customHeight="1" x14ac:dyDescent="0.3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</row>
    <row r="272" spans="1:11" s="90" customFormat="1" ht="15.75" customHeight="1" x14ac:dyDescent="0.3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</row>
    <row r="273" spans="1:11" s="90" customFormat="1" ht="15.75" customHeight="1" x14ac:dyDescent="0.3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</row>
    <row r="274" spans="1:11" s="90" customFormat="1" ht="15.75" customHeight="1" x14ac:dyDescent="0.3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</row>
    <row r="275" spans="1:11" s="90" customFormat="1" ht="15.75" customHeight="1" x14ac:dyDescent="0.3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</row>
    <row r="276" spans="1:11" s="90" customFormat="1" ht="15.75" customHeight="1" x14ac:dyDescent="0.3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</row>
    <row r="277" spans="1:11" s="90" customFormat="1" ht="15.75" customHeight="1" x14ac:dyDescent="0.3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</row>
    <row r="278" spans="1:11" s="90" customFormat="1" ht="15.75" customHeight="1" x14ac:dyDescent="0.3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</row>
    <row r="279" spans="1:11" s="90" customFormat="1" ht="15.75" customHeight="1" x14ac:dyDescent="0.3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</row>
    <row r="280" spans="1:11" s="90" customFormat="1" ht="15.75" customHeight="1" x14ac:dyDescent="0.3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</row>
    <row r="281" spans="1:11" s="90" customFormat="1" ht="15.75" customHeight="1" x14ac:dyDescent="0.3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</row>
    <row r="282" spans="1:11" s="90" customFormat="1" ht="15.75" customHeight="1" x14ac:dyDescent="0.3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</row>
    <row r="283" spans="1:11" s="90" customFormat="1" ht="15.75" customHeight="1" x14ac:dyDescent="0.3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</row>
    <row r="284" spans="1:11" s="90" customFormat="1" ht="15.75" customHeight="1" x14ac:dyDescent="0.3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</row>
    <row r="285" spans="1:11" s="90" customFormat="1" ht="15.75" customHeight="1" x14ac:dyDescent="0.3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</row>
    <row r="286" spans="1:11" s="90" customFormat="1" ht="15.75" customHeight="1" x14ac:dyDescent="0.3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</row>
    <row r="287" spans="1:11" s="90" customFormat="1" ht="15.75" customHeight="1" x14ac:dyDescent="0.3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</row>
    <row r="288" spans="1:11" s="90" customFormat="1" ht="15.75" customHeight="1" x14ac:dyDescent="0.3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</row>
    <row r="289" spans="1:11" s="90" customFormat="1" ht="15.75" customHeight="1" x14ac:dyDescent="0.3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</row>
    <row r="290" spans="1:11" s="90" customFormat="1" ht="15.75" customHeight="1" x14ac:dyDescent="0.3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</row>
    <row r="291" spans="1:11" s="90" customFormat="1" ht="15.75" customHeight="1" x14ac:dyDescent="0.3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20</vt:i4>
      </vt:variant>
    </vt:vector>
  </HeadingPairs>
  <TitlesOfParts>
    <vt:vector size="44" baseType="lpstr">
      <vt:lpstr>Grafico 1</vt:lpstr>
      <vt:lpstr>Grafico 2</vt:lpstr>
      <vt:lpstr>Grafico 3</vt:lpstr>
      <vt:lpstr>Grafico 4</vt:lpstr>
      <vt:lpstr>Grafico 5</vt:lpstr>
      <vt:lpstr>Grafico 6</vt:lpstr>
      <vt:lpstr>Grafico 7</vt:lpstr>
      <vt:lpstr>Grafico 8</vt:lpstr>
      <vt:lpstr>Grafico 9</vt:lpstr>
      <vt:lpstr>Grafico 10</vt:lpstr>
      <vt:lpstr>Grafico 11</vt:lpstr>
      <vt:lpstr>Grafico 12</vt:lpstr>
      <vt:lpstr>Grafico 13</vt:lpstr>
      <vt:lpstr>Grafico 14</vt:lpstr>
      <vt:lpstr>Grafico 15</vt:lpstr>
      <vt:lpstr>Grafico 16</vt:lpstr>
      <vt:lpstr>Grafico 17</vt:lpstr>
      <vt:lpstr>Grafico 18</vt:lpstr>
      <vt:lpstr>Grafico 19</vt:lpstr>
      <vt:lpstr>Grafico 20</vt:lpstr>
      <vt:lpstr>Grafico 21</vt:lpstr>
      <vt:lpstr>Grafico 22</vt:lpstr>
      <vt:lpstr>Grafico 23</vt:lpstr>
      <vt:lpstr>Grafico 24</vt:lpstr>
      <vt:lpstr>'Grafico 1'!Área_de_impresión</vt:lpstr>
      <vt:lpstr>'Grafico 10'!Área_de_impresión</vt:lpstr>
      <vt:lpstr>'Grafico 13'!Área_de_impresión</vt:lpstr>
      <vt:lpstr>'Grafico 14'!Área_de_impresión</vt:lpstr>
      <vt:lpstr>'Grafico 15'!Área_de_impresión</vt:lpstr>
      <vt:lpstr>'Grafico 16'!Área_de_impresión</vt:lpstr>
      <vt:lpstr>'Grafico 17'!Área_de_impresión</vt:lpstr>
      <vt:lpstr>'Grafico 18'!Área_de_impresión</vt:lpstr>
      <vt:lpstr>'Grafico 19'!Área_de_impresión</vt:lpstr>
      <vt:lpstr>'Grafico 2'!Área_de_impresión</vt:lpstr>
      <vt:lpstr>'Grafico 20'!Área_de_impresión</vt:lpstr>
      <vt:lpstr>'Grafico 21'!Área_de_impresión</vt:lpstr>
      <vt:lpstr>'Grafico 22'!Área_de_impresión</vt:lpstr>
      <vt:lpstr>'Grafico 3'!Área_de_impresión</vt:lpstr>
      <vt:lpstr>'Grafico 4'!Área_de_impresión</vt:lpstr>
      <vt:lpstr>'Grafico 5'!Área_de_impresión</vt:lpstr>
      <vt:lpstr>'Grafico 6'!Área_de_impresión</vt:lpstr>
      <vt:lpstr>'Grafico 7'!Área_de_impresión</vt:lpstr>
      <vt:lpstr>'Grafico 8'!Área_de_impresión</vt:lpstr>
      <vt:lpstr>'Grafico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Gómez Molina Andres Camilo</cp:lastModifiedBy>
  <dcterms:created xsi:type="dcterms:W3CDTF">2017-06-06T13:48:38Z</dcterms:created>
  <dcterms:modified xsi:type="dcterms:W3CDTF">2020-05-19T20:54:44Z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