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gt\defi\Encuesta Endeudamiento Externo y Cupos\Encuesta Endeudamiento Externo y Cupos\2025\Encuesta Septiembre\"/>
    </mc:Choice>
  </mc:AlternateContent>
  <xr:revisionPtr revIDLastSave="0" documentId="13_ncr:1_{B56442C0-3A57-4A84-99C2-E55ACC58D4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1" sheetId="5" r:id="rId1"/>
    <sheet name="G2" sheetId="6" r:id="rId2"/>
    <sheet name="G3" sheetId="4" r:id="rId3"/>
    <sheet name="C1" sheetId="1" r:id="rId4"/>
    <sheet name="G4" sheetId="3" r:id="rId5"/>
    <sheet name="G5" sheetId="10" r:id="rId6"/>
  </sheets>
  <definedNames>
    <definedName name="_xlnm.Print_Area" localSheetId="3">'C1'!$A$1:$U$20</definedName>
    <definedName name="_xlnm.Print_Area" localSheetId="0">'G1'!$A$24:$K$61</definedName>
    <definedName name="_xlnm.Print_Area" localSheetId="1">'G2'!$A$1:$K$33</definedName>
    <definedName name="_xlnm.Print_Area" localSheetId="2">'G3'!$J$1:$W$25</definedName>
    <definedName name="_xlnm.Print_Area" localSheetId="4">'G4'!$A$15:$D$34</definedName>
    <definedName name="cupos_bancoldex" localSheetId="0">OFFSET('G1'!#REF!,0,0,1,COUNTA('G1'!#REF!)-1)</definedName>
    <definedName name="cupos_bancolombia" localSheetId="0">OFFSET('G1'!#REF!,0,0,1,COUNTA('G1'!#REF!)-1)</definedName>
    <definedName name="cupos_bbva" localSheetId="0">OFFSET('G1'!#REF!,0,0,1,COUNTA('G1'!#REF!)-1)</definedName>
    <definedName name="cupos_bogota" localSheetId="0">OFFSET('G1'!#REF!,0,0,1,COUNTA('G1'!#REF!)-1)</definedName>
    <definedName name="cupos_corpbanca" localSheetId="0">OFFSET('G1'!#REF!,0,0,1,COUNTA('G1'!#REF!)-1)</definedName>
    <definedName name="cupos_davivienda" localSheetId="0">OFFSET('G1'!#REF!,0,0,1,COUNTA('G1'!#REF!)-1)</definedName>
    <definedName name="cupos_grafico1" localSheetId="0">OFFSET('G1'!$C$5,0,0,1,COUNTA('G1'!$5:$5)-1)</definedName>
    <definedName name="cupos_grafico1">OFFSET(#REF!,0,0,1,COUNTA(#REF!)-1)</definedName>
    <definedName name="cupos_grafico2" localSheetId="0">OFFSET('G1'!#REF!,0,0,1,COUNTA('G1'!#REF!)-1)</definedName>
    <definedName name="cupos_occidente" localSheetId="0">OFFSET('G1'!#REF!,0,0,1,COUNTA('G1'!#REF!)-1)</definedName>
    <definedName name="fecha_bogota" localSheetId="0">OFFSET('G1'!$C$9,0,0,2,COUNTA('G1'!$10:$10)-1)</definedName>
    <definedName name="fecha_graficos" localSheetId="0">OFFSET('G1'!$C$9,0,0,2,COUNTA('G1'!$10:$10)-1)</definedName>
    <definedName name="fecha_graficos">OFFSET(#REF!,0,0,2,COUNTA(#REF!)-1)</definedName>
    <definedName name="grafico3" localSheetId="0">OFFSET('G1'!$C$11,0,0,1,COUNTA('G1'!$11:$11)-1)</definedName>
    <definedName name="grafico4" localSheetId="0">OFFSET('G1'!#REF!,0,0,1,COUNTA('G1'!#REF!)-1)</definedName>
    <definedName name="saldoscupos_bancoldex" localSheetId="0">OFFSET('G1'!#REF!,0,0,1,COUNTA('G1'!#REF!)-1)</definedName>
    <definedName name="saldoscupos_bancolombia" localSheetId="0">OFFSET('G1'!#REF!,0,0,1,COUNTA('G1'!#REF!)-2)</definedName>
    <definedName name="saldoscupos_bbva" localSheetId="0">OFFSET('G1'!#REF!,0,0,1,COUNTA('G1'!#REF!)-1)</definedName>
    <definedName name="saldoscupos_bogota" localSheetId="0">OFFSET('G1'!#REF!,0,0,1,COUNTA('G1'!#REF!)-1)</definedName>
    <definedName name="saldoscupos_corpbanca" localSheetId="0">OFFSET('G1'!#REF!,0,0,1,COUNTA('G1'!#REF!)-1)</definedName>
    <definedName name="saldoscupos_davivienda" localSheetId="0">OFFSET('G1'!#REF!,0,0,1,COUNTA('G1'!#REF!)-1)</definedName>
    <definedName name="saldoscupos_grafico1" localSheetId="0">OFFSET('G1'!$C$22,0,0,1,COUNTA('G1'!$22:$22)-1)</definedName>
    <definedName name="saldoscupos_grafico1">OFFSET(#REF!,0,0,1,COUNTA(#REF!)-1)</definedName>
    <definedName name="saldoscupos_grafico2" localSheetId="0">OFFSET('G1'!#REF!,0,0,1,COUNTA('G1'!#REF!)-1)</definedName>
    <definedName name="saldoscupos_occidente" localSheetId="0">OFFSET('G1'!#REF!,0,0,1,COUNTA('G1'!#REF!)-1)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3" l="1"/>
  <c r="BU22" i="5" l="1"/>
  <c r="G46" i="10"/>
  <c r="G45" i="10"/>
  <c r="BT22" i="5" l="1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G44" i="10" l="1"/>
  <c r="G43" i="10" l="1"/>
  <c r="G42" i="10" l="1"/>
  <c r="G41" i="10" l="1"/>
  <c r="G40" i="10" l="1"/>
  <c r="G39" i="10"/>
  <c r="G38" i="10" l="1"/>
  <c r="G37" i="10"/>
  <c r="G36" i="10" l="1"/>
  <c r="G35" i="10" l="1"/>
  <c r="G34" i="10"/>
  <c r="G33" i="10" l="1"/>
  <c r="G32" i="10" l="1"/>
  <c r="G31" i="10" l="1"/>
  <c r="G30" i="10"/>
  <c r="G29" i="10" l="1"/>
  <c r="G28" i="10" l="1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</calcChain>
</file>

<file path=xl/sharedStrings.xml><?xml version="1.0" encoding="utf-8"?>
<sst xmlns="http://schemas.openxmlformats.org/spreadsheetml/2006/main" count="410" uniqueCount="79">
  <si>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</si>
  <si>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</si>
  <si>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</si>
  <si>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</si>
  <si>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</si>
  <si>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</si>
  <si>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</si>
  <si>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</si>
  <si>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</si>
  <si>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</si>
  <si>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</si>
  <si>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</si>
  <si>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</si>
  <si>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</si>
  <si>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t>Spread</t>
  </si>
  <si>
    <t>-</t>
  </si>
  <si>
    <t>Otras</t>
  </si>
  <si>
    <t>TR</t>
  </si>
  <si>
    <t>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</si>
  <si>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</si>
  <si>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</si>
  <si>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</si>
  <si>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</si>
  <si>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</si>
  <si>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</si>
  <si>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</si>
  <si>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</si>
  <si>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</si>
  <si>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</si>
  <si>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</si>
  <si>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</si>
  <si>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¹Si no existe cupo explícito con el banco acreedor el cupo se entiende como el saldo de la deuda.</t>
  </si>
  <si>
    <t>un incremento</t>
  </si>
  <si>
    <t>SALDO DE ENDEUDAMIENTO CON BANCOS DEL EXTERIOR¹</t>
  </si>
  <si>
    <t>Var abs total bcos</t>
  </si>
  <si>
    <t>Var % total bcos</t>
  </si>
  <si>
    <t>Var abs respecto a sep de 2008</t>
  </si>
  <si>
    <t>Sin bancoldex</t>
  </si>
  <si>
    <t>Var % respecto a sep de 2008</t>
  </si>
  <si>
    <t>SALDO UTILIZADO (CORTO Y LARGO)/CUPOS DE ENDEUDAMIENTO CON BANCOS DEL EXTERIOR¹</t>
  </si>
  <si>
    <t>Entidad 8</t>
  </si>
  <si>
    <t>Gráfico 4</t>
  </si>
  <si>
    <t>No aplica</t>
  </si>
  <si>
    <t>Gráfico 1</t>
  </si>
  <si>
    <t xml:space="preserve">Cupo de endeudamiento con entidades financieras del exterior </t>
  </si>
  <si>
    <t>Fuente: Banco de la República.</t>
  </si>
  <si>
    <t>Cupos</t>
  </si>
  <si>
    <t>Saldos</t>
  </si>
  <si>
    <t>Gráfico 2</t>
  </si>
  <si>
    <t>Saldo con entidades financieras del exterior</t>
  </si>
  <si>
    <t xml:space="preserve"> Disposición de los acreedores extranjeros para otorgar préstamos en M/E</t>
  </si>
  <si>
    <t>A. Segmento comercio exterior</t>
  </si>
  <si>
    <t>B. Segmento capital de trabajo</t>
  </si>
  <si>
    <r>
      <t>Fuente: Banco de la República (</t>
    </r>
    <r>
      <rPr>
        <i/>
        <sz val="11"/>
        <color theme="1"/>
        <rFont val="Times New Roman"/>
        <family val="1"/>
      </rPr>
      <t>Encuesta de endeudamiento externo y cupos</t>
    </r>
    <r>
      <rPr>
        <sz val="11"/>
        <color theme="1"/>
        <rFont val="Times New Roman"/>
        <family val="1"/>
      </rPr>
      <t>).</t>
    </r>
  </si>
  <si>
    <t>Gráfico 3</t>
  </si>
  <si>
    <t>Cuadro 1</t>
  </si>
  <si>
    <r>
      <t xml:space="preserve">Tasa de referencia (TR) y </t>
    </r>
    <r>
      <rPr>
        <i/>
        <sz val="10"/>
        <color theme="1"/>
        <rFont val="Times New Roman"/>
        <family val="1"/>
      </rPr>
      <t>spread</t>
    </r>
    <r>
      <rPr>
        <sz val="10"/>
        <color theme="1"/>
        <rFont val="Times New Roman"/>
        <family val="1"/>
      </rPr>
      <t xml:space="preserve"> promedio del endeudamiento externo para las entidades encuestadas </t>
    </r>
  </si>
  <si>
    <t>A. Segmento de comercio exterior</t>
  </si>
  <si>
    <t xml:space="preserve">B. Segmento de capital de trabajo </t>
  </si>
  <si>
    <t>Plazo 1 a 3 meses</t>
  </si>
  <si>
    <t>Plazo 3 a 6 meses</t>
  </si>
  <si>
    <t>Plazo 6 a 12 meses</t>
  </si>
  <si>
    <t>Plazo a más de 12 meses</t>
  </si>
  <si>
    <t>DEMANDA</t>
  </si>
  <si>
    <t>Alta</t>
  </si>
  <si>
    <t>Media</t>
  </si>
  <si>
    <t>Baja</t>
  </si>
  <si>
    <t>SOFR 3m</t>
  </si>
  <si>
    <t>SOFR 6m</t>
  </si>
  <si>
    <t>SOFR 12m</t>
  </si>
  <si>
    <t>diff</t>
  </si>
  <si>
    <r>
      <t xml:space="preserve">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</si>
  <si>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</si>
  <si>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Saldo/cupo (eje derecho)</t>
  </si>
  <si>
    <t>Panel A. Principales fuentes de fondeo de recursos de corto plazo en M/E, según las entidades</t>
  </si>
  <si>
    <t>Nota: En la opción "Otras" los encuestados mencionaron Chile y Multilaterales</t>
  </si>
  <si>
    <t>SOFR 1m</t>
  </si>
  <si>
    <t>Otra</t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</si>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</sst>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  <numFmt numFmtId="168" formatCode="0.0"/>
  </numFmts>
  <fonts count="33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9"/>
      <color theme="1"/>
      <name val="ZapfHumnst BT"/>
      <family val="2"/>
    </font>
    <font>
      <sz val="11"/>
      <color rgb="FF333333"/>
      <name val="Arial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"/>
      <name val="ZapfHumnst BT"/>
      <family val="2"/>
    </font>
    <font>
      <sz val="10"/>
      <name val="Times New Roman"/>
      <family val="1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6"/>
      <name val="Times New Roman"/>
      <family val="1"/>
    </font>
    <font>
      <sz val="1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rgb="FF333333"/>
      <name val="Arial"/>
      <family val="2"/>
    </font>
    <font>
      <sz val="11"/>
      <name val="ZapfHumnst BT"/>
      <family val="2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33333"/>
      <name val="Arial"/>
      <family val="2"/>
    </font>
    <font>
      <sz val="11"/>
      <color rgb="FF333333"/>
      <name val="Arial"/>
      <family val="2"/>
    </font>
    <font>
      <b/>
      <sz val="11"/>
      <color theme="1"/>
      <name val="ZapfHumnst BT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" fillId="0" borderId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4" fillId="0" borderId="0" xfId="0" applyFont="1"/>
    <xf numFmtId="0" fontId="0" fillId="0" borderId="8" xfId="0" applyBorder="1"/>
    <xf numFmtId="165" fontId="1" fillId="0" borderId="7" xfId="1" applyNumberFormat="1" applyFont="1" applyBorder="1" applyAlignment="1">
      <alignment horizontal="center"/>
    </xf>
    <xf numFmtId="165" fontId="0" fillId="0" borderId="0" xfId="0" applyNumberFormat="1"/>
    <xf numFmtId="10" fontId="7" fillId="0" borderId="0" xfId="0" applyNumberFormat="1" applyFont="1"/>
    <xf numFmtId="0" fontId="7" fillId="0" borderId="0" xfId="0" applyFont="1"/>
    <xf numFmtId="49" fontId="1" fillId="0" borderId="0" xfId="0" applyNumberFormat="1" applyFont="1" applyAlignment="1">
      <alignment horizontal="center"/>
    </xf>
    <xf numFmtId="0" fontId="0" fillId="0" borderId="4" xfId="0" applyBorder="1"/>
    <xf numFmtId="0" fontId="1" fillId="0" borderId="9" xfId="0" applyFont="1" applyBorder="1"/>
    <xf numFmtId="17" fontId="8" fillId="0" borderId="11" xfId="0" applyNumberFormat="1" applyFont="1" applyBorder="1" applyAlignment="1">
      <alignment horizontal="center"/>
    </xf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7" fontId="1" fillId="0" borderId="10" xfId="0" applyNumberFormat="1" applyFont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0" fontId="12" fillId="0" borderId="0" xfId="3" applyFont="1"/>
    <xf numFmtId="0" fontId="9" fillId="0" borderId="0" xfId="3"/>
    <xf numFmtId="0" fontId="12" fillId="0" borderId="4" xfId="3" applyFont="1" applyBorder="1"/>
    <xf numFmtId="0" fontId="12" fillId="0" borderId="12" xfId="3" applyFont="1" applyBorder="1"/>
    <xf numFmtId="0" fontId="9" fillId="0" borderId="12" xfId="3" applyBorder="1" applyAlignment="1">
      <alignment horizontal="center"/>
    </xf>
    <xf numFmtId="166" fontId="0" fillId="0" borderId="0" xfId="4" applyNumberFormat="1" applyFont="1"/>
    <xf numFmtId="0" fontId="9" fillId="0" borderId="2" xfId="3" applyBorder="1"/>
    <xf numFmtId="166" fontId="9" fillId="0" borderId="0" xfId="3" applyNumberFormat="1"/>
    <xf numFmtId="165" fontId="0" fillId="0" borderId="0" xfId="4" applyNumberFormat="1" applyFont="1"/>
    <xf numFmtId="167" fontId="0" fillId="0" borderId="0" xfId="4" applyNumberFormat="1" applyFont="1"/>
    <xf numFmtId="0" fontId="11" fillId="0" borderId="0" xfId="3" applyFont="1"/>
    <xf numFmtId="0" fontId="0" fillId="0" borderId="12" xfId="0" applyBorder="1" applyAlignment="1">
      <alignment horizontal="center"/>
    </xf>
    <xf numFmtId="0" fontId="12" fillId="0" borderId="0" xfId="0" applyFont="1"/>
    <xf numFmtId="0" fontId="12" fillId="0" borderId="4" xfId="0" applyFont="1" applyBorder="1"/>
    <xf numFmtId="166" fontId="0" fillId="0" borderId="0" xfId="0" applyNumberFormat="1"/>
    <xf numFmtId="15" fontId="0" fillId="2" borderId="13" xfId="0" applyNumberFormat="1" applyFill="1" applyBorder="1"/>
    <xf numFmtId="0" fontId="13" fillId="0" borderId="0" xfId="0" applyFont="1"/>
    <xf numFmtId="9" fontId="1" fillId="0" borderId="7" xfId="1" applyFont="1" applyBorder="1" applyAlignment="1"/>
    <xf numFmtId="0" fontId="14" fillId="0" borderId="0" xfId="3" applyFont="1"/>
    <xf numFmtId="0" fontId="15" fillId="0" borderId="0" xfId="0" applyFont="1" applyAlignment="1">
      <alignment horizontal="left" vertical="center" readingOrder="1"/>
    </xf>
    <xf numFmtId="0" fontId="16" fillId="3" borderId="0" xfId="0" applyFont="1" applyFill="1"/>
    <xf numFmtId="0" fontId="17" fillId="3" borderId="0" xfId="0" applyFont="1" applyFill="1"/>
    <xf numFmtId="0" fontId="18" fillId="3" borderId="0" xfId="0" applyFont="1" applyFill="1" applyAlignment="1">
      <alignment horizontal="left" vertical="center" readingOrder="1"/>
    </xf>
    <xf numFmtId="0" fontId="16" fillId="0" borderId="0" xfId="0" applyFont="1"/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readingOrder="1"/>
    </xf>
    <xf numFmtId="0" fontId="16" fillId="0" borderId="0" xfId="0" applyFont="1" applyAlignment="1">
      <alignment wrapText="1"/>
    </xf>
    <xf numFmtId="0" fontId="16" fillId="0" borderId="4" xfId="0" applyFont="1" applyBorder="1"/>
    <xf numFmtId="0" fontId="16" fillId="3" borderId="3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left" vertical="center" wrapText="1"/>
    </xf>
    <xf numFmtId="0" fontId="22" fillId="3" borderId="4" xfId="0" applyFont="1" applyFill="1" applyBorder="1" applyAlignment="1">
      <alignment horizontal="left" vertical="center" wrapText="1"/>
    </xf>
    <xf numFmtId="0" fontId="21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left" vertical="center"/>
    </xf>
    <xf numFmtId="0" fontId="17" fillId="0" borderId="0" xfId="0" applyFont="1"/>
    <xf numFmtId="165" fontId="1" fillId="0" borderId="0" xfId="0" applyNumberFormat="1" applyFont="1" applyAlignment="1">
      <alignment horizontal="center" vertical="center"/>
    </xf>
    <xf numFmtId="165" fontId="1" fillId="0" borderId="7" xfId="1" applyNumberFormat="1" applyFont="1" applyBorder="1" applyAlignment="1"/>
    <xf numFmtId="0" fontId="25" fillId="0" borderId="0" xfId="0" applyFont="1"/>
    <xf numFmtId="0" fontId="26" fillId="0" borderId="10" xfId="0" applyFont="1" applyBorder="1"/>
    <xf numFmtId="0" fontId="26" fillId="0" borderId="0" xfId="0" applyFont="1"/>
    <xf numFmtId="0" fontId="26" fillId="0" borderId="9" xfId="0" applyFont="1" applyBorder="1"/>
    <xf numFmtId="0" fontId="26" fillId="0" borderId="12" xfId="0" applyFont="1" applyBorder="1"/>
    <xf numFmtId="17" fontId="26" fillId="0" borderId="10" xfId="0" applyNumberFormat="1" applyFont="1" applyBorder="1"/>
    <xf numFmtId="0" fontId="26" fillId="0" borderId="0" xfId="0" applyFont="1" applyAlignment="1">
      <alignment horizontal="right"/>
    </xf>
    <xf numFmtId="0" fontId="16" fillId="3" borderId="4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9" fontId="0" fillId="0" borderId="0" xfId="1" applyFont="1"/>
    <xf numFmtId="0" fontId="29" fillId="6" borderId="0" xfId="8" applyBorder="1" applyAlignment="1">
      <alignment horizontal="center" vertical="center" wrapText="1"/>
    </xf>
    <xf numFmtId="0" fontId="28" fillId="5" borderId="0" xfId="7" applyBorder="1" applyAlignment="1">
      <alignment horizontal="center" vertical="center" wrapText="1"/>
    </xf>
    <xf numFmtId="0" fontId="27" fillId="4" borderId="0" xfId="6" applyBorder="1" applyAlignment="1">
      <alignment horizontal="center" vertical="center" wrapText="1"/>
    </xf>
    <xf numFmtId="0" fontId="30" fillId="0" borderId="0" xfId="0" applyFont="1"/>
    <xf numFmtId="0" fontId="31" fillId="0" borderId="0" xfId="0" applyFont="1"/>
    <xf numFmtId="165" fontId="7" fillId="0" borderId="0" xfId="1" applyNumberFormat="1" applyFont="1"/>
    <xf numFmtId="2" fontId="1" fillId="0" borderId="0" xfId="2" applyNumberFormat="1" applyFont="1" applyBorder="1" applyAlignment="1">
      <alignment horizontal="center" vertical="center"/>
    </xf>
    <xf numFmtId="9" fontId="1" fillId="0" borderId="0" xfId="1" applyFont="1" applyFill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14" fontId="9" fillId="0" borderId="0" xfId="3" applyNumberFormat="1"/>
    <xf numFmtId="0" fontId="24" fillId="0" borderId="0" xfId="0" applyFont="1"/>
    <xf numFmtId="0" fontId="17" fillId="0" borderId="1" xfId="0" applyFont="1" applyBorder="1" applyAlignment="1">
      <alignment horizontal="left" vertical="center"/>
    </xf>
    <xf numFmtId="0" fontId="16" fillId="0" borderId="2" xfId="0" applyFont="1" applyBorder="1"/>
    <xf numFmtId="165" fontId="16" fillId="0" borderId="2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16" fillId="0" borderId="10" xfId="0" applyFont="1" applyBorder="1"/>
    <xf numFmtId="0" fontId="16" fillId="0" borderId="6" xfId="0" applyFont="1" applyBorder="1"/>
    <xf numFmtId="0" fontId="17" fillId="0" borderId="10" xfId="0" applyFont="1" applyBorder="1"/>
    <xf numFmtId="0" fontId="16" fillId="0" borderId="3" xfId="0" applyFont="1" applyBorder="1"/>
    <xf numFmtId="0" fontId="0" fillId="0" borderId="9" xfId="0" applyBorder="1"/>
    <xf numFmtId="0" fontId="29" fillId="6" borderId="14" xfId="8" applyBorder="1" applyAlignment="1">
      <alignment horizontal="center" vertical="center" wrapText="1"/>
    </xf>
    <xf numFmtId="166" fontId="0" fillId="0" borderId="12" xfId="2" applyNumberFormat="1" applyFont="1" applyBorder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" fontId="32" fillId="0" borderId="1" xfId="0" applyNumberFormat="1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17" fontId="8" fillId="0" borderId="15" xfId="0" applyNumberFormat="1" applyFont="1" applyBorder="1" applyAlignment="1">
      <alignment horizontal="center"/>
    </xf>
    <xf numFmtId="0" fontId="0" fillId="0" borderId="2" xfId="0" applyBorder="1"/>
    <xf numFmtId="0" fontId="0" fillId="0" borderId="5" xfId="0" applyBorder="1"/>
    <xf numFmtId="9" fontId="7" fillId="0" borderId="10" xfId="1" applyFont="1" applyBorder="1"/>
    <xf numFmtId="0" fontId="7" fillId="0" borderId="10" xfId="0" applyFont="1" applyBorder="1"/>
    <xf numFmtId="9" fontId="7" fillId="0" borderId="0" xfId="1" applyFont="1"/>
    <xf numFmtId="165" fontId="1" fillId="0" borderId="7" xfId="2" applyNumberFormat="1" applyFont="1" applyBorder="1" applyAlignment="1">
      <alignment horizontal="center" vertical="center"/>
    </xf>
    <xf numFmtId="168" fontId="1" fillId="0" borderId="7" xfId="2" applyNumberFormat="1" applyFont="1" applyBorder="1" applyAlignment="1">
      <alignment horizontal="center" vertical="center"/>
    </xf>
    <xf numFmtId="17" fontId="26" fillId="0" borderId="0" xfId="0" applyNumberFormat="1" applyFont="1" applyBorder="1"/>
    <xf numFmtId="0" fontId="26" fillId="0" borderId="0" xfId="0" applyFont="1" applyBorder="1"/>
  </cellXfs>
  <cellStyles count="9">
    <cellStyle name="Bueno" xfId="7" builtinId="26"/>
    <cellStyle name="Incorrecto" xfId="6" builtinId="27"/>
    <cellStyle name="Millares" xfId="2" builtinId="3"/>
    <cellStyle name="Millares 2" xfId="4" xr:uid="{00000000-0005-0000-0000-000003000000}"/>
    <cellStyle name="Neutral" xfId="8" builtinId="28"/>
    <cellStyle name="Normal" xfId="0" builtinId="0"/>
    <cellStyle name="Normal 2" xfId="3" xr:uid="{00000000-0005-0000-0000-000006000000}"/>
    <cellStyle name="Porcentaje" xfId="1" builtinId="5"/>
    <cellStyle name="Porcentaje 2" xfId="5" xr:uid="{00000000-0005-0000-0000-000008000000}"/>
  </cellStyles>
  <dxfs count="6"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</dxfs>
  <tableStyles count="1" defaultTableStyle="TableStyleMedium2" defaultPivotStyle="PivotStyleLight16">
    <tableStyle name="Invisible" pivot="0" table="0" count="0" xr9:uid="{AD96C339-A13F-46EC-B8FD-B902FB34244A}"/>
  </tableStyles>
  <colors>
    <mruColors>
      <color rgb="FFFFC7CE"/>
      <color rgb="FFEAB200"/>
      <color rgb="FFFFFFCC"/>
      <color rgb="FFFFFF99"/>
      <color rgb="FF9E0000"/>
      <color rgb="FFE46C0A"/>
      <color rgb="FFEAC000"/>
      <color rgb="FFB6B97D"/>
      <color rgb="FFBFBFBF"/>
      <color rgb="FF9873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3299205685843"/>
          <c:y val="0.18574974882352735"/>
          <c:w val="0.78120879220756445"/>
          <c:h val="0.60693573100099651"/>
        </c:manualLayout>
      </c:layout>
      <c:lineChart>
        <c:grouping val="standard"/>
        <c:varyColors val="0"/>
        <c:ser>
          <c:idx val="1"/>
          <c:order val="1"/>
          <c:tx>
            <c:strRef>
              <c:f>'G1'!$A$5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'G1'!$D$9:$BU$10</c:f>
              <c:multiLvlStrCache>
                <c:ptCount val="70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  <c:pt idx="53">
                    <c:v>3</c:v>
                  </c:pt>
                  <c:pt idx="54">
                    <c:v>4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  <c:pt idx="59">
                    <c:v>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1</c:v>
                  </c:pt>
                  <c:pt idx="64">
                    <c:v>2</c:v>
                  </c:pt>
                  <c:pt idx="65">
                    <c:v>3</c:v>
                  </c:pt>
                  <c:pt idx="66">
                    <c:v>4</c:v>
                  </c:pt>
                  <c:pt idx="67">
                    <c:v>1</c:v>
                  </c:pt>
                  <c:pt idx="68">
                    <c:v>2</c:v>
                  </c:pt>
                  <c:pt idx="69">
                    <c:v>3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  <c:pt idx="55">
                    <c:v>2022</c:v>
                  </c:pt>
                  <c:pt idx="59">
                    <c:v>2023</c:v>
                  </c:pt>
                  <c:pt idx="63">
                    <c:v>2024</c:v>
                  </c:pt>
                  <c:pt idx="67">
                    <c:v>2025</c:v>
                  </c:pt>
                </c:lvl>
              </c:multiLvlStrCache>
            </c:multiLvlStrRef>
          </c:cat>
          <c:val>
            <c:numRef>
              <c:f>'G1'!$D$5:$BU$5</c:f>
              <c:numCache>
                <c:formatCode>_(* #,##0_);_(* \(#,##0\);_(* "-"??_);_(@_)</c:formatCode>
                <c:ptCount val="70"/>
                <c:pt idx="0">
                  <c:v>6216.5381500000012</c:v>
                </c:pt>
                <c:pt idx="1">
                  <c:v>6257.7682700000005</c:v>
                </c:pt>
                <c:pt idx="2">
                  <c:v>5854.4612700000052</c:v>
                </c:pt>
                <c:pt idx="3">
                  <c:v>5525.6384500000013</c:v>
                </c:pt>
                <c:pt idx="4">
                  <c:v>5154.280960000001</c:v>
                </c:pt>
                <c:pt idx="5">
                  <c:v>5151.2797799999989</c:v>
                </c:pt>
                <c:pt idx="6">
                  <c:v>5575.3859999999986</c:v>
                </c:pt>
                <c:pt idx="7">
                  <c:v>5515.7433300000002</c:v>
                </c:pt>
                <c:pt idx="8">
                  <c:v>5561.2368700000006</c:v>
                </c:pt>
                <c:pt idx="9">
                  <c:v>6284.089500000001</c:v>
                </c:pt>
                <c:pt idx="10">
                  <c:v>7447.2087100000008</c:v>
                </c:pt>
                <c:pt idx="11">
                  <c:v>8339.2641100000019</c:v>
                </c:pt>
                <c:pt idx="12">
                  <c:v>9402.5294699999995</c:v>
                </c:pt>
                <c:pt idx="13">
                  <c:v>9556.2370100000007</c:v>
                </c:pt>
                <c:pt idx="14">
                  <c:v>9950.1160199999958</c:v>
                </c:pt>
                <c:pt idx="15">
                  <c:v>9949.0856999999996</c:v>
                </c:pt>
                <c:pt idx="16">
                  <c:v>10279.49387</c:v>
                </c:pt>
                <c:pt idx="17">
                  <c:v>12634.82749</c:v>
                </c:pt>
                <c:pt idx="18">
                  <c:v>13379.707959999998</c:v>
                </c:pt>
                <c:pt idx="19">
                  <c:v>15952.833200000005</c:v>
                </c:pt>
                <c:pt idx="20">
                  <c:v>16880.403860000002</c:v>
                </c:pt>
                <c:pt idx="21">
                  <c:v>16700.416700000005</c:v>
                </c:pt>
                <c:pt idx="22">
                  <c:v>17179.926220000001</c:v>
                </c:pt>
                <c:pt idx="23">
                  <c:v>17686.035879999992</c:v>
                </c:pt>
                <c:pt idx="24">
                  <c:v>17310.622349999994</c:v>
                </c:pt>
                <c:pt idx="25">
                  <c:v>17105.816489999997</c:v>
                </c:pt>
                <c:pt idx="26">
                  <c:v>18517.687869999991</c:v>
                </c:pt>
                <c:pt idx="27">
                  <c:v>18269.326260000002</c:v>
                </c:pt>
                <c:pt idx="28">
                  <c:v>18637.170869999998</c:v>
                </c:pt>
                <c:pt idx="29">
                  <c:v>18923.806100000002</c:v>
                </c:pt>
                <c:pt idx="30">
                  <c:v>19120.088449999999</c:v>
                </c:pt>
                <c:pt idx="31">
                  <c:v>18632.977649999993</c:v>
                </c:pt>
                <c:pt idx="32">
                  <c:v>18669.744619999998</c:v>
                </c:pt>
                <c:pt idx="33">
                  <c:v>18542.348380000003</c:v>
                </c:pt>
                <c:pt idx="34">
                  <c:v>18367.737250000002</c:v>
                </c:pt>
                <c:pt idx="35">
                  <c:v>22811.348869999998</c:v>
                </c:pt>
                <c:pt idx="36">
                  <c:v>23441.08958</c:v>
                </c:pt>
                <c:pt idx="37">
                  <c:v>23687.076124399991</c:v>
                </c:pt>
                <c:pt idx="38">
                  <c:v>23895.611136319993</c:v>
                </c:pt>
                <c:pt idx="39">
                  <c:v>24204.389679799999</c:v>
                </c:pt>
                <c:pt idx="40">
                  <c:v>24087.227105900001</c:v>
                </c:pt>
                <c:pt idx="41">
                  <c:v>24393.236650009996</c:v>
                </c:pt>
                <c:pt idx="42">
                  <c:v>24749.770909920007</c:v>
                </c:pt>
                <c:pt idx="43">
                  <c:v>24917.266742893651</c:v>
                </c:pt>
                <c:pt idx="44">
                  <c:v>24905.372472325005</c:v>
                </c:pt>
                <c:pt idx="45">
                  <c:v>25059.065912744656</c:v>
                </c:pt>
                <c:pt idx="46">
                  <c:v>25609.233454180394</c:v>
                </c:pt>
                <c:pt idx="47">
                  <c:v>26457.348661553937</c:v>
                </c:pt>
                <c:pt idx="48">
                  <c:v>23881.899265560081</c:v>
                </c:pt>
                <c:pt idx="49">
                  <c:v>24350.849578626628</c:v>
                </c:pt>
                <c:pt idx="50">
                  <c:v>24638.231061423761</c:v>
                </c:pt>
                <c:pt idx="51">
                  <c:v>26464.535227133569</c:v>
                </c:pt>
                <c:pt idx="52">
                  <c:v>27266.354286955018</c:v>
                </c:pt>
                <c:pt idx="53">
                  <c:v>27201.350766623451</c:v>
                </c:pt>
                <c:pt idx="54">
                  <c:v>27259.316302292329</c:v>
                </c:pt>
                <c:pt idx="55">
                  <c:v>25920.291999468915</c:v>
                </c:pt>
                <c:pt idx="56">
                  <c:v>26927.026312246588</c:v>
                </c:pt>
                <c:pt idx="57">
                  <c:v>26433.945509273133</c:v>
                </c:pt>
                <c:pt idx="58">
                  <c:v>26680.961175880282</c:v>
                </c:pt>
                <c:pt idx="59">
                  <c:v>26506.54201685814</c:v>
                </c:pt>
                <c:pt idx="60">
                  <c:v>26314.723950389231</c:v>
                </c:pt>
                <c:pt idx="61">
                  <c:v>25743.238556819568</c:v>
                </c:pt>
                <c:pt idx="62">
                  <c:v>25380.928831294983</c:v>
                </c:pt>
                <c:pt idx="63">
                  <c:v>25083.139811601985</c:v>
                </c:pt>
                <c:pt idx="64">
                  <c:v>25218.379486338134</c:v>
                </c:pt>
                <c:pt idx="65">
                  <c:v>24630.915000840003</c:v>
                </c:pt>
                <c:pt idx="66">
                  <c:v>24166.430054942004</c:v>
                </c:pt>
                <c:pt idx="67">
                  <c:v>24182.727948988002</c:v>
                </c:pt>
                <c:pt idx="68">
                  <c:v>23825.877535444</c:v>
                </c:pt>
                <c:pt idx="69">
                  <c:v>23678.684253627998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691752"/>
        <c:axId val="561692144"/>
      </c:lineChart>
      <c:lineChart>
        <c:grouping val="standard"/>
        <c:varyColors val="0"/>
        <c:ser>
          <c:idx val="0"/>
          <c:order val="0"/>
          <c:tx>
            <c:strRef>
              <c:f>'G1'!$A$22</c:f>
              <c:strCache>
                <c:ptCount val="1"/>
                <c:pt idx="0">
                  <c:v>Saldo/cupo (eje derecho)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'G1'!$D$9:$BU$10</c:f>
              <c:multiLvlStrCache>
                <c:ptCount val="70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  <c:pt idx="53">
                    <c:v>3</c:v>
                  </c:pt>
                  <c:pt idx="54">
                    <c:v>4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  <c:pt idx="59">
                    <c:v>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1</c:v>
                  </c:pt>
                  <c:pt idx="64">
                    <c:v>2</c:v>
                  </c:pt>
                  <c:pt idx="65">
                    <c:v>3</c:v>
                  </c:pt>
                  <c:pt idx="66">
                    <c:v>4</c:v>
                  </c:pt>
                  <c:pt idx="67">
                    <c:v>1</c:v>
                  </c:pt>
                  <c:pt idx="68">
                    <c:v>2</c:v>
                  </c:pt>
                  <c:pt idx="69">
                    <c:v>3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  <c:pt idx="55">
                    <c:v>2022</c:v>
                  </c:pt>
                  <c:pt idx="59">
                    <c:v>2023</c:v>
                  </c:pt>
                  <c:pt idx="63">
                    <c:v>2024</c:v>
                  </c:pt>
                  <c:pt idx="67">
                    <c:v>2025</c:v>
                  </c:pt>
                </c:lvl>
              </c:multiLvlStrCache>
            </c:multiLvlStrRef>
          </c:cat>
          <c:val>
            <c:numRef>
              <c:f>'G1'!$D$22:$BU$22</c:f>
              <c:numCache>
                <c:formatCode>_(* #,##0.0_);_(* \(#,##0.0\);_(* "-"??_);_(@_)</c:formatCode>
                <c:ptCount val="70"/>
                <c:pt idx="0">
                  <c:v>52.772791879351686</c:v>
                </c:pt>
                <c:pt idx="1">
                  <c:v>54.917765115645601</c:v>
                </c:pt>
                <c:pt idx="2">
                  <c:v>56.180318364289008</c:v>
                </c:pt>
                <c:pt idx="3">
                  <c:v>50.844187245005138</c:v>
                </c:pt>
                <c:pt idx="4">
                  <c:v>41.166730654900107</c:v>
                </c:pt>
                <c:pt idx="5">
                  <c:v>39.562388319742951</c:v>
                </c:pt>
                <c:pt idx="6">
                  <c:v>40.045235971105868</c:v>
                </c:pt>
                <c:pt idx="7">
                  <c:v>42.283103481539271</c:v>
                </c:pt>
                <c:pt idx="8">
                  <c:v>47.411654666671282</c:v>
                </c:pt>
                <c:pt idx="9">
                  <c:v>59.356224159442668</c:v>
                </c:pt>
                <c:pt idx="10">
                  <c:v>67.114989315238333</c:v>
                </c:pt>
                <c:pt idx="11">
                  <c:v>71.895051660619501</c:v>
                </c:pt>
                <c:pt idx="12">
                  <c:v>75.602169636167091</c:v>
                </c:pt>
                <c:pt idx="13">
                  <c:v>77.774700880927639</c:v>
                </c:pt>
                <c:pt idx="14">
                  <c:v>78.831261205736197</c:v>
                </c:pt>
                <c:pt idx="15">
                  <c:v>69.707945826620048</c:v>
                </c:pt>
                <c:pt idx="16">
                  <c:v>61.76295905510375</c:v>
                </c:pt>
                <c:pt idx="17">
                  <c:v>63.953780187306698</c:v>
                </c:pt>
                <c:pt idx="18">
                  <c:v>63.358495980206754</c:v>
                </c:pt>
                <c:pt idx="19">
                  <c:v>61.091261707669553</c:v>
                </c:pt>
                <c:pt idx="20">
                  <c:v>66.848092401030968</c:v>
                </c:pt>
                <c:pt idx="21">
                  <c:v>71.17618747800465</c:v>
                </c:pt>
                <c:pt idx="22">
                  <c:v>67.590691143259164</c:v>
                </c:pt>
                <c:pt idx="23">
                  <c:v>66.156773114043958</c:v>
                </c:pt>
                <c:pt idx="24">
                  <c:v>64.943764485740772</c:v>
                </c:pt>
                <c:pt idx="25">
                  <c:v>62.953707215878126</c:v>
                </c:pt>
                <c:pt idx="26">
                  <c:v>64.356733268557946</c:v>
                </c:pt>
                <c:pt idx="27">
                  <c:v>64.55430518979631</c:v>
                </c:pt>
                <c:pt idx="28">
                  <c:v>62.529563265199592</c:v>
                </c:pt>
                <c:pt idx="29">
                  <c:v>59.85388161422771</c:v>
                </c:pt>
                <c:pt idx="30">
                  <c:v>63.000520847485944</c:v>
                </c:pt>
                <c:pt idx="31">
                  <c:v>65.847281848695843</c:v>
                </c:pt>
                <c:pt idx="32">
                  <c:v>64.282363440277194</c:v>
                </c:pt>
                <c:pt idx="33">
                  <c:v>62.631325450266388</c:v>
                </c:pt>
                <c:pt idx="34">
                  <c:v>62.497224474397363</c:v>
                </c:pt>
                <c:pt idx="35">
                  <c:v>62.260283602422504</c:v>
                </c:pt>
                <c:pt idx="36">
                  <c:v>63.00387385832429</c:v>
                </c:pt>
                <c:pt idx="37">
                  <c:v>63.084472653876404</c:v>
                </c:pt>
                <c:pt idx="38">
                  <c:v>63.77373238220882</c:v>
                </c:pt>
                <c:pt idx="39">
                  <c:v>62.047227493629144</c:v>
                </c:pt>
                <c:pt idx="40">
                  <c:v>61.15789004966738</c:v>
                </c:pt>
                <c:pt idx="41">
                  <c:v>61.695420590325121</c:v>
                </c:pt>
                <c:pt idx="42">
                  <c:v>64.318820740864183</c:v>
                </c:pt>
                <c:pt idx="43">
                  <c:v>61.641387349778682</c:v>
                </c:pt>
                <c:pt idx="44">
                  <c:v>62.102813481777673</c:v>
                </c:pt>
                <c:pt idx="45">
                  <c:v>63.896876789354756</c:v>
                </c:pt>
                <c:pt idx="46">
                  <c:v>65.759414362445071</c:v>
                </c:pt>
                <c:pt idx="47">
                  <c:v>67.286336769599075</c:v>
                </c:pt>
                <c:pt idx="48">
                  <c:v>70.561215285830343</c:v>
                </c:pt>
                <c:pt idx="49">
                  <c:v>61.501364994232809</c:v>
                </c:pt>
                <c:pt idx="50">
                  <c:v>57.721384642536243</c:v>
                </c:pt>
                <c:pt idx="51">
                  <c:v>50.589129528120196</c:v>
                </c:pt>
                <c:pt idx="52">
                  <c:v>50.010066368094932</c:v>
                </c:pt>
                <c:pt idx="53">
                  <c:v>51.145577494911606</c:v>
                </c:pt>
                <c:pt idx="54">
                  <c:v>54.403617973287773</c:v>
                </c:pt>
                <c:pt idx="55">
                  <c:v>60.038944092356424</c:v>
                </c:pt>
                <c:pt idx="56">
                  <c:v>61.039764517556634</c:v>
                </c:pt>
                <c:pt idx="57">
                  <c:v>60.938558286201669</c:v>
                </c:pt>
                <c:pt idx="58">
                  <c:v>61.978906767267674</c:v>
                </c:pt>
                <c:pt idx="59">
                  <c:v>61.664825833202229</c:v>
                </c:pt>
                <c:pt idx="60">
                  <c:v>59.379405175488316</c:v>
                </c:pt>
                <c:pt idx="61">
                  <c:v>59.611110349396384</c:v>
                </c:pt>
                <c:pt idx="62">
                  <c:v>58.013140873174564</c:v>
                </c:pt>
                <c:pt idx="63">
                  <c:v>55.205263061826386</c:v>
                </c:pt>
                <c:pt idx="64">
                  <c:v>54.01381666530726</c:v>
                </c:pt>
                <c:pt idx="65">
                  <c:v>53.207136566558965</c:v>
                </c:pt>
                <c:pt idx="66">
                  <c:v>52.98829897841415</c:v>
                </c:pt>
                <c:pt idx="67">
                  <c:v>50.400342187689589</c:v>
                </c:pt>
                <c:pt idx="68">
                  <c:v>46.606363759004637</c:v>
                </c:pt>
                <c:pt idx="69">
                  <c:v>48.586434825935427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692536"/>
        <c:axId val="561692928"/>
      </c:lineChart>
      <c:catAx>
        <c:axId val="561691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(trimestre)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561692144"/>
        <c:crosses val="autoZero"/>
        <c:auto val="1"/>
        <c:lblAlgn val="ctr"/>
        <c:lblOffset val="100"/>
        <c:noMultiLvlLbl val="0"/>
      </c:catAx>
      <c:valAx>
        <c:axId val="56169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(millones de dólares)</a:t>
                </a:r>
              </a:p>
            </c:rich>
          </c:tx>
          <c:layout>
            <c:manualLayout>
              <c:xMode val="edge"/>
              <c:yMode val="edge"/>
              <c:x val="1.463174658890207E-2"/>
              <c:y val="8.1138030572659101E-2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61691752"/>
        <c:crosses val="autoZero"/>
        <c:crossBetween val="between"/>
      </c:valAx>
      <c:catAx>
        <c:axId val="561692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61692928"/>
        <c:crosses val="autoZero"/>
        <c:auto val="1"/>
        <c:lblAlgn val="ctr"/>
        <c:lblOffset val="100"/>
        <c:noMultiLvlLbl val="0"/>
      </c:catAx>
      <c:valAx>
        <c:axId val="56169292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934014279202131"/>
              <c:y val="0.10559427497077767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61692536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67804060070344E-2"/>
          <c:y val="7.6491922961741149E-2"/>
          <c:w val="0.83626594376923002"/>
          <c:h val="0.7353600087243346"/>
        </c:manualLayout>
      </c:layout>
      <c:lineChart>
        <c:grouping val="standard"/>
        <c:varyColors val="0"/>
        <c:ser>
          <c:idx val="1"/>
          <c:order val="0"/>
          <c:tx>
            <c:strRef>
              <c:f>'G1'!$B$11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'G1'!$D$9:$BU$10</c:f>
              <c:multiLvlStrCache>
                <c:ptCount val="70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  <c:pt idx="53">
                    <c:v>3</c:v>
                  </c:pt>
                  <c:pt idx="54">
                    <c:v>4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  <c:pt idx="59">
                    <c:v>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1</c:v>
                  </c:pt>
                  <c:pt idx="64">
                    <c:v>2</c:v>
                  </c:pt>
                  <c:pt idx="65">
                    <c:v>3</c:v>
                  </c:pt>
                  <c:pt idx="66">
                    <c:v>4</c:v>
                  </c:pt>
                  <c:pt idx="67">
                    <c:v>1</c:v>
                  </c:pt>
                  <c:pt idx="68">
                    <c:v>2</c:v>
                  </c:pt>
                  <c:pt idx="69">
                    <c:v>3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  <c:pt idx="55">
                    <c:v>2022</c:v>
                  </c:pt>
                  <c:pt idx="59">
                    <c:v>2023</c:v>
                  </c:pt>
                  <c:pt idx="63">
                    <c:v>2024</c:v>
                  </c:pt>
                  <c:pt idx="67">
                    <c:v>2025</c:v>
                  </c:pt>
                </c:lvl>
              </c:multiLvlStrCache>
            </c:multiLvlStrRef>
          </c:cat>
          <c:val>
            <c:numRef>
              <c:f>'G1'!$D$11:$BU$11</c:f>
              <c:numCache>
                <c:formatCode>_(* #,##0_);_(* \(#,##0\);_(* "-"??_);_(@_)</c:formatCode>
                <c:ptCount val="70"/>
                <c:pt idx="0">
                  <c:v>3280.6407400000003</c:v>
                </c:pt>
                <c:pt idx="1">
                  <c:v>3436.626479999999</c:v>
                </c:pt>
                <c:pt idx="2">
                  <c:v>3289.0549800000003</c:v>
                </c:pt>
                <c:pt idx="3">
                  <c:v>2809.4659600000005</c:v>
                </c:pt>
                <c:pt idx="4">
                  <c:v>2121.8489599999998</c:v>
                </c:pt>
                <c:pt idx="5">
                  <c:v>2037.9693099999997</c:v>
                </c:pt>
                <c:pt idx="6">
                  <c:v>2232.6764800000001</c:v>
                </c:pt>
                <c:pt idx="7">
                  <c:v>2332.2274600000001</c:v>
                </c:pt>
                <c:pt idx="8">
                  <c:v>2636.6744199999994</c:v>
                </c:pt>
                <c:pt idx="9">
                  <c:v>3729.9982500000006</c:v>
                </c:pt>
                <c:pt idx="10">
                  <c:v>4998.1933299999992</c:v>
                </c:pt>
                <c:pt idx="11">
                  <c:v>5995.5182400000022</c:v>
                </c:pt>
                <c:pt idx="12">
                  <c:v>7108.5162800000016</c:v>
                </c:pt>
                <c:pt idx="13">
                  <c:v>7432.3347500000027</c:v>
                </c:pt>
                <c:pt idx="14">
                  <c:v>7843.80195</c:v>
                </c:pt>
                <c:pt idx="15">
                  <c:v>6935.3032700000012</c:v>
                </c:pt>
                <c:pt idx="16">
                  <c:v>6348.9195900000004</c:v>
                </c:pt>
                <c:pt idx="17">
                  <c:v>8080.4498000000003</c:v>
                </c:pt>
                <c:pt idx="18">
                  <c:v>8477.1817300000021</c:v>
                </c:pt>
                <c:pt idx="19">
                  <c:v>9745.7870799999982</c:v>
                </c:pt>
                <c:pt idx="20">
                  <c:v>11284.22797</c:v>
                </c:pt>
                <c:pt idx="21">
                  <c:v>11886.7199</c:v>
                </c:pt>
                <c:pt idx="22">
                  <c:v>11612.030870000001</c:v>
                </c:pt>
                <c:pt idx="23">
                  <c:v>11700.510630000002</c:v>
                </c:pt>
                <c:pt idx="24">
                  <c:v>11242.169810000001</c:v>
                </c:pt>
                <c:pt idx="25">
                  <c:v>10768.745629999999</c:v>
                </c:pt>
                <c:pt idx="26">
                  <c:v>11917.378990000001</c:v>
                </c:pt>
                <c:pt idx="27">
                  <c:v>11793.636630000001</c:v>
                </c:pt>
                <c:pt idx="28">
                  <c:v>11653.741549999999</c:v>
                </c:pt>
                <c:pt idx="29">
                  <c:v>11326.632500000002</c:v>
                </c:pt>
                <c:pt idx="30">
                  <c:v>12045.755310000002</c:v>
                </c:pt>
                <c:pt idx="31">
                  <c:v>12269.309309999999</c:v>
                </c:pt>
                <c:pt idx="32">
                  <c:v>12001.353089999997</c:v>
                </c:pt>
                <c:pt idx="33">
                  <c:v>11613.31856</c:v>
                </c:pt>
                <c:pt idx="34">
                  <c:v>11479.325980000001</c:v>
                </c:pt>
                <c:pt idx="35">
                  <c:v>14202.4105</c:v>
                </c:pt>
                <c:pt idx="36">
                  <c:v>14768.79451</c:v>
                </c:pt>
                <c:pt idx="37">
                  <c:v>14942.8670602</c:v>
                </c:pt>
                <c:pt idx="38">
                  <c:v>15239.123097169999</c:v>
                </c:pt>
                <c:pt idx="39">
                  <c:v>15018.152728069999</c:v>
                </c:pt>
                <c:pt idx="40">
                  <c:v>14731.23986944</c:v>
                </c:pt>
                <c:pt idx="41">
                  <c:v>15049.509946817001</c:v>
                </c:pt>
                <c:pt idx="42">
                  <c:v>15918.760785326</c:v>
                </c:pt>
                <c:pt idx="43">
                  <c:v>15359.348909964658</c:v>
                </c:pt>
                <c:pt idx="44">
                  <c:v>15466.937013429999</c:v>
                </c:pt>
                <c:pt idx="45">
                  <c:v>16011.96047082965</c:v>
                </c:pt>
                <c:pt idx="46">
                  <c:v>16840.481942180388</c:v>
                </c:pt>
                <c:pt idx="47">
                  <c:v>17802.180720720193</c:v>
                </c:pt>
                <c:pt idx="48">
                  <c:v>16851.358355116987</c:v>
                </c:pt>
                <c:pt idx="49">
                  <c:v>14976.104878547765</c:v>
                </c:pt>
                <c:pt idx="50">
                  <c:v>14221.52812008125</c:v>
                </c:pt>
                <c:pt idx="51">
                  <c:v>13388.178005069598</c:v>
                </c:pt>
                <c:pt idx="52">
                  <c:v>13635.921875066102</c:v>
                </c:pt>
                <c:pt idx="53">
                  <c:v>13912.287936006131</c:v>
                </c:pt>
                <c:pt idx="54">
                  <c:v>14830.054303229274</c:v>
                </c:pt>
                <c:pt idx="55">
                  <c:v>15562.269622136677</c:v>
                </c:pt>
                <c:pt idx="56">
                  <c:v>16436.19345257583</c:v>
                </c:pt>
                <c:pt idx="57">
                  <c:v>16108.465291511198</c:v>
                </c:pt>
                <c:pt idx="58">
                  <c:v>16536.568051809725</c:v>
                </c:pt>
                <c:pt idx="59">
                  <c:v>16345.212969100143</c:v>
                </c:pt>
                <c:pt idx="60">
                  <c:v>15625.526555312885</c:v>
                </c:pt>
                <c:pt idx="61">
                  <c:v>15345.830343614069</c:v>
                </c:pt>
                <c:pt idx="62">
                  <c:v>14724.273997819337</c:v>
                </c:pt>
                <c:pt idx="63">
                  <c:v>13847.213317160578</c:v>
                </c:pt>
                <c:pt idx="64">
                  <c:v>13621.409261712135</c:v>
                </c:pt>
                <c:pt idx="65">
                  <c:v>13105.404582089999</c:v>
                </c:pt>
                <c:pt idx="66">
                  <c:v>12805.380209922003</c:v>
                </c:pt>
                <c:pt idx="67">
                  <c:v>12188.177636608001</c:v>
                </c:pt>
                <c:pt idx="68">
                  <c:v>11104.375152944001</c:v>
                </c:pt>
                <c:pt idx="69">
                  <c:v>11504.628492528002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61120"/>
        <c:axId val="6662296"/>
      </c:lineChart>
      <c:catAx>
        <c:axId val="666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(trimestre)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6662296"/>
        <c:crosses val="autoZero"/>
        <c:auto val="1"/>
        <c:lblAlgn val="ctr"/>
        <c:lblOffset val="100"/>
        <c:noMultiLvlLbl val="0"/>
      </c:catAx>
      <c:valAx>
        <c:axId val="66622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(millones de dólares)</a:t>
                </a:r>
              </a:p>
            </c:rich>
          </c:tx>
          <c:layout>
            <c:manualLayout>
              <c:xMode val="edge"/>
              <c:yMode val="edge"/>
              <c:x val="2.4512049377175202E-2"/>
              <c:y val="1.4219642787918763E-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61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'G3'!$B$6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'G3'!$A$7:$A$45</c15:sqref>
                  </c15:fullRef>
                </c:ext>
              </c:extLst>
              <c:f>'G3'!$A$9:$A$45</c:f>
              <c:numCache>
                <c:formatCode>mmm\-yy</c:formatCode>
                <c:ptCount val="37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'G3'!$B$7:$B$45</c15:sqref>
                  </c15:fullRef>
                </c:ext>
              </c:extLst>
              <c:f>'G3'!$B$9:$B$45</c:f>
              <c:numCache>
                <c:formatCode>@</c:formatCode>
                <c:ptCount val="37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 formatCode="General">
                  <c:v>3</c:v>
                </c:pt>
                <c:pt idx="7" formatCode="General">
                  <c:v>3</c:v>
                </c:pt>
                <c:pt idx="8" formatCode="General">
                  <c:v>4</c:v>
                </c:pt>
                <c:pt idx="9" formatCode="General">
                  <c:v>3</c:v>
                </c:pt>
                <c:pt idx="10" formatCode="General">
                  <c:v>3</c:v>
                </c:pt>
                <c:pt idx="11" formatCode="General">
                  <c:v>4</c:v>
                </c:pt>
                <c:pt idx="12" formatCode="General">
                  <c:v>5</c:v>
                </c:pt>
                <c:pt idx="13" formatCode="General">
                  <c:v>5</c:v>
                </c:pt>
                <c:pt idx="14" formatCode="General">
                  <c:v>0</c:v>
                </c:pt>
                <c:pt idx="15" formatCode="General">
                  <c:v>1</c:v>
                </c:pt>
                <c:pt idx="16" formatCode="General">
                  <c:v>1</c:v>
                </c:pt>
                <c:pt idx="17" formatCode="General">
                  <c:v>1</c:v>
                </c:pt>
                <c:pt idx="18" formatCode="General">
                  <c:v>4</c:v>
                </c:pt>
                <c:pt idx="19" formatCode="General">
                  <c:v>1</c:v>
                </c:pt>
                <c:pt idx="20" formatCode="General">
                  <c:v>1</c:v>
                </c:pt>
                <c:pt idx="21" formatCode="General">
                  <c:v>3</c:v>
                </c:pt>
                <c:pt idx="22" formatCode="General">
                  <c:v>1</c:v>
                </c:pt>
                <c:pt idx="23" formatCode="General">
                  <c:v>1</c:v>
                </c:pt>
                <c:pt idx="24" formatCode="General">
                  <c:v>1</c:v>
                </c:pt>
                <c:pt idx="25" formatCode="General">
                  <c:v>1</c:v>
                </c:pt>
                <c:pt idx="26" formatCode="General">
                  <c:v>0</c:v>
                </c:pt>
                <c:pt idx="27" formatCode="General">
                  <c:v>1</c:v>
                </c:pt>
                <c:pt idx="28">
                  <c:v>1</c:v>
                </c:pt>
                <c:pt idx="29">
                  <c:v>3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 formatCode="General">
                  <c:v>2</c:v>
                </c:pt>
                <c:pt idx="35" formatCode="General">
                  <c:v>2</c:v>
                </c:pt>
                <c:pt idx="36" formatCode="General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'G3'!$C$6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'G3'!$A$7:$A$45</c15:sqref>
                  </c15:fullRef>
                </c:ext>
              </c:extLst>
              <c:f>'G3'!$A$9:$A$45</c:f>
              <c:numCache>
                <c:formatCode>mmm\-yy</c:formatCode>
                <c:ptCount val="37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'G3'!$C$7:$C$45</c15:sqref>
                  </c15:fullRef>
                </c:ext>
              </c:extLst>
              <c:f>'G3'!$C$9:$C$45</c:f>
              <c:numCache>
                <c:formatCode>General</c:formatCode>
                <c:ptCount val="37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4</c:v>
                </c:pt>
                <c:pt idx="16">
                  <c:v>4</c:v>
                </c:pt>
                <c:pt idx="17">
                  <c:v>7</c:v>
                </c:pt>
                <c:pt idx="18">
                  <c:v>4</c:v>
                </c:pt>
                <c:pt idx="19">
                  <c:v>7</c:v>
                </c:pt>
                <c:pt idx="20">
                  <c:v>7</c:v>
                </c:pt>
                <c:pt idx="21">
                  <c:v>5</c:v>
                </c:pt>
                <c:pt idx="22">
                  <c:v>7</c:v>
                </c:pt>
                <c:pt idx="23">
                  <c:v>6</c:v>
                </c:pt>
                <c:pt idx="24">
                  <c:v>2</c:v>
                </c:pt>
                <c:pt idx="25">
                  <c:v>4</c:v>
                </c:pt>
                <c:pt idx="26">
                  <c:v>7</c:v>
                </c:pt>
                <c:pt idx="27">
                  <c:v>4</c:v>
                </c:pt>
                <c:pt idx="28">
                  <c:v>7</c:v>
                </c:pt>
                <c:pt idx="29">
                  <c:v>5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'G3'!$D$6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'G3'!$A$7:$A$45</c15:sqref>
                  </c15:fullRef>
                </c:ext>
              </c:extLst>
              <c:f>'G3'!$A$9:$A$45</c:f>
              <c:numCache>
                <c:formatCode>mmm\-yy</c:formatCode>
                <c:ptCount val="37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'G3'!$D$7:$D$45</c15:sqref>
                  </c15:fullRef>
                </c:ext>
              </c:extLst>
              <c:f>'G3'!$D$9:$D$45</c:f>
              <c:numCache>
                <c:formatCode>General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5</c:v>
                </c:pt>
                <c:pt idx="25">
                  <c:v>3</c:v>
                </c:pt>
                <c:pt idx="26">
                  <c:v>1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'G3'!$E$6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'G3'!$A$7:$A$45</c15:sqref>
                  </c15:fullRef>
                </c:ext>
              </c:extLst>
              <c:f>'G3'!$A$9:$A$45</c:f>
              <c:numCache>
                <c:formatCode>mmm\-yy</c:formatCode>
                <c:ptCount val="37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'G3'!$E$7:$E$45</c15:sqref>
                  </c15:fullRef>
                </c:ext>
              </c:extLst>
              <c:f>'G3'!$E$9:$E$45</c:f>
              <c:numCache>
                <c:formatCode>General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60067480"/>
        <c:axId val="560073360"/>
      </c:barChart>
      <c:dateAx>
        <c:axId val="560067480"/>
        <c:scaling>
          <c:orientation val="minMax"/>
          <c:max val="45901"/>
          <c:min val="4261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560073360"/>
        <c:crosses val="autoZero"/>
        <c:auto val="1"/>
        <c:lblOffset val="100"/>
        <c:baseTimeUnit val="months"/>
        <c:majorUnit val="6"/>
        <c:majorTimeUnit val="months"/>
      </c:dateAx>
      <c:valAx>
        <c:axId val="56007336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2703459042597122E-2"/>
              <c:y val="6.700556829594360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0%" sourceLinked="1"/>
        <c:majorTickMark val="in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560067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87650232591712762"/>
          <c:h val="6.30985855507402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'G3'!$F$6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'G3'!$A$7:$A$45</c15:sqref>
                  </c15:fullRef>
                </c:ext>
              </c:extLst>
              <c:f>'G3'!$A$9:$A$45</c:f>
              <c:numCache>
                <c:formatCode>mmm\-yy</c:formatCode>
                <c:ptCount val="37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'G3'!$F$7:$F$45</c15:sqref>
                  </c15:fullRef>
                </c:ext>
              </c:extLst>
              <c:f>'G3'!$F$9:$F$45</c:f>
              <c:numCache>
                <c:formatCode>General</c:formatCode>
                <c:ptCount val="3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3</c:v>
                </c:pt>
                <c:pt idx="30">
                  <c:v>1</c:v>
                </c:pt>
                <c:pt idx="31">
                  <c:v>2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'G3'!$G$6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'G3'!$A$7:$A$45</c15:sqref>
                  </c15:fullRef>
                </c:ext>
              </c:extLst>
              <c:f>'G3'!$A$9:$A$45</c:f>
              <c:numCache>
                <c:formatCode>mmm\-yy</c:formatCode>
                <c:ptCount val="37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'G3'!$G$7:$G$45</c15:sqref>
                  </c15:fullRef>
                </c:ext>
              </c:extLst>
              <c:f>'G3'!$G$9:$G$45</c:f>
              <c:numCache>
                <c:formatCode>General</c:formatCode>
                <c:ptCount val="3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6</c:v>
                </c:pt>
                <c:pt idx="9">
                  <c:v>5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5</c:v>
                </c:pt>
                <c:pt idx="14">
                  <c:v>0</c:v>
                </c:pt>
                <c:pt idx="15">
                  <c:v>4</c:v>
                </c:pt>
                <c:pt idx="16">
                  <c:v>4</c:v>
                </c:pt>
                <c:pt idx="17">
                  <c:v>6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7</c:v>
                </c:pt>
                <c:pt idx="22">
                  <c:v>6</c:v>
                </c:pt>
                <c:pt idx="23">
                  <c:v>5</c:v>
                </c:pt>
                <c:pt idx="24">
                  <c:v>2</c:v>
                </c:pt>
                <c:pt idx="25">
                  <c:v>4</c:v>
                </c:pt>
                <c:pt idx="26">
                  <c:v>7</c:v>
                </c:pt>
                <c:pt idx="27">
                  <c:v>6</c:v>
                </c:pt>
                <c:pt idx="28">
                  <c:v>6</c:v>
                </c:pt>
                <c:pt idx="29">
                  <c:v>5</c:v>
                </c:pt>
                <c:pt idx="30">
                  <c:v>7</c:v>
                </c:pt>
                <c:pt idx="31">
                  <c:v>5</c:v>
                </c:pt>
                <c:pt idx="32">
                  <c:v>5</c:v>
                </c:pt>
                <c:pt idx="33">
                  <c:v>6</c:v>
                </c:pt>
                <c:pt idx="34">
                  <c:v>6</c:v>
                </c:pt>
                <c:pt idx="35">
                  <c:v>5</c:v>
                </c:pt>
                <c:pt idx="3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'G3'!$H$6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'G3'!$A$7:$A$45</c15:sqref>
                  </c15:fullRef>
                </c:ext>
              </c:extLst>
              <c:f>'G3'!$A$9:$A$45</c:f>
              <c:numCache>
                <c:formatCode>mmm\-yy</c:formatCode>
                <c:ptCount val="37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'G3'!$H$7:$H$45</c15:sqref>
                  </c15:fullRef>
                </c:ext>
              </c:extLst>
              <c:f>'G3'!$H$9:$H$45</c:f>
              <c:numCache>
                <c:formatCode>General</c:formatCode>
                <c:ptCount val="37"/>
                <c:pt idx="0">
                  <c:v>2</c:v>
                </c:pt>
                <c:pt idx="1">
                  <c:v>3</c:v>
                </c:pt>
                <c:pt idx="2">
                  <c:v>6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6</c:v>
                </c:pt>
                <c:pt idx="15">
                  <c:v>3</c:v>
                </c:pt>
                <c:pt idx="16">
                  <c:v>4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6</c:v>
                </c:pt>
                <c:pt idx="25">
                  <c:v>3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'G3'!$I$6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'G3'!$A$7:$A$45</c15:sqref>
                  </c15:fullRef>
                </c:ext>
              </c:extLst>
              <c:f>'G3'!$A$9:$A$45</c:f>
              <c:numCache>
                <c:formatCode>mmm\-yy</c:formatCode>
                <c:ptCount val="37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'G3'!$I$7:$I$45</c15:sqref>
                  </c15:fullRef>
                </c:ext>
              </c:extLst>
              <c:f>'G3'!$I$9:$I$45</c:f>
              <c:numCache>
                <c:formatCode>General</c:formatCode>
                <c:ptCount val="3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60071008"/>
        <c:axId val="560077672"/>
      </c:barChart>
      <c:dateAx>
        <c:axId val="560071008"/>
        <c:scaling>
          <c:orientation val="minMax"/>
          <c:min val="4261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560077672"/>
        <c:crosses val="autoZero"/>
        <c:auto val="0"/>
        <c:lblOffset val="100"/>
        <c:baseTimeUnit val="months"/>
        <c:majorUnit val="6"/>
        <c:majorTimeUnit val="months"/>
      </c:dateAx>
      <c:valAx>
        <c:axId val="56007767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0949074074074073E-2"/>
              <c:y val="7.098269885574509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0%" sourceLinked="1"/>
        <c:majorTickMark val="in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56007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87698541666666663"/>
          <c:h val="6.30985855507402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17-EE34-429C-944B-5CFB565B48CD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18-EE34-429C-944B-5CFB565B48CD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EE34-429C-944B-5CFB565B48CD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1A-EE34-429C-944B-5CFB565B48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B-EE34-429C-944B-5CFB565B48C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'G4'!$E$6:$E$12</c:f>
              <c:numCache>
                <c:formatCode>0.0%</c:formatCode>
                <c:ptCount val="7"/>
                <c:pt idx="0">
                  <c:v>0.26666666666666666</c:v>
                </c:pt>
                <c:pt idx="1">
                  <c:v>6.6666666666666666E-2</c:v>
                </c:pt>
                <c:pt idx="2">
                  <c:v>6.6666666666666666E-2</c:v>
                </c:pt>
                <c:pt idx="3">
                  <c:v>0.2</c:v>
                </c:pt>
                <c:pt idx="4">
                  <c:v>6.6666666666666666E-2</c:v>
                </c:pt>
                <c:pt idx="5">
                  <c:v>6.6666666666666666E-2</c:v>
                </c:pt>
                <c:pt idx="6">
                  <c:v>0.26666666666666666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E34-429C-944B-5CFB565B48CD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C-EE34-429C-944B-5CFB565B48CD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E-EE34-429C-944B-5CFB565B48CD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EE34-429C-944B-5CFB565B48CD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12-EE34-429C-944B-5CFB565B48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4-EE34-429C-944B-5CFB565B48C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'G4'!$G$6:$G$12</c:f>
              <c:numCache>
                <c:formatCode>0.0%</c:formatCode>
                <c:ptCount val="7"/>
                <c:pt idx="0">
                  <c:v>0.33333333333333331</c:v>
                </c:pt>
                <c:pt idx="1">
                  <c:v>0</c:v>
                </c:pt>
                <c:pt idx="2">
                  <c:v>8.3333333333333329E-2</c:v>
                </c:pt>
                <c:pt idx="3">
                  <c:v>0.25</c:v>
                </c:pt>
                <c:pt idx="4">
                  <c:v>8.3333333333333329E-2</c:v>
                </c:pt>
                <c:pt idx="5">
                  <c:v>0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E34-429C-944B-5CFB565B48C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'G5'!$A$4:$A$46</c:f>
              <c:numCache>
                <c:formatCode>mmm\-yy</c:formatCode>
                <c:ptCount val="43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  <c:pt idx="42">
                  <c:v>45901</c:v>
                </c:pt>
              </c:numCache>
            </c:numRef>
          </c:cat>
          <c:val>
            <c:numRef>
              <c:f>'G5'!$B$4:$B$46</c:f>
              <c:numCache>
                <c:formatCode>General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  <c:pt idx="37">
                  <c:v>0</c:v>
                </c:pt>
                <c:pt idx="38">
                  <c:v>2</c:v>
                </c:pt>
                <c:pt idx="39">
                  <c:v>3</c:v>
                </c:pt>
                <c:pt idx="40">
                  <c:v>0</c:v>
                </c:pt>
                <c:pt idx="41">
                  <c:v>2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44-4515-828D-306FB0990DEF}"/>
            </c:ext>
          </c:extLst>
        </c:ser>
        <c:ser>
          <c:idx val="1"/>
          <c:order val="1"/>
          <c:tx>
            <c:strRef>
              <c:f>'G5'!$C$3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'G5'!$A$4:$A$46</c:f>
              <c:numCache>
                <c:formatCode>mmm\-yy</c:formatCode>
                <c:ptCount val="43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  <c:pt idx="42">
                  <c:v>45901</c:v>
                </c:pt>
              </c:numCache>
            </c:numRef>
          </c:cat>
          <c:val>
            <c:numRef>
              <c:f>'G5'!$C$4:$C$46</c:f>
              <c:numCache>
                <c:formatCode>General</c:formatCode>
                <c:ptCount val="43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4</c:v>
                </c:pt>
                <c:pt idx="36">
                  <c:v>5</c:v>
                </c:pt>
                <c:pt idx="37">
                  <c:v>8</c:v>
                </c:pt>
                <c:pt idx="38">
                  <c:v>6</c:v>
                </c:pt>
                <c:pt idx="39">
                  <c:v>4</c:v>
                </c:pt>
                <c:pt idx="40">
                  <c:v>8</c:v>
                </c:pt>
                <c:pt idx="41">
                  <c:v>6</c:v>
                </c:pt>
                <c:pt idx="4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44-4515-828D-306FB0990DEF}"/>
            </c:ext>
          </c:extLst>
        </c:ser>
        <c:ser>
          <c:idx val="2"/>
          <c:order val="2"/>
          <c:tx>
            <c:strRef>
              <c:f>'G5'!$D$3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'G5'!$A$4:$A$46</c:f>
              <c:numCache>
                <c:formatCode>mmm\-yy</c:formatCode>
                <c:ptCount val="43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  <c:pt idx="42">
                  <c:v>45901</c:v>
                </c:pt>
              </c:numCache>
            </c:numRef>
          </c:cat>
          <c:val>
            <c:numRef>
              <c:f>'G5'!$D$4:$D$46</c:f>
              <c:numCache>
                <c:formatCode>General</c:formatCode>
                <c:ptCount val="43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44-4515-828D-306FB0990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  <c:min val="1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ES"/>
          </a:p>
        </c:txPr>
        <c:crossAx val="293666192"/>
        <c:crosses val="autoZero"/>
        <c:auto val="0"/>
        <c:lblAlgn val="ctr"/>
        <c:lblOffset val="100"/>
        <c:tickLblSkip val="1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E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ES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872779</xdr:colOff>
      <xdr:row>27</xdr:row>
      <xdr:rowOff>91970</xdr:rowOff>
    </xdr:from>
    <xdr:to>
      <xdr:col>10</xdr:col>
      <xdr:colOff>520274</xdr:colOff>
      <xdr:row>56</xdr:row>
      <xdr:rowOff>30338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151688</xdr:colOff>
      <xdr:row>27</xdr:row>
      <xdr:rowOff>122914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16</xdr:col>
      <xdr:colOff>167100</xdr:colOff>
      <xdr:row>21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154781</xdr:colOff>
      <xdr:row>5</xdr:row>
      <xdr:rowOff>0</xdr:rowOff>
    </xdr:from>
    <xdr:to>
      <xdr:col>21</xdr:col>
      <xdr:colOff>664781</xdr:colOff>
      <xdr:row>21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5" name="7 Gráfico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18</xdr:col>
      <xdr:colOff>250371</xdr:colOff>
      <xdr:row>26</xdr:row>
      <xdr:rowOff>10885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2:BU61"/>
  <sheetViews>
    <sheetView showGridLines="0" tabSelected="1" view="pageBreakPreview" zoomScale="112" zoomScaleNormal="70" zoomScaleSheetLayoutView="55" workbookViewId="0">
      <selection activeCell="A4" sqref="A4"/>
    </sheetView>
  </sheetViews>
  <sheetFormatPr baseColWidth="10" defaultColWidth="11.453125" defaultRowHeight="14.5"/>
  <cols>
    <col min="1" max="1" width="14.453125" style="34" customWidth="1"/>
    <col min="2" max="2" width="19.6328125" style="34" customWidth="1"/>
    <col min="3" max="12" width="11" style="34" bestFit="1" customWidth="1"/>
    <col min="13" max="13" width="10" style="34" bestFit="1" customWidth="1"/>
    <col min="14" max="38" width="11" style="34" bestFit="1" customWidth="1"/>
    <col min="39" max="39" width="10" style="34" bestFit="1" customWidth="1"/>
    <col min="40" max="42" width="11" style="34" bestFit="1" customWidth="1"/>
    <col min="43" max="48" width="11.453125" style="34"/>
    <col min="49" max="49" width="13.453125" style="34" bestFit="1" customWidth="1"/>
    <col min="50" max="60" width="11.453125" style="34"/>
    <col min="63" max="16384" width="11.453125" style="34"/>
  </cols>
  <sheetData>
    <row r="2" spans="1:73">
      <c r="B2" s="33" t="s">
        <v>27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</row>
    <row r="3" spans="1:73" ht="13.5" thickBot="1">
      <c r="C3" s="46">
        <v>2008</v>
      </c>
      <c r="D3" s="46" t="s">
        <v>28</v>
      </c>
      <c r="E3" s="46" t="s">
        <v>28</v>
      </c>
      <c r="F3" s="46" t="s">
        <v>28</v>
      </c>
      <c r="G3" s="46">
        <v>2009</v>
      </c>
      <c r="H3" s="46" t="s">
        <v>28</v>
      </c>
      <c r="I3" s="46" t="s">
        <v>28</v>
      </c>
      <c r="J3" s="46" t="s">
        <v>28</v>
      </c>
      <c r="K3" s="46">
        <v>2010</v>
      </c>
      <c r="L3" s="46" t="s">
        <v>28</v>
      </c>
      <c r="M3" s="46" t="s">
        <v>28</v>
      </c>
      <c r="N3" s="46" t="s">
        <v>28</v>
      </c>
      <c r="O3" s="46">
        <v>2011</v>
      </c>
      <c r="P3" s="46" t="s">
        <v>28</v>
      </c>
      <c r="Q3" s="46" t="s">
        <v>28</v>
      </c>
      <c r="R3" s="46" t="s">
        <v>28</v>
      </c>
      <c r="S3" s="46">
        <v>2012</v>
      </c>
      <c r="T3" s="46" t="s">
        <v>28</v>
      </c>
      <c r="U3" s="46" t="s">
        <v>28</v>
      </c>
      <c r="V3" s="46" t="s">
        <v>28</v>
      </c>
      <c r="W3" s="46">
        <v>2013</v>
      </c>
      <c r="X3" s="46" t="s">
        <v>28</v>
      </c>
      <c r="Y3" s="46" t="s">
        <v>28</v>
      </c>
      <c r="Z3" s="46" t="s">
        <v>28</v>
      </c>
      <c r="AA3" s="46">
        <v>2014</v>
      </c>
      <c r="AB3" s="46" t="s">
        <v>28</v>
      </c>
      <c r="AC3" s="46" t="s">
        <v>28</v>
      </c>
      <c r="AD3" s="46" t="s">
        <v>28</v>
      </c>
      <c r="AE3" s="46">
        <v>2015</v>
      </c>
      <c r="AF3" s="46" t="s">
        <v>28</v>
      </c>
      <c r="AG3" s="46" t="s">
        <v>28</v>
      </c>
      <c r="AH3" s="46" t="s">
        <v>28</v>
      </c>
      <c r="AI3" s="46">
        <v>2016</v>
      </c>
      <c r="AJ3" s="46" t="s">
        <v>28</v>
      </c>
      <c r="AK3" s="46" t="s">
        <v>28</v>
      </c>
      <c r="AL3" s="46" t="s">
        <v>28</v>
      </c>
      <c r="AM3" s="46">
        <v>2017</v>
      </c>
      <c r="AN3" s="46" t="s">
        <v>28</v>
      </c>
      <c r="AO3" s="46" t="s">
        <v>28</v>
      </c>
      <c r="AP3" s="46" t="s">
        <v>28</v>
      </c>
      <c r="AQ3" s="46">
        <v>2018</v>
      </c>
      <c r="AR3" s="46" t="s">
        <v>28</v>
      </c>
      <c r="AS3" s="46" t="s">
        <v>28</v>
      </c>
      <c r="AT3" s="46" t="s">
        <v>28</v>
      </c>
      <c r="AU3" s="46">
        <v>2019</v>
      </c>
      <c r="AV3" s="46" t="s">
        <v>28</v>
      </c>
      <c r="AW3" s="46" t="s">
        <v>28</v>
      </c>
      <c r="AX3" s="46" t="s">
        <v>28</v>
      </c>
      <c r="AY3" s="46">
        <v>2020</v>
      </c>
      <c r="AZ3" s="46" t="s">
        <v>28</v>
      </c>
      <c r="BA3" s="46" t="s">
        <v>28</v>
      </c>
      <c r="BB3" s="46" t="s">
        <v>28</v>
      </c>
      <c r="BC3" s="46">
        <v>2021</v>
      </c>
      <c r="BD3" s="46" t="s">
        <v>28</v>
      </c>
      <c r="BE3" s="46" t="s">
        <v>28</v>
      </c>
      <c r="BF3" s="46" t="s">
        <v>28</v>
      </c>
      <c r="BG3" s="46">
        <v>2022</v>
      </c>
      <c r="BH3" s="46" t="s">
        <v>28</v>
      </c>
      <c r="BI3" s="46" t="s">
        <v>28</v>
      </c>
      <c r="BJ3" s="46" t="s">
        <v>28</v>
      </c>
      <c r="BK3" s="46">
        <v>2023</v>
      </c>
      <c r="BL3" s="46" t="s">
        <v>28</v>
      </c>
      <c r="BM3" s="46" t="s">
        <v>28</v>
      </c>
      <c r="BN3" s="46" t="s">
        <v>28</v>
      </c>
      <c r="BO3" s="46">
        <v>2024</v>
      </c>
      <c r="BP3" s="46" t="s">
        <v>28</v>
      </c>
      <c r="BQ3" s="46" t="s">
        <v>28</v>
      </c>
      <c r="BR3" s="46" t="s">
        <v>28</v>
      </c>
      <c r="BS3" s="46">
        <v>2025</v>
      </c>
    </row>
    <row r="4" spans="1:73" ht="15" thickBot="1">
      <c r="B4" s="36" t="s">
        <v>29</v>
      </c>
      <c r="C4" s="44">
        <v>1</v>
      </c>
      <c r="D4" s="44">
        <v>2</v>
      </c>
      <c r="E4" s="44">
        <v>3</v>
      </c>
      <c r="F4" s="44">
        <v>4</v>
      </c>
      <c r="G4" s="44">
        <v>1</v>
      </c>
      <c r="H4" s="44">
        <v>2</v>
      </c>
      <c r="I4" s="44">
        <v>3</v>
      </c>
      <c r="J4" s="44">
        <v>4</v>
      </c>
      <c r="K4" s="44">
        <v>1</v>
      </c>
      <c r="L4" s="44">
        <v>2</v>
      </c>
      <c r="M4" s="44">
        <v>3</v>
      </c>
      <c r="N4" s="44">
        <v>4</v>
      </c>
      <c r="O4" s="44">
        <v>1</v>
      </c>
      <c r="P4" s="44">
        <v>2</v>
      </c>
      <c r="Q4" s="44">
        <v>3</v>
      </c>
      <c r="R4" s="44">
        <v>4</v>
      </c>
      <c r="S4" s="44">
        <v>1</v>
      </c>
      <c r="T4" s="44">
        <v>2</v>
      </c>
      <c r="U4" s="44">
        <v>3</v>
      </c>
      <c r="V4" s="44">
        <v>4</v>
      </c>
      <c r="W4" s="44">
        <v>1</v>
      </c>
      <c r="X4" s="44">
        <v>2</v>
      </c>
      <c r="Y4" s="44">
        <v>3</v>
      </c>
      <c r="Z4" s="44">
        <v>4</v>
      </c>
      <c r="AA4" s="44">
        <v>1</v>
      </c>
      <c r="AB4" s="44">
        <v>2</v>
      </c>
      <c r="AC4" s="44">
        <v>3</v>
      </c>
      <c r="AD4" s="44">
        <v>4</v>
      </c>
      <c r="AE4" s="44">
        <v>1</v>
      </c>
      <c r="AF4" s="44">
        <v>2</v>
      </c>
      <c r="AG4" s="44">
        <v>3</v>
      </c>
      <c r="AH4" s="44">
        <v>4</v>
      </c>
      <c r="AI4" s="44">
        <v>1</v>
      </c>
      <c r="AJ4" s="44">
        <v>2</v>
      </c>
      <c r="AK4" s="44">
        <v>3</v>
      </c>
      <c r="AL4" s="44">
        <v>4</v>
      </c>
      <c r="AM4" s="44">
        <v>1</v>
      </c>
      <c r="AN4" s="44">
        <v>2</v>
      </c>
      <c r="AO4" s="44">
        <v>3</v>
      </c>
      <c r="AP4" s="44">
        <v>4</v>
      </c>
      <c r="AQ4" s="44">
        <v>1</v>
      </c>
      <c r="AR4" s="44">
        <v>2</v>
      </c>
      <c r="AS4" s="44">
        <v>3</v>
      </c>
      <c r="AT4" s="44">
        <v>4</v>
      </c>
      <c r="AU4" s="44">
        <v>1</v>
      </c>
      <c r="AV4" s="44">
        <v>2</v>
      </c>
      <c r="AW4" s="44">
        <v>3</v>
      </c>
      <c r="AX4" s="44">
        <v>4</v>
      </c>
      <c r="AY4" s="44">
        <v>1</v>
      </c>
      <c r="AZ4" s="44">
        <v>2</v>
      </c>
      <c r="BA4" s="44">
        <v>3</v>
      </c>
      <c r="BB4" s="44">
        <v>4</v>
      </c>
      <c r="BC4" s="44">
        <v>1</v>
      </c>
      <c r="BD4" s="44">
        <v>2</v>
      </c>
      <c r="BE4" s="44">
        <v>3</v>
      </c>
      <c r="BF4" s="44">
        <v>4</v>
      </c>
      <c r="BG4" s="44">
        <v>1</v>
      </c>
      <c r="BH4" s="44">
        <v>2</v>
      </c>
      <c r="BI4" s="44">
        <v>3</v>
      </c>
      <c r="BJ4" s="44">
        <v>4</v>
      </c>
      <c r="BK4" s="44">
        <v>1</v>
      </c>
      <c r="BL4" s="44">
        <v>2</v>
      </c>
      <c r="BM4" s="44">
        <v>3</v>
      </c>
      <c r="BN4" s="44">
        <v>4</v>
      </c>
      <c r="BO4" s="44">
        <v>1</v>
      </c>
      <c r="BP4" s="44">
        <v>2</v>
      </c>
      <c r="BQ4" s="44">
        <v>3</v>
      </c>
      <c r="BR4" s="44">
        <v>4</v>
      </c>
      <c r="BS4" s="44">
        <v>1</v>
      </c>
      <c r="BT4" s="44">
        <v>2</v>
      </c>
      <c r="BU4" s="44">
        <v>3</v>
      </c>
    </row>
    <row r="5" spans="1:73" ht="15" thickBot="1">
      <c r="A5" s="43" t="s">
        <v>46</v>
      </c>
      <c r="B5" t="s">
        <v>30</v>
      </c>
      <c r="C5" s="106">
        <v>5980.7754800000039</v>
      </c>
      <c r="D5" s="106">
        <v>6216.5381500000012</v>
      </c>
      <c r="E5" s="106">
        <v>6257.7682700000005</v>
      </c>
      <c r="F5" s="106">
        <v>5854.4612700000052</v>
      </c>
      <c r="G5" s="106">
        <v>5525.6384500000013</v>
      </c>
      <c r="H5" s="106">
        <v>5154.280960000001</v>
      </c>
      <c r="I5" s="106">
        <v>5151.2797799999989</v>
      </c>
      <c r="J5" s="106">
        <v>5575.3859999999986</v>
      </c>
      <c r="K5" s="106">
        <v>5515.7433300000002</v>
      </c>
      <c r="L5" s="106">
        <v>5561.2368700000006</v>
      </c>
      <c r="M5" s="106">
        <v>6284.089500000001</v>
      </c>
      <c r="N5" s="106">
        <v>7447.2087100000008</v>
      </c>
      <c r="O5" s="106">
        <v>8339.2641100000019</v>
      </c>
      <c r="P5" s="106">
        <v>9402.5294699999995</v>
      </c>
      <c r="Q5" s="106">
        <v>9556.2370100000007</v>
      </c>
      <c r="R5" s="106">
        <v>9950.1160199999958</v>
      </c>
      <c r="S5" s="106">
        <v>9949.0856999999996</v>
      </c>
      <c r="T5" s="106">
        <v>10279.49387</v>
      </c>
      <c r="U5" s="106">
        <v>12634.82749</v>
      </c>
      <c r="V5" s="106">
        <v>13379.707959999998</v>
      </c>
      <c r="W5" s="106">
        <v>15952.833200000005</v>
      </c>
      <c r="X5" s="106">
        <v>16880.403860000002</v>
      </c>
      <c r="Y5" s="106">
        <v>16700.416700000005</v>
      </c>
      <c r="Z5" s="106">
        <v>17179.926220000001</v>
      </c>
      <c r="AA5" s="106">
        <v>17686.035879999992</v>
      </c>
      <c r="AB5" s="106">
        <v>17310.622349999994</v>
      </c>
      <c r="AC5" s="106">
        <v>17105.816489999997</v>
      </c>
      <c r="AD5" s="106">
        <v>18517.687869999991</v>
      </c>
      <c r="AE5" s="106">
        <v>18269.326260000002</v>
      </c>
      <c r="AF5" s="106">
        <v>18637.170869999998</v>
      </c>
      <c r="AG5" s="106">
        <v>18923.806100000002</v>
      </c>
      <c r="AH5" s="106">
        <v>19120.088449999999</v>
      </c>
      <c r="AI5" s="106">
        <v>18632.977649999993</v>
      </c>
      <c r="AJ5" s="106">
        <v>18669.744619999998</v>
      </c>
      <c r="AK5" s="106">
        <v>18542.348380000003</v>
      </c>
      <c r="AL5" s="106">
        <v>18367.737250000002</v>
      </c>
      <c r="AM5" s="106">
        <v>22811.348869999998</v>
      </c>
      <c r="AN5" s="106">
        <v>23441.08958</v>
      </c>
      <c r="AO5" s="106">
        <v>23687.076124399991</v>
      </c>
      <c r="AP5" s="106">
        <v>23895.611136319993</v>
      </c>
      <c r="AQ5" s="106">
        <v>24204.389679799999</v>
      </c>
      <c r="AR5" s="106">
        <v>24087.227105900001</v>
      </c>
      <c r="AS5" s="106">
        <v>24393.236650009996</v>
      </c>
      <c r="AT5" s="106">
        <v>24749.770909920007</v>
      </c>
      <c r="AU5" s="106">
        <v>24917.266742893651</v>
      </c>
      <c r="AV5" s="106">
        <v>24905.372472325005</v>
      </c>
      <c r="AW5" s="106">
        <v>25059.065912744656</v>
      </c>
      <c r="AX5" s="106">
        <v>25609.233454180394</v>
      </c>
      <c r="AY5" s="106">
        <v>26457.348661553937</v>
      </c>
      <c r="AZ5" s="106">
        <v>23881.899265560081</v>
      </c>
      <c r="BA5" s="106">
        <v>24350.849578626628</v>
      </c>
      <c r="BB5" s="106">
        <v>24638.231061423761</v>
      </c>
      <c r="BC5" s="106">
        <v>26464.535227133569</v>
      </c>
      <c r="BD5" s="106">
        <v>27266.354286955018</v>
      </c>
      <c r="BE5" s="106">
        <v>27201.350766623451</v>
      </c>
      <c r="BF5" s="106">
        <v>27259.316302292329</v>
      </c>
      <c r="BG5" s="106">
        <v>25920.291999468915</v>
      </c>
      <c r="BH5" s="106">
        <v>26927.026312246588</v>
      </c>
      <c r="BI5" s="106">
        <v>26433.945509273133</v>
      </c>
      <c r="BJ5" s="106">
        <v>26680.961175880282</v>
      </c>
      <c r="BK5" s="106">
        <v>26506.54201685814</v>
      </c>
      <c r="BL5" s="106">
        <v>26314.723950389231</v>
      </c>
      <c r="BM5" s="106">
        <v>25743.238556819568</v>
      </c>
      <c r="BN5" s="106">
        <v>25380.928831294983</v>
      </c>
      <c r="BO5" s="106">
        <v>25083.139811601985</v>
      </c>
      <c r="BP5" s="106">
        <v>25218.379486338134</v>
      </c>
      <c r="BQ5" s="106">
        <v>24630.915000840003</v>
      </c>
      <c r="BR5" s="106">
        <v>24166.430054942004</v>
      </c>
      <c r="BS5" s="106">
        <v>24182.727948988002</v>
      </c>
      <c r="BT5" s="106">
        <v>23825.877535444</v>
      </c>
      <c r="BU5" s="106">
        <v>23678.684253627998</v>
      </c>
    </row>
    <row r="6" spans="1:73">
      <c r="B6" s="39" t="s">
        <v>31</v>
      </c>
      <c r="C6" s="40"/>
      <c r="Q6" s="38" t="s">
        <v>32</v>
      </c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</row>
    <row r="7" spans="1:73">
      <c r="AO7" s="40"/>
      <c r="AP7" s="40"/>
      <c r="AX7"/>
      <c r="AY7"/>
      <c r="AZ7"/>
      <c r="BE7"/>
      <c r="BF7"/>
      <c r="BG7"/>
      <c r="BH7"/>
      <c r="BK7"/>
    </row>
    <row r="8" spans="1:73" ht="13">
      <c r="B8" s="33" t="s">
        <v>33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X8" s="45"/>
      <c r="AY8" s="45"/>
      <c r="AZ8" s="45"/>
      <c r="BE8" s="45"/>
      <c r="BF8" s="45"/>
      <c r="BG8" s="45"/>
      <c r="BH8" s="45"/>
      <c r="BI8" s="45"/>
      <c r="BJ8" s="45"/>
      <c r="BK8" s="45"/>
    </row>
    <row r="9" spans="1:73" ht="13.5" thickBot="1">
      <c r="C9" s="35">
        <v>2008</v>
      </c>
      <c r="D9" s="35" t="s">
        <v>28</v>
      </c>
      <c r="E9" s="35" t="s">
        <v>28</v>
      </c>
      <c r="F9" s="35" t="s">
        <v>28</v>
      </c>
      <c r="G9" s="35">
        <v>2009</v>
      </c>
      <c r="H9" s="35" t="s">
        <v>28</v>
      </c>
      <c r="I9" s="35" t="s">
        <v>28</v>
      </c>
      <c r="J9" s="35" t="s">
        <v>28</v>
      </c>
      <c r="K9" s="35">
        <v>2010</v>
      </c>
      <c r="L9" s="35" t="s">
        <v>28</v>
      </c>
      <c r="M9" s="35" t="s">
        <v>28</v>
      </c>
      <c r="N9" s="35" t="s">
        <v>28</v>
      </c>
      <c r="O9" s="35">
        <v>2011</v>
      </c>
      <c r="P9" s="35" t="s">
        <v>28</v>
      </c>
      <c r="Q9" s="35" t="s">
        <v>28</v>
      </c>
      <c r="R9" s="35" t="s">
        <v>28</v>
      </c>
      <c r="S9" s="35">
        <v>2012</v>
      </c>
      <c r="T9" s="35" t="s">
        <v>28</v>
      </c>
      <c r="U9" s="35" t="s">
        <v>28</v>
      </c>
      <c r="V9" s="35" t="s">
        <v>28</v>
      </c>
      <c r="W9" s="35">
        <v>2013</v>
      </c>
      <c r="X9" s="35" t="s">
        <v>28</v>
      </c>
      <c r="Y9" s="35" t="s">
        <v>28</v>
      </c>
      <c r="Z9" s="35" t="s">
        <v>28</v>
      </c>
      <c r="AA9" s="35">
        <v>2014</v>
      </c>
      <c r="AB9" s="35" t="s">
        <v>28</v>
      </c>
      <c r="AC9" s="35" t="s">
        <v>28</v>
      </c>
      <c r="AD9" s="35" t="s">
        <v>28</v>
      </c>
      <c r="AE9" s="35">
        <v>2015</v>
      </c>
      <c r="AF9" s="35" t="s">
        <v>28</v>
      </c>
      <c r="AG9" s="35" t="s">
        <v>28</v>
      </c>
      <c r="AH9" s="35" t="s">
        <v>28</v>
      </c>
      <c r="AI9" s="35">
        <v>2016</v>
      </c>
      <c r="AJ9" s="35" t="s">
        <v>28</v>
      </c>
      <c r="AK9" s="35" t="s">
        <v>28</v>
      </c>
      <c r="AL9" s="35" t="s">
        <v>28</v>
      </c>
      <c r="AM9" s="35">
        <v>2017</v>
      </c>
      <c r="AN9" s="35" t="s">
        <v>28</v>
      </c>
      <c r="AO9" s="35" t="s">
        <v>28</v>
      </c>
      <c r="AP9" s="35" t="s">
        <v>28</v>
      </c>
      <c r="AQ9" s="35">
        <v>2018</v>
      </c>
      <c r="AR9" s="35" t="s">
        <v>28</v>
      </c>
      <c r="AS9" s="35" t="s">
        <v>28</v>
      </c>
      <c r="AT9" s="35" t="s">
        <v>28</v>
      </c>
      <c r="AU9" s="35">
        <v>2019</v>
      </c>
      <c r="AV9" s="35" t="s">
        <v>28</v>
      </c>
      <c r="AW9" s="34" t="s">
        <v>28</v>
      </c>
      <c r="AX9" s="46" t="s">
        <v>28</v>
      </c>
      <c r="AY9" s="46">
        <v>2020</v>
      </c>
      <c r="AZ9" s="46"/>
      <c r="BA9" s="46"/>
      <c r="BB9" s="46"/>
      <c r="BC9" s="46">
        <v>2021</v>
      </c>
      <c r="BE9" s="46"/>
      <c r="BF9" s="46"/>
      <c r="BG9" s="46">
        <v>2022</v>
      </c>
      <c r="BH9" s="46" t="s">
        <v>28</v>
      </c>
      <c r="BI9" s="46" t="s">
        <v>28</v>
      </c>
      <c r="BJ9" s="46" t="s">
        <v>28</v>
      </c>
      <c r="BK9" s="46">
        <v>2023</v>
      </c>
      <c r="BL9" s="46" t="s">
        <v>28</v>
      </c>
      <c r="BO9" s="46">
        <v>2024</v>
      </c>
      <c r="BS9" s="46">
        <v>2025</v>
      </c>
    </row>
    <row r="10" spans="1:73" ht="15" thickBot="1">
      <c r="B10" s="36" t="s">
        <v>29</v>
      </c>
      <c r="C10" s="37">
        <v>1</v>
      </c>
      <c r="D10" s="37">
        <v>2</v>
      </c>
      <c r="E10" s="37">
        <v>3</v>
      </c>
      <c r="F10" s="37">
        <v>4</v>
      </c>
      <c r="G10" s="37">
        <v>1</v>
      </c>
      <c r="H10" s="37">
        <v>2</v>
      </c>
      <c r="I10" s="37">
        <v>3</v>
      </c>
      <c r="J10" s="37">
        <v>4</v>
      </c>
      <c r="K10" s="37">
        <v>1</v>
      </c>
      <c r="L10" s="37">
        <v>2</v>
      </c>
      <c r="M10" s="37">
        <v>3</v>
      </c>
      <c r="N10" s="37">
        <v>4</v>
      </c>
      <c r="O10" s="37">
        <v>1</v>
      </c>
      <c r="P10" s="37">
        <v>2</v>
      </c>
      <c r="Q10" s="37">
        <v>3</v>
      </c>
      <c r="R10" s="37">
        <v>4</v>
      </c>
      <c r="S10" s="37">
        <v>1</v>
      </c>
      <c r="T10" s="37">
        <v>2</v>
      </c>
      <c r="U10" s="37">
        <v>3</v>
      </c>
      <c r="V10" s="37">
        <v>4</v>
      </c>
      <c r="W10" s="37">
        <v>1</v>
      </c>
      <c r="X10" s="37">
        <v>2</v>
      </c>
      <c r="Y10" s="37">
        <v>3</v>
      </c>
      <c r="Z10" s="37">
        <v>4</v>
      </c>
      <c r="AA10" s="37">
        <v>1</v>
      </c>
      <c r="AB10" s="37">
        <v>2</v>
      </c>
      <c r="AC10" s="37">
        <v>3</v>
      </c>
      <c r="AD10" s="37">
        <v>4</v>
      </c>
      <c r="AE10" s="37">
        <v>1</v>
      </c>
      <c r="AF10" s="37">
        <v>2</v>
      </c>
      <c r="AG10" s="37">
        <v>3</v>
      </c>
      <c r="AH10" s="37">
        <v>4</v>
      </c>
      <c r="AI10" s="37">
        <v>1</v>
      </c>
      <c r="AJ10" s="37">
        <v>2</v>
      </c>
      <c r="AK10" s="37">
        <v>3</v>
      </c>
      <c r="AL10" s="37">
        <v>4</v>
      </c>
      <c r="AM10" s="37">
        <v>1</v>
      </c>
      <c r="AN10" s="37">
        <v>2</v>
      </c>
      <c r="AO10" s="37">
        <v>3</v>
      </c>
      <c r="AP10" s="37">
        <v>4</v>
      </c>
      <c r="AQ10" s="37">
        <v>1</v>
      </c>
      <c r="AR10" s="37">
        <v>2</v>
      </c>
      <c r="AS10" s="37">
        <v>3</v>
      </c>
      <c r="AT10" s="37">
        <v>4</v>
      </c>
      <c r="AU10" s="37">
        <v>1</v>
      </c>
      <c r="AV10" s="37">
        <v>2</v>
      </c>
      <c r="AW10" s="37">
        <v>3</v>
      </c>
      <c r="AX10" s="44">
        <v>4</v>
      </c>
      <c r="AY10" s="44">
        <v>1</v>
      </c>
      <c r="AZ10" s="44">
        <v>2</v>
      </c>
      <c r="BA10" s="44">
        <v>3</v>
      </c>
      <c r="BB10" s="44">
        <v>4</v>
      </c>
      <c r="BC10" s="44">
        <v>1</v>
      </c>
      <c r="BD10" s="44">
        <v>2</v>
      </c>
      <c r="BE10" s="44">
        <v>3</v>
      </c>
      <c r="BF10" s="44">
        <v>4</v>
      </c>
      <c r="BG10" s="44">
        <v>1</v>
      </c>
      <c r="BH10" s="44">
        <v>2</v>
      </c>
      <c r="BI10" s="44">
        <v>3</v>
      </c>
      <c r="BJ10" s="44">
        <v>4</v>
      </c>
      <c r="BK10" s="44">
        <v>1</v>
      </c>
      <c r="BL10" s="44">
        <v>2</v>
      </c>
      <c r="BM10" s="44">
        <v>3</v>
      </c>
      <c r="BN10" s="44">
        <v>4</v>
      </c>
      <c r="BO10" s="44">
        <v>1</v>
      </c>
      <c r="BP10" s="44">
        <v>2</v>
      </c>
      <c r="BQ10" s="44">
        <v>3</v>
      </c>
      <c r="BR10" s="44">
        <v>4</v>
      </c>
      <c r="BS10" s="44">
        <v>1</v>
      </c>
      <c r="BT10" s="44">
        <v>2</v>
      </c>
      <c r="BU10" s="44">
        <v>3</v>
      </c>
    </row>
    <row r="11" spans="1:73">
      <c r="A11" s="43" t="s">
        <v>47</v>
      </c>
      <c r="B11" t="s">
        <v>30</v>
      </c>
      <c r="C11" s="47">
        <v>2909.4870899999996</v>
      </c>
      <c r="D11" s="47">
        <v>3280.6407400000003</v>
      </c>
      <c r="E11" s="47">
        <v>3436.626479999999</v>
      </c>
      <c r="F11" s="47">
        <v>3289.0549800000003</v>
      </c>
      <c r="G11" s="47">
        <v>2809.4659600000005</v>
      </c>
      <c r="H11" s="47">
        <v>2121.8489599999998</v>
      </c>
      <c r="I11" s="47">
        <v>2037.9693099999997</v>
      </c>
      <c r="J11" s="47">
        <v>2232.6764800000001</v>
      </c>
      <c r="K11" s="47">
        <v>2332.2274600000001</v>
      </c>
      <c r="L11" s="47">
        <v>2636.6744199999994</v>
      </c>
      <c r="M11" s="47">
        <v>3729.9982500000006</v>
      </c>
      <c r="N11" s="47">
        <v>4998.1933299999992</v>
      </c>
      <c r="O11" s="47">
        <v>5995.5182400000022</v>
      </c>
      <c r="P11" s="47">
        <v>7108.5162800000016</v>
      </c>
      <c r="Q11" s="47">
        <v>7432.3347500000027</v>
      </c>
      <c r="R11" s="47">
        <v>7843.80195</v>
      </c>
      <c r="S11" s="47">
        <v>6935.3032700000012</v>
      </c>
      <c r="T11" s="47">
        <v>6348.9195900000004</v>
      </c>
      <c r="U11" s="47">
        <v>8080.4498000000003</v>
      </c>
      <c r="V11" s="47">
        <v>8477.1817300000021</v>
      </c>
      <c r="W11" s="47">
        <v>9745.7870799999982</v>
      </c>
      <c r="X11" s="47">
        <v>11284.22797</v>
      </c>
      <c r="Y11" s="47">
        <v>11886.7199</v>
      </c>
      <c r="Z11" s="47">
        <v>11612.030870000001</v>
      </c>
      <c r="AA11" s="47">
        <v>11700.510630000002</v>
      </c>
      <c r="AB11" s="47">
        <v>11242.169810000001</v>
      </c>
      <c r="AC11" s="47">
        <v>10768.745629999999</v>
      </c>
      <c r="AD11" s="47">
        <v>11917.378990000001</v>
      </c>
      <c r="AE11" s="47">
        <v>11793.636630000001</v>
      </c>
      <c r="AF11" s="47">
        <v>11653.741549999999</v>
      </c>
      <c r="AG11" s="47">
        <v>11326.632500000002</v>
      </c>
      <c r="AH11" s="47">
        <v>12045.755310000002</v>
      </c>
      <c r="AI11" s="47">
        <v>12269.309309999999</v>
      </c>
      <c r="AJ11" s="47">
        <v>12001.353089999997</v>
      </c>
      <c r="AK11" s="47">
        <v>11613.31856</v>
      </c>
      <c r="AL11" s="47">
        <v>11479.325980000001</v>
      </c>
      <c r="AM11" s="47">
        <v>14202.4105</v>
      </c>
      <c r="AN11" s="47">
        <v>14768.79451</v>
      </c>
      <c r="AO11" s="47">
        <v>14942.8670602</v>
      </c>
      <c r="AP11" s="47">
        <v>15239.123097169999</v>
      </c>
      <c r="AQ11" s="47">
        <v>15018.152728069999</v>
      </c>
      <c r="AR11" s="47">
        <v>14731.23986944</v>
      </c>
      <c r="AS11" s="47">
        <v>15049.509946817001</v>
      </c>
      <c r="AT11" s="47">
        <v>15918.760785326</v>
      </c>
      <c r="AU11" s="47">
        <v>15359.348909964658</v>
      </c>
      <c r="AV11" s="47">
        <v>15466.937013429999</v>
      </c>
      <c r="AW11" s="47">
        <v>16011.96047082965</v>
      </c>
      <c r="AX11" s="47">
        <v>16840.481942180388</v>
      </c>
      <c r="AY11" s="47">
        <v>17802.180720720193</v>
      </c>
      <c r="AZ11" s="47">
        <v>16851.358355116987</v>
      </c>
      <c r="BA11" s="47">
        <v>14976.104878547765</v>
      </c>
      <c r="BB11" s="47">
        <v>14221.52812008125</v>
      </c>
      <c r="BC11" s="47">
        <v>13388.178005069598</v>
      </c>
      <c r="BD11" s="47">
        <v>13635.921875066102</v>
      </c>
      <c r="BE11" s="47">
        <v>13912.287936006131</v>
      </c>
      <c r="BF11" s="47">
        <v>14830.054303229274</v>
      </c>
      <c r="BG11" s="47">
        <v>15562.269622136677</v>
      </c>
      <c r="BH11" s="47">
        <v>16436.19345257583</v>
      </c>
      <c r="BI11" s="47">
        <v>16108.465291511198</v>
      </c>
      <c r="BJ11" s="47">
        <v>16536.568051809725</v>
      </c>
      <c r="BK11" s="47">
        <v>16345.212969100143</v>
      </c>
      <c r="BL11" s="47">
        <v>15625.526555312885</v>
      </c>
      <c r="BM11" s="47">
        <v>15345.830343614069</v>
      </c>
      <c r="BN11" s="47">
        <v>14724.273997819337</v>
      </c>
      <c r="BO11" s="47">
        <v>13847.213317160578</v>
      </c>
      <c r="BP11" s="47">
        <v>13621.409261712135</v>
      </c>
      <c r="BQ11" s="47">
        <v>13105.404582089999</v>
      </c>
      <c r="BR11" s="47">
        <v>12805.380209922003</v>
      </c>
      <c r="BS11" s="47">
        <v>12188.177636608001</v>
      </c>
      <c r="BT11" s="47">
        <v>11104.375152944001</v>
      </c>
      <c r="BU11" s="47">
        <v>11504.628492528002</v>
      </c>
    </row>
    <row r="12" spans="1:73">
      <c r="C12" s="48">
        <v>39535</v>
      </c>
      <c r="D12" s="48">
        <v>39626</v>
      </c>
      <c r="E12" s="48">
        <v>39717</v>
      </c>
      <c r="F12" s="48">
        <v>39815</v>
      </c>
      <c r="G12" s="48">
        <v>39899</v>
      </c>
      <c r="H12" s="48">
        <v>39990</v>
      </c>
      <c r="I12" s="48">
        <v>40088</v>
      </c>
      <c r="J12" s="48">
        <v>40179</v>
      </c>
      <c r="K12" s="48">
        <v>40270</v>
      </c>
      <c r="L12" s="48">
        <v>40361</v>
      </c>
      <c r="M12" s="48">
        <v>40452</v>
      </c>
      <c r="N12" s="48">
        <v>40543</v>
      </c>
      <c r="O12" s="48">
        <v>40634</v>
      </c>
      <c r="P12" s="48">
        <v>40725</v>
      </c>
      <c r="Q12" s="48">
        <v>40816</v>
      </c>
      <c r="R12" s="48">
        <v>40907</v>
      </c>
      <c r="S12" s="48">
        <v>40998</v>
      </c>
      <c r="T12" s="48">
        <v>41089</v>
      </c>
      <c r="U12" s="48">
        <v>41180</v>
      </c>
      <c r="V12" s="48">
        <v>41271</v>
      </c>
      <c r="W12" s="48">
        <v>41362</v>
      </c>
      <c r="X12" s="48">
        <v>41453</v>
      </c>
      <c r="Y12" s="48">
        <v>41544</v>
      </c>
      <c r="Z12" s="48">
        <v>41642</v>
      </c>
      <c r="AA12" s="48">
        <v>41726</v>
      </c>
      <c r="AB12" s="48">
        <v>41817</v>
      </c>
      <c r="AC12" s="48">
        <v>41908</v>
      </c>
      <c r="AD12" s="48">
        <v>42006</v>
      </c>
      <c r="AE12" s="48">
        <v>42090</v>
      </c>
      <c r="AF12" s="48">
        <v>42181</v>
      </c>
      <c r="AG12" s="48">
        <v>42279</v>
      </c>
      <c r="AH12" s="48">
        <v>42370</v>
      </c>
      <c r="AI12" s="48">
        <v>42461</v>
      </c>
      <c r="AJ12" s="48">
        <v>42552</v>
      </c>
      <c r="AK12" s="48">
        <v>42643</v>
      </c>
      <c r="AL12" s="48">
        <v>42734</v>
      </c>
      <c r="AM12" s="48">
        <v>42825</v>
      </c>
      <c r="AN12" s="48">
        <v>42916</v>
      </c>
      <c r="AO12" s="48">
        <v>43007</v>
      </c>
      <c r="AP12" s="48">
        <v>43098</v>
      </c>
      <c r="AQ12" s="48">
        <v>43189</v>
      </c>
      <c r="AR12" s="48">
        <v>43280</v>
      </c>
      <c r="AS12" s="48">
        <v>43371</v>
      </c>
      <c r="AT12" s="48">
        <v>43462</v>
      </c>
      <c r="AU12" s="48">
        <v>43553</v>
      </c>
      <c r="AV12" s="48">
        <v>43644</v>
      </c>
      <c r="AW12" s="48">
        <v>43735</v>
      </c>
      <c r="AX12" s="48">
        <v>43826</v>
      </c>
      <c r="AY12" s="48">
        <v>43917</v>
      </c>
      <c r="AZ12" s="48">
        <v>44008</v>
      </c>
      <c r="BA12" s="48">
        <v>44106</v>
      </c>
      <c r="BB12" s="48">
        <v>44197</v>
      </c>
      <c r="BC12" s="48">
        <v>44288</v>
      </c>
      <c r="BD12" s="48">
        <v>44379</v>
      </c>
      <c r="BE12" s="48">
        <v>44470</v>
      </c>
      <c r="BF12" s="48">
        <v>44561</v>
      </c>
      <c r="BG12" s="48">
        <v>44652</v>
      </c>
      <c r="BH12" s="48">
        <v>44743</v>
      </c>
      <c r="BI12" s="48">
        <v>44834</v>
      </c>
      <c r="BJ12" s="48">
        <v>44925</v>
      </c>
      <c r="BK12" s="48">
        <v>45016</v>
      </c>
      <c r="BL12" s="48">
        <v>45107</v>
      </c>
      <c r="BM12" s="48">
        <v>45198</v>
      </c>
      <c r="BN12" s="48">
        <v>45289</v>
      </c>
      <c r="BO12" s="48">
        <v>45380</v>
      </c>
      <c r="BP12" s="48">
        <v>45471</v>
      </c>
      <c r="BQ12" s="48">
        <v>45562</v>
      </c>
      <c r="BR12" s="48">
        <v>45653</v>
      </c>
      <c r="BS12" s="48">
        <v>45744</v>
      </c>
      <c r="BT12" s="94">
        <v>45835</v>
      </c>
    </row>
    <row r="13" spans="1:73"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I13" s="47"/>
      <c r="BJ13" s="47"/>
      <c r="BK13" s="47"/>
    </row>
    <row r="14" spans="1:73">
      <c r="B14" s="34" t="s">
        <v>34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I14" s="47"/>
      <c r="BJ14" s="47"/>
      <c r="BK14" s="47"/>
    </row>
    <row r="15" spans="1:73">
      <c r="B15" s="34" t="s">
        <v>35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I15" s="41"/>
      <c r="BJ15" s="41"/>
      <c r="BK15" s="41"/>
    </row>
    <row r="16" spans="1:73">
      <c r="B16" s="34" t="s">
        <v>36</v>
      </c>
      <c r="C16" s="40"/>
      <c r="D16" s="40" t="s">
        <v>37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I16" s="47"/>
      <c r="BJ16" s="47"/>
      <c r="BK16" s="47"/>
    </row>
    <row r="17" spans="1:73">
      <c r="B17" s="34" t="s">
        <v>38</v>
      </c>
      <c r="D17" s="40" t="s">
        <v>37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I17" s="41"/>
      <c r="BJ17" s="41"/>
      <c r="BK17" s="41"/>
    </row>
    <row r="18" spans="1:73">
      <c r="AJ18" s="40"/>
      <c r="AX18"/>
      <c r="AY18"/>
      <c r="AZ18"/>
      <c r="BA18"/>
      <c r="BB18"/>
      <c r="BC18"/>
      <c r="BD18"/>
      <c r="BE18"/>
      <c r="BF18"/>
      <c r="BG18"/>
      <c r="BK18"/>
    </row>
    <row r="19" spans="1:73" ht="13">
      <c r="B19" s="33" t="s">
        <v>39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I19" s="45"/>
      <c r="BJ19" s="45"/>
      <c r="BK19" s="45"/>
    </row>
    <row r="20" spans="1:73" ht="13.5" thickBot="1">
      <c r="C20" s="35">
        <v>2008</v>
      </c>
      <c r="D20" s="35" t="s">
        <v>28</v>
      </c>
      <c r="E20" s="35" t="s">
        <v>28</v>
      </c>
      <c r="F20" s="35" t="s">
        <v>28</v>
      </c>
      <c r="G20" s="35">
        <v>2009</v>
      </c>
      <c r="H20" s="35" t="s">
        <v>28</v>
      </c>
      <c r="I20" s="35" t="s">
        <v>28</v>
      </c>
      <c r="J20" s="35" t="s">
        <v>28</v>
      </c>
      <c r="K20" s="35">
        <v>2010</v>
      </c>
      <c r="L20" s="35" t="s">
        <v>28</v>
      </c>
      <c r="M20" s="35" t="s">
        <v>28</v>
      </c>
      <c r="N20" s="35" t="s">
        <v>28</v>
      </c>
      <c r="O20" s="35">
        <v>2011</v>
      </c>
      <c r="P20" s="35" t="s">
        <v>28</v>
      </c>
      <c r="Q20" s="35" t="s">
        <v>28</v>
      </c>
      <c r="R20" s="35" t="s">
        <v>28</v>
      </c>
      <c r="S20" s="35">
        <v>2012</v>
      </c>
      <c r="T20" s="35" t="s">
        <v>28</v>
      </c>
      <c r="U20" s="35" t="s">
        <v>28</v>
      </c>
      <c r="V20" s="35" t="s">
        <v>28</v>
      </c>
      <c r="W20" s="35">
        <v>2013</v>
      </c>
      <c r="X20" s="35" t="s">
        <v>28</v>
      </c>
      <c r="Y20" s="35" t="s">
        <v>28</v>
      </c>
      <c r="Z20" s="35" t="s">
        <v>28</v>
      </c>
      <c r="AA20" s="35">
        <v>2014</v>
      </c>
      <c r="AB20" s="35" t="s">
        <v>28</v>
      </c>
      <c r="AC20" s="35" t="s">
        <v>28</v>
      </c>
      <c r="AD20" s="35" t="s">
        <v>28</v>
      </c>
      <c r="AE20" s="35">
        <v>2015</v>
      </c>
      <c r="AF20" s="35" t="s">
        <v>28</v>
      </c>
      <c r="AG20" s="35" t="s">
        <v>28</v>
      </c>
      <c r="AH20" s="35" t="s">
        <v>28</v>
      </c>
      <c r="AI20" s="35">
        <v>2016</v>
      </c>
      <c r="AJ20" s="35" t="s">
        <v>28</v>
      </c>
      <c r="AK20" s="35" t="s">
        <v>28</v>
      </c>
      <c r="AL20" s="35" t="s">
        <v>28</v>
      </c>
      <c r="AM20" s="35">
        <v>2017</v>
      </c>
      <c r="AN20" s="35" t="s">
        <v>28</v>
      </c>
      <c r="AO20" s="35" t="s">
        <v>28</v>
      </c>
      <c r="AP20" s="35" t="s">
        <v>28</v>
      </c>
      <c r="AQ20" s="35">
        <v>2018</v>
      </c>
      <c r="AR20" s="35" t="s">
        <v>28</v>
      </c>
      <c r="AS20" s="35" t="s">
        <v>28</v>
      </c>
      <c r="AT20" s="35" t="s">
        <v>28</v>
      </c>
      <c r="AU20" s="35">
        <v>2019</v>
      </c>
      <c r="AV20" s="34" t="s">
        <v>28</v>
      </c>
      <c r="AW20" s="34" t="s">
        <v>28</v>
      </c>
      <c r="AX20" s="46" t="s">
        <v>28</v>
      </c>
      <c r="AY20" s="46">
        <v>2020</v>
      </c>
      <c r="AZ20" s="46"/>
      <c r="BA20" s="46"/>
      <c r="BB20" s="46"/>
      <c r="BC20" s="46">
        <v>2021</v>
      </c>
      <c r="BD20" s="46"/>
      <c r="BE20" s="46"/>
      <c r="BF20" s="46"/>
      <c r="BG20" s="46">
        <v>2022</v>
      </c>
      <c r="BH20" s="34" t="s">
        <v>28</v>
      </c>
      <c r="BI20" s="46" t="s">
        <v>28</v>
      </c>
      <c r="BJ20" s="46" t="s">
        <v>28</v>
      </c>
      <c r="BK20" s="46">
        <v>2023</v>
      </c>
      <c r="BL20" s="46" t="s">
        <v>28</v>
      </c>
      <c r="BO20" s="46">
        <v>2024</v>
      </c>
      <c r="BS20" s="46">
        <v>2025</v>
      </c>
    </row>
    <row r="21" spans="1:73" ht="15" thickBot="1">
      <c r="B21" s="36" t="s">
        <v>29</v>
      </c>
      <c r="C21" s="37">
        <v>1</v>
      </c>
      <c r="D21" s="37">
        <v>2</v>
      </c>
      <c r="E21" s="37">
        <v>3</v>
      </c>
      <c r="F21" s="37">
        <v>4</v>
      </c>
      <c r="G21" s="37">
        <v>1</v>
      </c>
      <c r="H21" s="37">
        <v>2</v>
      </c>
      <c r="I21" s="37">
        <v>3</v>
      </c>
      <c r="J21" s="37">
        <v>4</v>
      </c>
      <c r="K21" s="37">
        <v>1</v>
      </c>
      <c r="L21" s="37">
        <v>2</v>
      </c>
      <c r="M21" s="37">
        <v>3</v>
      </c>
      <c r="N21" s="37">
        <v>4</v>
      </c>
      <c r="O21" s="37">
        <v>1</v>
      </c>
      <c r="P21" s="37">
        <v>2</v>
      </c>
      <c r="Q21" s="37">
        <v>3</v>
      </c>
      <c r="R21" s="37">
        <v>4</v>
      </c>
      <c r="S21" s="37">
        <v>1</v>
      </c>
      <c r="T21" s="37">
        <v>2</v>
      </c>
      <c r="U21" s="37">
        <v>3</v>
      </c>
      <c r="V21" s="37">
        <v>4</v>
      </c>
      <c r="W21" s="37">
        <v>1</v>
      </c>
      <c r="X21" s="37">
        <v>2</v>
      </c>
      <c r="Y21" s="37">
        <v>3</v>
      </c>
      <c r="Z21" s="37">
        <v>4</v>
      </c>
      <c r="AA21" s="37">
        <v>1</v>
      </c>
      <c r="AB21" s="37">
        <v>2</v>
      </c>
      <c r="AC21" s="37">
        <v>3</v>
      </c>
      <c r="AD21" s="37">
        <v>4</v>
      </c>
      <c r="AE21" s="37">
        <v>1</v>
      </c>
      <c r="AF21" s="37">
        <v>2</v>
      </c>
      <c r="AG21" s="37">
        <v>3</v>
      </c>
      <c r="AH21" s="37">
        <v>4</v>
      </c>
      <c r="AI21" s="37">
        <v>1</v>
      </c>
      <c r="AJ21" s="37">
        <v>2</v>
      </c>
      <c r="AK21" s="37">
        <v>3</v>
      </c>
      <c r="AL21" s="37">
        <v>4</v>
      </c>
      <c r="AM21" s="37">
        <v>1</v>
      </c>
      <c r="AN21" s="37">
        <v>2</v>
      </c>
      <c r="AO21" s="37">
        <v>3</v>
      </c>
      <c r="AP21" s="37">
        <v>4</v>
      </c>
      <c r="AQ21" s="37">
        <v>1</v>
      </c>
      <c r="AR21" s="37">
        <v>2</v>
      </c>
      <c r="AS21" s="37">
        <v>3</v>
      </c>
      <c r="AT21" s="37">
        <v>4</v>
      </c>
      <c r="AU21" s="37">
        <v>1</v>
      </c>
      <c r="AV21" s="37">
        <v>2</v>
      </c>
      <c r="AW21" s="37">
        <v>3</v>
      </c>
      <c r="AX21" s="44">
        <v>4</v>
      </c>
      <c r="AY21" s="44">
        <v>1</v>
      </c>
      <c r="AZ21" s="44">
        <v>2</v>
      </c>
      <c r="BA21" s="44">
        <v>3</v>
      </c>
      <c r="BB21" s="44">
        <v>4</v>
      </c>
      <c r="BC21" s="44">
        <v>1</v>
      </c>
      <c r="BD21" s="44">
        <v>2</v>
      </c>
      <c r="BE21" s="44">
        <v>3</v>
      </c>
      <c r="BF21" s="44">
        <v>4</v>
      </c>
      <c r="BG21" s="44">
        <v>1</v>
      </c>
      <c r="BH21" s="44">
        <v>2</v>
      </c>
      <c r="BI21" s="44">
        <v>3</v>
      </c>
      <c r="BJ21" s="44">
        <v>4</v>
      </c>
      <c r="BK21" s="44">
        <v>1</v>
      </c>
      <c r="BL21" s="44">
        <v>2</v>
      </c>
      <c r="BM21" s="44">
        <v>3</v>
      </c>
      <c r="BN21" s="44">
        <v>4</v>
      </c>
      <c r="BO21" s="44">
        <v>1</v>
      </c>
      <c r="BP21" s="44">
        <v>2</v>
      </c>
      <c r="BQ21" s="44">
        <v>3</v>
      </c>
      <c r="BR21" s="44">
        <v>4</v>
      </c>
      <c r="BS21" s="44">
        <v>1</v>
      </c>
      <c r="BT21" s="44">
        <v>2</v>
      </c>
      <c r="BU21" s="44">
        <v>3</v>
      </c>
    </row>
    <row r="22" spans="1:73">
      <c r="A22" s="34" t="s">
        <v>73</v>
      </c>
      <c r="B22" s="34" t="s">
        <v>30</v>
      </c>
      <c r="C22" s="42">
        <f>C11*100/C5</f>
        <v>48.647321734939929</v>
      </c>
      <c r="D22" s="42">
        <f t="shared" ref="D22:BO22" si="0">D11*100/D5</f>
        <v>52.772791879351686</v>
      </c>
      <c r="E22" s="42">
        <f t="shared" si="0"/>
        <v>54.917765115645601</v>
      </c>
      <c r="F22" s="42">
        <f t="shared" si="0"/>
        <v>56.180318364289008</v>
      </c>
      <c r="G22" s="42">
        <f t="shared" si="0"/>
        <v>50.844187245005138</v>
      </c>
      <c r="H22" s="42">
        <f t="shared" si="0"/>
        <v>41.166730654900107</v>
      </c>
      <c r="I22" s="42">
        <f t="shared" si="0"/>
        <v>39.562388319742951</v>
      </c>
      <c r="J22" s="42">
        <f t="shared" si="0"/>
        <v>40.045235971105868</v>
      </c>
      <c r="K22" s="42">
        <f t="shared" si="0"/>
        <v>42.283103481539271</v>
      </c>
      <c r="L22" s="42">
        <f t="shared" si="0"/>
        <v>47.411654666671282</v>
      </c>
      <c r="M22" s="42">
        <f t="shared" si="0"/>
        <v>59.356224159442668</v>
      </c>
      <c r="N22" s="42">
        <f t="shared" si="0"/>
        <v>67.114989315238333</v>
      </c>
      <c r="O22" s="42">
        <f t="shared" si="0"/>
        <v>71.895051660619501</v>
      </c>
      <c r="P22" s="42">
        <f t="shared" si="0"/>
        <v>75.602169636167091</v>
      </c>
      <c r="Q22" s="42">
        <f t="shared" si="0"/>
        <v>77.774700880927639</v>
      </c>
      <c r="R22" s="42">
        <f t="shared" si="0"/>
        <v>78.831261205736197</v>
      </c>
      <c r="S22" s="42">
        <f t="shared" si="0"/>
        <v>69.707945826620048</v>
      </c>
      <c r="T22" s="42">
        <f t="shared" si="0"/>
        <v>61.76295905510375</v>
      </c>
      <c r="U22" s="42">
        <f t="shared" si="0"/>
        <v>63.953780187306698</v>
      </c>
      <c r="V22" s="42">
        <f t="shared" si="0"/>
        <v>63.358495980206754</v>
      </c>
      <c r="W22" s="42">
        <f t="shared" si="0"/>
        <v>61.091261707669553</v>
      </c>
      <c r="X22" s="42">
        <f t="shared" si="0"/>
        <v>66.848092401030968</v>
      </c>
      <c r="Y22" s="42">
        <f t="shared" si="0"/>
        <v>71.17618747800465</v>
      </c>
      <c r="Z22" s="42">
        <f t="shared" si="0"/>
        <v>67.590691143259164</v>
      </c>
      <c r="AA22" s="42">
        <f t="shared" si="0"/>
        <v>66.156773114043958</v>
      </c>
      <c r="AB22" s="42">
        <f t="shared" si="0"/>
        <v>64.943764485740772</v>
      </c>
      <c r="AC22" s="42">
        <f t="shared" si="0"/>
        <v>62.953707215878126</v>
      </c>
      <c r="AD22" s="42">
        <f t="shared" si="0"/>
        <v>64.356733268557946</v>
      </c>
      <c r="AE22" s="42">
        <f t="shared" si="0"/>
        <v>64.55430518979631</v>
      </c>
      <c r="AF22" s="42">
        <f t="shared" si="0"/>
        <v>62.529563265199592</v>
      </c>
      <c r="AG22" s="42">
        <f t="shared" si="0"/>
        <v>59.85388161422771</v>
      </c>
      <c r="AH22" s="42">
        <f t="shared" si="0"/>
        <v>63.000520847485944</v>
      </c>
      <c r="AI22" s="42">
        <f t="shared" si="0"/>
        <v>65.847281848695843</v>
      </c>
      <c r="AJ22" s="42">
        <f t="shared" si="0"/>
        <v>64.282363440277194</v>
      </c>
      <c r="AK22" s="42">
        <f t="shared" si="0"/>
        <v>62.631325450266388</v>
      </c>
      <c r="AL22" s="42">
        <f t="shared" si="0"/>
        <v>62.497224474397363</v>
      </c>
      <c r="AM22" s="42">
        <f t="shared" si="0"/>
        <v>62.260283602422504</v>
      </c>
      <c r="AN22" s="42">
        <f t="shared" si="0"/>
        <v>63.00387385832429</v>
      </c>
      <c r="AO22" s="42">
        <f t="shared" si="0"/>
        <v>63.084472653876404</v>
      </c>
      <c r="AP22" s="42">
        <f t="shared" si="0"/>
        <v>63.77373238220882</v>
      </c>
      <c r="AQ22" s="42">
        <f t="shared" si="0"/>
        <v>62.047227493629144</v>
      </c>
      <c r="AR22" s="42">
        <f t="shared" si="0"/>
        <v>61.15789004966738</v>
      </c>
      <c r="AS22" s="42">
        <f t="shared" si="0"/>
        <v>61.695420590325121</v>
      </c>
      <c r="AT22" s="42">
        <f t="shared" si="0"/>
        <v>64.318820740864183</v>
      </c>
      <c r="AU22" s="42">
        <f t="shared" si="0"/>
        <v>61.641387349778682</v>
      </c>
      <c r="AV22" s="42">
        <f t="shared" si="0"/>
        <v>62.102813481777673</v>
      </c>
      <c r="AW22" s="42">
        <f t="shared" si="0"/>
        <v>63.896876789354756</v>
      </c>
      <c r="AX22" s="42">
        <f t="shared" si="0"/>
        <v>65.759414362445071</v>
      </c>
      <c r="AY22" s="42">
        <f t="shared" si="0"/>
        <v>67.286336769599075</v>
      </c>
      <c r="AZ22" s="42">
        <f t="shared" si="0"/>
        <v>70.561215285830343</v>
      </c>
      <c r="BA22" s="42">
        <f t="shared" si="0"/>
        <v>61.501364994232809</v>
      </c>
      <c r="BB22" s="42">
        <f t="shared" si="0"/>
        <v>57.721384642536243</v>
      </c>
      <c r="BC22" s="42">
        <f t="shared" si="0"/>
        <v>50.589129528120196</v>
      </c>
      <c r="BD22" s="42">
        <f t="shared" si="0"/>
        <v>50.010066368094932</v>
      </c>
      <c r="BE22" s="42">
        <f t="shared" si="0"/>
        <v>51.145577494911606</v>
      </c>
      <c r="BF22" s="42">
        <f t="shared" si="0"/>
        <v>54.403617973287773</v>
      </c>
      <c r="BG22" s="42">
        <f t="shared" si="0"/>
        <v>60.038944092356424</v>
      </c>
      <c r="BH22" s="42">
        <f t="shared" si="0"/>
        <v>61.039764517556634</v>
      </c>
      <c r="BI22" s="42">
        <f t="shared" si="0"/>
        <v>60.938558286201669</v>
      </c>
      <c r="BJ22" s="42">
        <f t="shared" si="0"/>
        <v>61.978906767267674</v>
      </c>
      <c r="BK22" s="42">
        <f t="shared" si="0"/>
        <v>61.664825833202229</v>
      </c>
      <c r="BL22" s="42">
        <f t="shared" si="0"/>
        <v>59.379405175488316</v>
      </c>
      <c r="BM22" s="42">
        <f t="shared" si="0"/>
        <v>59.611110349396384</v>
      </c>
      <c r="BN22" s="42">
        <f t="shared" si="0"/>
        <v>58.013140873174564</v>
      </c>
      <c r="BO22" s="42">
        <f t="shared" si="0"/>
        <v>55.205263061826386</v>
      </c>
      <c r="BP22" s="42">
        <f t="shared" ref="BP22:BU22" si="1">BP11*100/BP5</f>
        <v>54.01381666530726</v>
      </c>
      <c r="BQ22" s="42">
        <f t="shared" si="1"/>
        <v>53.207136566558965</v>
      </c>
      <c r="BR22" s="42">
        <f t="shared" si="1"/>
        <v>52.98829897841415</v>
      </c>
      <c r="BS22" s="42">
        <f t="shared" si="1"/>
        <v>50.400342187689589</v>
      </c>
      <c r="BT22" s="42">
        <f t="shared" si="1"/>
        <v>46.606363759004637</v>
      </c>
      <c r="BU22" s="42">
        <f t="shared" si="1"/>
        <v>48.586434825935427</v>
      </c>
    </row>
    <row r="23" spans="1:73" ht="12.5"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</row>
    <row r="24" spans="1:73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AO24" s="40"/>
      <c r="AP24" s="40"/>
    </row>
    <row r="25" spans="1:73" ht="17.5">
      <c r="A25" s="51"/>
      <c r="B25" s="52" t="s">
        <v>43</v>
      </c>
      <c r="C25" s="51"/>
      <c r="D25" s="51"/>
      <c r="E25" s="51"/>
      <c r="F25" s="51"/>
      <c r="G25" s="51"/>
      <c r="H25" s="51"/>
      <c r="I25" s="51"/>
      <c r="J25" s="51"/>
      <c r="K25" s="51"/>
    </row>
    <row r="26" spans="1:73" ht="17.5">
      <c r="A26" s="51"/>
      <c r="B26" s="52" t="s">
        <v>44</v>
      </c>
      <c r="C26" s="51"/>
      <c r="D26" s="51"/>
      <c r="E26" s="51"/>
      <c r="F26" s="51"/>
      <c r="G26" s="51"/>
      <c r="H26" s="51"/>
      <c r="I26" s="51"/>
      <c r="J26" s="51"/>
      <c r="K26" s="51"/>
    </row>
    <row r="27" spans="1:73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</row>
    <row r="28" spans="1:73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</row>
    <row r="29" spans="1:73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</row>
    <row r="30" spans="1:73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</row>
    <row r="31" spans="1:73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</row>
    <row r="32" spans="1:73">
      <c r="B32" s="51"/>
      <c r="C32" s="51"/>
      <c r="D32" s="51"/>
      <c r="E32" s="51"/>
      <c r="F32" s="51"/>
      <c r="G32" s="51"/>
      <c r="H32" s="51"/>
      <c r="I32" s="51"/>
      <c r="J32" s="51"/>
      <c r="K32" s="51"/>
    </row>
    <row r="33" spans="1:11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</row>
    <row r="34" spans="1:11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</row>
    <row r="35" spans="1:11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</row>
    <row r="36" spans="1:11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</row>
    <row r="37" spans="1:11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</row>
    <row r="38" spans="1:11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</row>
    <row r="39" spans="1:11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</row>
    <row r="40" spans="1:11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</row>
    <row r="41" spans="1:11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</row>
    <row r="42" spans="1:11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</row>
    <row r="43" spans="1:11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</row>
    <row r="44" spans="1:11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</row>
    <row r="45" spans="1:11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</row>
    <row r="47" spans="1:11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</row>
    <row r="48" spans="1:11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</row>
    <row r="49" spans="1:11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</row>
    <row r="50" spans="1:11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</row>
    <row r="51" spans="1:11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</row>
    <row r="52" spans="1:11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</row>
    <row r="53" spans="1:11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</row>
    <row r="54" spans="1:11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</row>
    <row r="55" spans="1:11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</row>
    <row r="56" spans="1:11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</row>
    <row r="57" spans="1:11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</row>
    <row r="58" spans="1:11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</row>
    <row r="59" spans="1:11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</row>
    <row r="60" spans="1:11">
      <c r="A60" s="51"/>
      <c r="B60" s="51" t="s">
        <v>45</v>
      </c>
      <c r="C60" s="51"/>
      <c r="D60" s="51"/>
      <c r="E60" s="51"/>
      <c r="F60" s="51"/>
      <c r="G60" s="51"/>
      <c r="H60" s="51"/>
      <c r="I60" s="51"/>
      <c r="J60" s="51"/>
      <c r="K60" s="51"/>
    </row>
    <row r="61" spans="1:11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</row>
  </sheetData>
  <pageMargins left="0.31496062992125984" right="0.31496062992125984" top="0.74803149606299213" bottom="0.74803149606299213" header="0.31496062992125984" footer="0.31496062992125984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29"/>
  <sheetViews>
    <sheetView view="pageBreakPreview" zoomScale="60" zoomScaleNormal="100" workbookViewId="0">
      <selection activeCell="N13" sqref="N13"/>
    </sheetView>
  </sheetViews>
  <sheetFormatPr baseColWidth="10" defaultColWidth="11.453125" defaultRowHeight="13"/>
  <cols>
    <col min="1" max="16384" width="11.453125" style="54"/>
  </cols>
  <sheetData>
    <row r="1" spans="1:1">
      <c r="A1" s="55" t="s">
        <v>48</v>
      </c>
    </row>
    <row r="2" spans="1:1">
      <c r="A2" s="55" t="s">
        <v>49</v>
      </c>
    </row>
    <row r="29" spans="1:1">
      <c r="A29" s="54" t="s">
        <v>45</v>
      </c>
    </row>
  </sheetData>
  <pageMargins left="0.7" right="0.7" top="0.75" bottom="0.75" header="0.3" footer="0.3"/>
  <pageSetup scale="71" orientation="portrait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>
    <tabColor theme="6" tint="-0.499984740745262"/>
  </sheetPr>
  <dimension ref="A1:W45"/>
  <sheetViews>
    <sheetView showGridLines="0" view="pageBreakPreview" topLeftCell="C1" zoomScale="80" zoomScaleNormal="90" zoomScaleSheetLayoutView="80" workbookViewId="0">
      <selection activeCell="Z17" sqref="Z17"/>
    </sheetView>
  </sheetViews>
  <sheetFormatPr baseColWidth="10" defaultColWidth="11.453125" defaultRowHeight="14"/>
  <cols>
    <col min="1" max="1" width="11.453125" style="1" customWidth="1"/>
    <col min="2" max="9" width="12.6328125" style="1" customWidth="1"/>
    <col min="10" max="13" width="11.453125" style="1"/>
    <col min="14" max="14" width="5.08984375" style="1" customWidth="1"/>
    <col min="15" max="16384" width="11.453125" style="1"/>
  </cols>
  <sheetData>
    <row r="1" spans="1:23">
      <c r="J1" s="56"/>
      <c r="K1" s="58" t="s">
        <v>54</v>
      </c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3">
      <c r="J2" s="56"/>
      <c r="K2" s="56" t="s">
        <v>50</v>
      </c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23"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</row>
    <row r="4" spans="1:23" ht="15.5">
      <c r="A4" s="23"/>
      <c r="B4" s="107" t="s">
        <v>13</v>
      </c>
      <c r="C4" s="107"/>
      <c r="D4" s="107"/>
      <c r="E4" s="108"/>
      <c r="F4" s="107" t="s">
        <v>18</v>
      </c>
      <c r="G4" s="107"/>
      <c r="H4" s="107"/>
      <c r="I4" s="107"/>
      <c r="J4" s="56"/>
      <c r="K4" s="59" t="s">
        <v>51</v>
      </c>
      <c r="L4" s="56"/>
      <c r="M4" s="56"/>
      <c r="N4" s="56"/>
      <c r="O4" s="56"/>
      <c r="P4" s="56"/>
      <c r="Q4" s="59" t="s">
        <v>52</v>
      </c>
      <c r="R4" s="56"/>
      <c r="S4" s="56"/>
      <c r="T4" s="56"/>
      <c r="U4" s="56"/>
      <c r="V4" s="56"/>
      <c r="W4" s="56"/>
    </row>
    <row r="5" spans="1:23" ht="7.5" customHeight="1" thickBot="1">
      <c r="A5" s="23"/>
      <c r="B5" s="20"/>
      <c r="C5" s="20"/>
      <c r="D5" s="20"/>
      <c r="E5" s="21"/>
      <c r="F5" s="20"/>
      <c r="G5" s="20"/>
      <c r="H5" s="20"/>
      <c r="I5" s="20"/>
      <c r="J5" s="56"/>
      <c r="K5" s="59"/>
      <c r="L5" s="56"/>
      <c r="M5" s="56"/>
      <c r="N5" s="56"/>
      <c r="O5" s="56"/>
      <c r="P5" s="56"/>
      <c r="Q5" s="56"/>
      <c r="R5" s="59"/>
      <c r="S5" s="56"/>
      <c r="T5" s="56"/>
      <c r="U5" s="56"/>
      <c r="V5" s="56"/>
      <c r="W5" s="56"/>
    </row>
    <row r="6" spans="1:23" ht="14.5" thickBot="1">
      <c r="A6" s="17"/>
      <c r="B6" s="24" t="s">
        <v>9</v>
      </c>
      <c r="C6" s="24" t="s">
        <v>10</v>
      </c>
      <c r="D6" s="24" t="s">
        <v>11</v>
      </c>
      <c r="E6" s="25" t="s">
        <v>12</v>
      </c>
      <c r="F6" s="24" t="s">
        <v>9</v>
      </c>
      <c r="G6" s="24" t="s">
        <v>10</v>
      </c>
      <c r="H6" s="24" t="s">
        <v>11</v>
      </c>
      <c r="I6" s="24" t="s">
        <v>12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3" ht="15" customHeight="1">
      <c r="A7" s="26">
        <v>42430</v>
      </c>
      <c r="B7" s="3">
        <v>6</v>
      </c>
      <c r="C7" s="3">
        <v>1</v>
      </c>
      <c r="D7" s="3">
        <v>0</v>
      </c>
      <c r="E7" s="22">
        <v>0</v>
      </c>
      <c r="F7" s="3">
        <v>0</v>
      </c>
      <c r="G7" s="3">
        <v>4</v>
      </c>
      <c r="H7" s="3">
        <v>3</v>
      </c>
      <c r="I7" s="3">
        <v>0</v>
      </c>
      <c r="J7" s="60"/>
      <c r="K7" s="60"/>
      <c r="L7" s="60"/>
      <c r="M7" s="60"/>
      <c r="N7" s="60"/>
      <c r="O7" s="56"/>
      <c r="P7" s="56"/>
      <c r="Q7" s="56"/>
      <c r="R7" s="56"/>
      <c r="S7" s="56"/>
      <c r="T7" s="56"/>
      <c r="U7" s="56"/>
      <c r="V7" s="56"/>
      <c r="W7" s="56"/>
    </row>
    <row r="8" spans="1:23">
      <c r="A8" s="26">
        <v>42522</v>
      </c>
      <c r="B8" s="15">
        <v>4</v>
      </c>
      <c r="C8" s="3">
        <v>3</v>
      </c>
      <c r="D8" s="3">
        <v>0</v>
      </c>
      <c r="E8" s="22">
        <v>0</v>
      </c>
      <c r="F8" s="3">
        <v>0</v>
      </c>
      <c r="G8" s="3">
        <v>2</v>
      </c>
      <c r="H8" s="3">
        <v>5</v>
      </c>
      <c r="I8" s="3">
        <v>0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spans="1:23">
      <c r="A9" s="26">
        <v>42614</v>
      </c>
      <c r="B9" s="15">
        <v>5</v>
      </c>
      <c r="C9" s="3">
        <v>2</v>
      </c>
      <c r="D9" s="3">
        <v>0</v>
      </c>
      <c r="E9" s="22">
        <v>0</v>
      </c>
      <c r="F9" s="3">
        <v>0</v>
      </c>
      <c r="G9" s="3">
        <v>4</v>
      </c>
      <c r="H9" s="3">
        <v>2</v>
      </c>
      <c r="I9" s="3">
        <v>1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spans="1:23">
      <c r="A10" s="26">
        <v>42705</v>
      </c>
      <c r="B10" s="15">
        <v>4</v>
      </c>
      <c r="C10" s="3">
        <v>3</v>
      </c>
      <c r="D10" s="3">
        <v>0</v>
      </c>
      <c r="E10" s="22">
        <v>0</v>
      </c>
      <c r="F10" s="3">
        <v>1</v>
      </c>
      <c r="G10" s="3">
        <v>2</v>
      </c>
      <c r="H10" s="3">
        <v>3</v>
      </c>
      <c r="I10" s="3">
        <v>1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spans="1:23">
      <c r="A11" s="26">
        <v>42795</v>
      </c>
      <c r="B11" s="15">
        <v>4</v>
      </c>
      <c r="C11" s="3">
        <v>3</v>
      </c>
      <c r="D11" s="3">
        <v>0</v>
      </c>
      <c r="E11" s="22">
        <v>0</v>
      </c>
      <c r="F11" s="3">
        <v>0</v>
      </c>
      <c r="G11" s="3">
        <v>1</v>
      </c>
      <c r="H11" s="3">
        <v>6</v>
      </c>
      <c r="I11" s="3">
        <v>0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spans="1:23">
      <c r="A12" s="26">
        <v>42887</v>
      </c>
      <c r="B12" s="15">
        <v>3</v>
      </c>
      <c r="C12" s="3">
        <v>4</v>
      </c>
      <c r="D12" s="3">
        <v>0</v>
      </c>
      <c r="E12" s="22">
        <v>0</v>
      </c>
      <c r="F12" s="3">
        <v>0</v>
      </c>
      <c r="G12" s="3">
        <v>4</v>
      </c>
      <c r="H12" s="3">
        <v>3</v>
      </c>
      <c r="I12" s="3">
        <v>0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spans="1:23">
      <c r="A13" s="26">
        <v>42979</v>
      </c>
      <c r="B13" s="15">
        <v>4</v>
      </c>
      <c r="C13" s="3">
        <v>3</v>
      </c>
      <c r="D13" s="3">
        <v>0</v>
      </c>
      <c r="E13" s="22">
        <v>0</v>
      </c>
      <c r="F13" s="3">
        <v>2</v>
      </c>
      <c r="G13" s="3">
        <v>2</v>
      </c>
      <c r="H13" s="3">
        <v>3</v>
      </c>
      <c r="I13" s="3">
        <v>0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spans="1:23" ht="15" customHeight="1">
      <c r="A14" s="26">
        <v>43070</v>
      </c>
      <c r="B14" s="15">
        <v>3</v>
      </c>
      <c r="C14" s="3">
        <v>4</v>
      </c>
      <c r="D14" s="3">
        <v>0</v>
      </c>
      <c r="E14" s="22">
        <v>0</v>
      </c>
      <c r="F14" s="3">
        <v>1</v>
      </c>
      <c r="G14" s="3">
        <v>4</v>
      </c>
      <c r="H14" s="3">
        <v>2</v>
      </c>
      <c r="I14" s="3">
        <v>0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spans="1:23" ht="15" customHeight="1">
      <c r="A15" s="26">
        <v>43160</v>
      </c>
      <c r="B15" s="3">
        <v>3</v>
      </c>
      <c r="C15" s="3">
        <v>4</v>
      </c>
      <c r="D15" s="3">
        <v>0</v>
      </c>
      <c r="E15" s="22">
        <v>0</v>
      </c>
      <c r="F15" s="3">
        <v>0</v>
      </c>
      <c r="G15" s="3">
        <v>4</v>
      </c>
      <c r="H15" s="3">
        <v>3</v>
      </c>
      <c r="I15" s="3">
        <v>0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spans="1:23" ht="15" customHeight="1">
      <c r="A16" s="26">
        <v>43252</v>
      </c>
      <c r="B16" s="3">
        <v>3</v>
      </c>
      <c r="C16" s="3">
        <v>4</v>
      </c>
      <c r="D16" s="3">
        <v>0</v>
      </c>
      <c r="E16" s="22">
        <v>0</v>
      </c>
      <c r="F16" s="3">
        <v>2</v>
      </c>
      <c r="G16" s="3">
        <v>4</v>
      </c>
      <c r="H16" s="3">
        <v>1</v>
      </c>
      <c r="I16" s="3">
        <v>0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spans="1:23" ht="15" customHeight="1">
      <c r="A17" s="26">
        <v>43344</v>
      </c>
      <c r="B17" s="3">
        <v>4</v>
      </c>
      <c r="C17" s="3">
        <v>3</v>
      </c>
      <c r="D17" s="3">
        <v>0</v>
      </c>
      <c r="E17" s="22">
        <v>0</v>
      </c>
      <c r="F17" s="3">
        <v>0</v>
      </c>
      <c r="G17" s="3">
        <v>6</v>
      </c>
      <c r="H17" s="3">
        <v>1</v>
      </c>
      <c r="I17" s="3">
        <v>0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spans="1:23" ht="15" customHeight="1">
      <c r="A18" s="26">
        <v>43435</v>
      </c>
      <c r="B18" s="3">
        <v>3</v>
      </c>
      <c r="C18" s="3">
        <v>4</v>
      </c>
      <c r="D18" s="3">
        <v>0</v>
      </c>
      <c r="E18" s="22">
        <v>0</v>
      </c>
      <c r="F18" s="3">
        <v>1</v>
      </c>
      <c r="G18" s="3">
        <v>5</v>
      </c>
      <c r="H18" s="3">
        <v>1</v>
      </c>
      <c r="I18" s="3">
        <v>0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spans="1:23" ht="15" customHeight="1">
      <c r="A19" s="26">
        <v>43525</v>
      </c>
      <c r="B19" s="3">
        <v>3</v>
      </c>
      <c r="C19" s="3">
        <v>4</v>
      </c>
      <c r="D19" s="3">
        <v>0</v>
      </c>
      <c r="E19" s="22">
        <v>0</v>
      </c>
      <c r="F19" s="3">
        <v>1</v>
      </c>
      <c r="G19" s="3">
        <v>6</v>
      </c>
      <c r="H19" s="3">
        <v>0</v>
      </c>
      <c r="I19" s="3">
        <v>0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spans="1:23">
      <c r="A20" s="26">
        <v>43617</v>
      </c>
      <c r="B20" s="3">
        <v>4</v>
      </c>
      <c r="C20" s="3">
        <v>4</v>
      </c>
      <c r="D20" s="3">
        <v>0</v>
      </c>
      <c r="E20" s="22">
        <v>0</v>
      </c>
      <c r="F20" s="3">
        <v>2</v>
      </c>
      <c r="G20" s="3">
        <v>6</v>
      </c>
      <c r="H20" s="3">
        <v>0</v>
      </c>
      <c r="I20" s="3">
        <v>0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</row>
    <row r="21" spans="1:23">
      <c r="A21" s="26">
        <v>43709</v>
      </c>
      <c r="B21" s="3">
        <v>5</v>
      </c>
      <c r="C21" s="3">
        <v>3</v>
      </c>
      <c r="D21" s="3">
        <v>0</v>
      </c>
      <c r="E21" s="22">
        <v>0</v>
      </c>
      <c r="F21" s="3">
        <v>1</v>
      </c>
      <c r="G21" s="3">
        <v>6</v>
      </c>
      <c r="H21" s="3">
        <v>1</v>
      </c>
      <c r="I21" s="3">
        <v>0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</row>
    <row r="22" spans="1:23">
      <c r="A22" s="26">
        <v>43800</v>
      </c>
      <c r="B22" s="3">
        <v>5</v>
      </c>
      <c r="C22" s="3">
        <v>3</v>
      </c>
      <c r="D22" s="3">
        <v>0</v>
      </c>
      <c r="E22" s="22">
        <v>0</v>
      </c>
      <c r="F22" s="3">
        <v>3</v>
      </c>
      <c r="G22" s="3">
        <v>5</v>
      </c>
      <c r="H22" s="3">
        <v>0</v>
      </c>
      <c r="I22" s="3">
        <v>0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</row>
    <row r="23" spans="1:23">
      <c r="A23" s="26">
        <v>43891</v>
      </c>
      <c r="B23" s="3">
        <v>0</v>
      </c>
      <c r="C23" s="3">
        <v>2</v>
      </c>
      <c r="D23" s="3">
        <v>5</v>
      </c>
      <c r="E23" s="22">
        <v>1</v>
      </c>
      <c r="F23" s="3">
        <v>0</v>
      </c>
      <c r="G23" s="3">
        <v>0</v>
      </c>
      <c r="H23" s="3">
        <v>6</v>
      </c>
      <c r="I23" s="3">
        <v>2</v>
      </c>
      <c r="J23" s="56"/>
      <c r="K23" s="56" t="s">
        <v>53</v>
      </c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</row>
    <row r="24" spans="1:23">
      <c r="A24" s="26">
        <v>43983</v>
      </c>
      <c r="B24" s="3">
        <v>1</v>
      </c>
      <c r="C24" s="3">
        <v>4</v>
      </c>
      <c r="D24" s="3">
        <v>3</v>
      </c>
      <c r="E24" s="22">
        <v>0</v>
      </c>
      <c r="F24" s="3">
        <v>0</v>
      </c>
      <c r="G24" s="3">
        <v>4</v>
      </c>
      <c r="H24" s="3">
        <v>3</v>
      </c>
      <c r="I24" s="3">
        <v>1</v>
      </c>
      <c r="J24" s="56"/>
      <c r="K24" s="56"/>
      <c r="L24" s="57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</row>
    <row r="25" spans="1:23">
      <c r="A25" s="26">
        <v>44075</v>
      </c>
      <c r="B25" s="3">
        <v>1</v>
      </c>
      <c r="C25" s="3">
        <v>4</v>
      </c>
      <c r="D25" s="3">
        <v>3</v>
      </c>
      <c r="E25" s="22">
        <v>0</v>
      </c>
      <c r="F25" s="3">
        <v>0</v>
      </c>
      <c r="G25" s="3">
        <v>4</v>
      </c>
      <c r="H25" s="3">
        <v>4</v>
      </c>
      <c r="I25" s="3">
        <v>0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</row>
    <row r="26" spans="1:23">
      <c r="A26" s="26">
        <v>44166</v>
      </c>
      <c r="B26" s="3">
        <v>1</v>
      </c>
      <c r="C26" s="3">
        <v>7</v>
      </c>
      <c r="D26" s="3">
        <v>0</v>
      </c>
      <c r="E26" s="22">
        <v>0</v>
      </c>
      <c r="F26" s="3">
        <v>0</v>
      </c>
      <c r="G26" s="3">
        <v>6</v>
      </c>
      <c r="H26" s="3">
        <v>2</v>
      </c>
      <c r="I26" s="3">
        <v>0</v>
      </c>
    </row>
    <row r="27" spans="1:23">
      <c r="A27" s="26">
        <v>44256</v>
      </c>
      <c r="B27" s="3">
        <v>4</v>
      </c>
      <c r="C27" s="3">
        <v>4</v>
      </c>
      <c r="D27" s="3">
        <v>0</v>
      </c>
      <c r="E27" s="22">
        <v>0</v>
      </c>
      <c r="F27" s="3">
        <v>0</v>
      </c>
      <c r="G27" s="3">
        <v>5</v>
      </c>
      <c r="H27" s="3">
        <v>3</v>
      </c>
      <c r="I27" s="3">
        <v>0</v>
      </c>
    </row>
    <row r="28" spans="1:23">
      <c r="A28" s="26">
        <v>44348</v>
      </c>
      <c r="B28" s="3">
        <v>1</v>
      </c>
      <c r="C28" s="3">
        <v>7</v>
      </c>
      <c r="D28" s="3">
        <v>0</v>
      </c>
      <c r="E28" s="22">
        <v>0</v>
      </c>
      <c r="F28" s="3">
        <v>0</v>
      </c>
      <c r="G28" s="3">
        <v>5</v>
      </c>
      <c r="H28" s="3">
        <v>3</v>
      </c>
      <c r="I28" s="3">
        <v>0</v>
      </c>
    </row>
    <row r="29" spans="1:23">
      <c r="A29" s="26">
        <v>44440</v>
      </c>
      <c r="B29" s="3">
        <v>1</v>
      </c>
      <c r="C29" s="3">
        <v>7</v>
      </c>
      <c r="D29" s="3">
        <v>0</v>
      </c>
      <c r="E29" s="22">
        <v>0</v>
      </c>
      <c r="F29" s="3">
        <v>0</v>
      </c>
      <c r="G29" s="3">
        <v>5</v>
      </c>
      <c r="H29" s="3">
        <v>3</v>
      </c>
      <c r="I29" s="3">
        <v>0</v>
      </c>
    </row>
    <row r="30" spans="1:23">
      <c r="A30" s="26">
        <v>44531</v>
      </c>
      <c r="B30" s="3">
        <v>3</v>
      </c>
      <c r="C30" s="3">
        <v>5</v>
      </c>
      <c r="D30" s="3">
        <v>0</v>
      </c>
      <c r="E30" s="22">
        <v>0</v>
      </c>
      <c r="F30" s="3">
        <v>0</v>
      </c>
      <c r="G30" s="3">
        <v>7</v>
      </c>
      <c r="H30" s="3">
        <v>1</v>
      </c>
      <c r="I30" s="3">
        <v>0</v>
      </c>
    </row>
    <row r="31" spans="1:23">
      <c r="A31" s="26">
        <v>44621</v>
      </c>
      <c r="B31" s="3">
        <v>1</v>
      </c>
      <c r="C31" s="3">
        <v>7</v>
      </c>
      <c r="D31" s="3">
        <v>0</v>
      </c>
      <c r="E31" s="22">
        <v>0</v>
      </c>
      <c r="F31" s="3">
        <v>0</v>
      </c>
      <c r="G31" s="3">
        <v>6</v>
      </c>
      <c r="H31" s="3">
        <v>2</v>
      </c>
      <c r="I31" s="3">
        <v>0</v>
      </c>
      <c r="R31" s="49"/>
    </row>
    <row r="32" spans="1:23">
      <c r="A32" s="26">
        <v>44713</v>
      </c>
      <c r="B32" s="3">
        <v>1</v>
      </c>
      <c r="C32" s="3">
        <v>6</v>
      </c>
      <c r="D32" s="3">
        <v>1</v>
      </c>
      <c r="E32" s="22">
        <v>0</v>
      </c>
      <c r="F32" s="3">
        <v>0</v>
      </c>
      <c r="G32" s="3">
        <v>5</v>
      </c>
      <c r="H32" s="3">
        <v>3</v>
      </c>
      <c r="I32" s="3">
        <v>0</v>
      </c>
    </row>
    <row r="33" spans="1:11">
      <c r="A33" s="26">
        <v>44805</v>
      </c>
      <c r="B33" s="3">
        <v>1</v>
      </c>
      <c r="C33" s="3">
        <v>2</v>
      </c>
      <c r="D33" s="3">
        <v>5</v>
      </c>
      <c r="E33" s="22">
        <v>0</v>
      </c>
      <c r="F33" s="3">
        <v>0</v>
      </c>
      <c r="G33" s="3">
        <v>2</v>
      </c>
      <c r="H33" s="3">
        <v>6</v>
      </c>
      <c r="I33" s="3">
        <v>0</v>
      </c>
    </row>
    <row r="34" spans="1:11">
      <c r="A34" s="26">
        <v>44896</v>
      </c>
      <c r="B34" s="3">
        <v>1</v>
      </c>
      <c r="C34" s="3">
        <v>4</v>
      </c>
      <c r="D34" s="3">
        <v>3</v>
      </c>
      <c r="E34" s="22">
        <v>0</v>
      </c>
      <c r="F34" s="3">
        <v>1</v>
      </c>
      <c r="G34" s="3">
        <v>4</v>
      </c>
      <c r="H34" s="3">
        <v>3</v>
      </c>
      <c r="I34" s="3">
        <v>0</v>
      </c>
    </row>
    <row r="35" spans="1:11">
      <c r="A35" s="26">
        <v>44986</v>
      </c>
      <c r="B35" s="3">
        <v>0</v>
      </c>
      <c r="C35" s="3">
        <v>7</v>
      </c>
      <c r="D35" s="3">
        <v>1</v>
      </c>
      <c r="E35" s="22">
        <v>0</v>
      </c>
      <c r="F35" s="3">
        <v>0</v>
      </c>
      <c r="G35" s="3">
        <v>7</v>
      </c>
      <c r="H35" s="3">
        <v>1</v>
      </c>
      <c r="I35" s="3">
        <v>0</v>
      </c>
    </row>
    <row r="36" spans="1:11">
      <c r="A36" s="26">
        <v>45078</v>
      </c>
      <c r="B36" s="3">
        <v>1</v>
      </c>
      <c r="C36" s="3">
        <v>4</v>
      </c>
      <c r="D36" s="3">
        <v>3</v>
      </c>
      <c r="E36" s="22">
        <v>0</v>
      </c>
      <c r="F36" s="3">
        <v>1</v>
      </c>
      <c r="G36" s="3">
        <v>6</v>
      </c>
      <c r="H36" s="3">
        <v>1</v>
      </c>
      <c r="I36" s="3">
        <v>0</v>
      </c>
    </row>
    <row r="37" spans="1:11">
      <c r="A37" s="26">
        <v>45170</v>
      </c>
      <c r="B37" s="15">
        <v>1</v>
      </c>
      <c r="C37" s="3">
        <v>7</v>
      </c>
      <c r="D37" s="3">
        <v>0</v>
      </c>
      <c r="E37" s="22">
        <v>0</v>
      </c>
      <c r="F37" s="3">
        <v>1</v>
      </c>
      <c r="G37" s="3">
        <v>6</v>
      </c>
      <c r="H37" s="3">
        <v>1</v>
      </c>
      <c r="I37" s="3">
        <v>0</v>
      </c>
    </row>
    <row r="38" spans="1:11">
      <c r="A38" s="26">
        <v>45261</v>
      </c>
      <c r="B38" s="15">
        <v>3</v>
      </c>
      <c r="C38" s="3">
        <v>5</v>
      </c>
      <c r="D38" s="3">
        <v>0</v>
      </c>
      <c r="E38" s="22">
        <v>0</v>
      </c>
      <c r="F38" s="3">
        <v>3</v>
      </c>
      <c r="G38" s="3">
        <v>5</v>
      </c>
      <c r="H38" s="3">
        <v>0</v>
      </c>
      <c r="I38" s="3">
        <v>0</v>
      </c>
    </row>
    <row r="39" spans="1:11">
      <c r="A39" s="26">
        <v>45352</v>
      </c>
      <c r="B39" s="15">
        <v>2</v>
      </c>
      <c r="C39" s="3">
        <v>6</v>
      </c>
      <c r="D39" s="3">
        <v>0</v>
      </c>
      <c r="E39" s="22">
        <v>0</v>
      </c>
      <c r="F39" s="3">
        <v>1</v>
      </c>
      <c r="G39" s="3">
        <v>7</v>
      </c>
      <c r="H39" s="3">
        <v>0</v>
      </c>
      <c r="I39" s="3">
        <v>0</v>
      </c>
    </row>
    <row r="40" spans="1:11">
      <c r="A40" s="26">
        <v>45444</v>
      </c>
      <c r="B40" s="15">
        <v>2</v>
      </c>
      <c r="C40" s="3">
        <v>6</v>
      </c>
      <c r="D40" s="3">
        <v>0</v>
      </c>
      <c r="E40" s="22">
        <v>0</v>
      </c>
      <c r="F40" s="3">
        <v>2</v>
      </c>
      <c r="G40" s="3">
        <v>5</v>
      </c>
      <c r="H40" s="3">
        <v>1</v>
      </c>
      <c r="I40" s="3">
        <v>0</v>
      </c>
    </row>
    <row r="41" spans="1:11">
      <c r="A41" s="26">
        <v>45536</v>
      </c>
      <c r="B41" s="15">
        <v>2</v>
      </c>
      <c r="C41" s="3">
        <v>6</v>
      </c>
      <c r="D41" s="3">
        <v>0</v>
      </c>
      <c r="E41" s="22">
        <v>0</v>
      </c>
      <c r="F41" s="3">
        <v>1</v>
      </c>
      <c r="G41" s="3">
        <v>5</v>
      </c>
      <c r="H41" s="3">
        <v>2</v>
      </c>
      <c r="I41" s="3">
        <v>0</v>
      </c>
    </row>
    <row r="42" spans="1:11">
      <c r="A42" s="26">
        <v>45627</v>
      </c>
      <c r="B42" s="15">
        <v>2</v>
      </c>
      <c r="C42" s="3">
        <v>6</v>
      </c>
      <c r="D42" s="3">
        <v>0</v>
      </c>
      <c r="E42" s="22">
        <v>0</v>
      </c>
      <c r="F42" s="3">
        <v>1</v>
      </c>
      <c r="G42" s="3">
        <v>6</v>
      </c>
      <c r="H42" s="3">
        <v>1</v>
      </c>
      <c r="I42" s="3">
        <v>0</v>
      </c>
    </row>
    <row r="43" spans="1:11">
      <c r="A43" s="26">
        <v>45717</v>
      </c>
      <c r="B43" s="3">
        <v>2</v>
      </c>
      <c r="C43" s="3">
        <v>6</v>
      </c>
      <c r="D43" s="3">
        <v>0</v>
      </c>
      <c r="E43" s="22">
        <v>0</v>
      </c>
      <c r="F43" s="3">
        <v>1</v>
      </c>
      <c r="G43" s="3">
        <v>6</v>
      </c>
      <c r="H43" s="3">
        <v>1</v>
      </c>
      <c r="I43" s="3">
        <v>0</v>
      </c>
      <c r="J43" s="90"/>
      <c r="K43" s="90"/>
    </row>
    <row r="44" spans="1:11">
      <c r="A44" s="26">
        <v>45809</v>
      </c>
      <c r="B44" s="3">
        <v>2</v>
      </c>
      <c r="C44" s="3">
        <v>6</v>
      </c>
      <c r="D44" s="3">
        <v>0</v>
      </c>
      <c r="E44" s="22">
        <v>0</v>
      </c>
      <c r="F44" s="3">
        <v>2</v>
      </c>
      <c r="G44" s="3">
        <v>5</v>
      </c>
      <c r="H44" s="3">
        <v>1</v>
      </c>
      <c r="I44" s="3">
        <v>0</v>
      </c>
      <c r="J44" s="90"/>
      <c r="K44" s="90"/>
    </row>
    <row r="45" spans="1:11">
      <c r="A45" s="26">
        <v>45901</v>
      </c>
      <c r="B45" s="3">
        <v>2</v>
      </c>
      <c r="C45" s="3">
        <v>6</v>
      </c>
      <c r="D45" s="3">
        <v>0</v>
      </c>
      <c r="E45" s="22">
        <v>0</v>
      </c>
      <c r="F45" s="3">
        <v>1</v>
      </c>
      <c r="G45" s="3">
        <v>6</v>
      </c>
      <c r="H45" s="3">
        <v>1</v>
      </c>
      <c r="I45" s="3">
        <v>0</v>
      </c>
    </row>
  </sheetData>
  <mergeCells count="2">
    <mergeCell ref="B4:E4"/>
    <mergeCell ref="F4:I4"/>
  </mergeCells>
  <pageMargins left="0.7" right="0.7" top="0.75" bottom="0.75" header="0.3" footer="0.3"/>
  <pageSetup scale="58" orientation="portrait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>
    <tabColor theme="6" tint="-0.499984740745262"/>
  </sheetPr>
  <dimension ref="B2:T21"/>
  <sheetViews>
    <sheetView showGridLines="0" view="pageBreakPreview" zoomScale="77" zoomScaleNormal="90" zoomScaleSheetLayoutView="77" workbookViewId="0">
      <selection activeCell="E14" sqref="E14"/>
    </sheetView>
  </sheetViews>
  <sheetFormatPr baseColWidth="10" defaultColWidth="11.453125" defaultRowHeight="14"/>
  <cols>
    <col min="1" max="1" width="5.6328125" style="56" customWidth="1"/>
    <col min="2" max="2" width="14.6328125" style="56" customWidth="1"/>
    <col min="3" max="3" width="18.90625" style="56" customWidth="1"/>
    <col min="4" max="4" width="7.6328125" style="56" customWidth="1"/>
    <col min="5" max="5" width="26.90625" style="56" customWidth="1"/>
    <col min="6" max="6" width="7.6328125" style="56" customWidth="1"/>
    <col min="7" max="7" width="15.90625" style="56" customWidth="1"/>
    <col min="8" max="8" width="7.6328125" style="56" customWidth="1"/>
    <col min="9" max="9" width="12.6328125" style="56" customWidth="1"/>
    <col min="10" max="10" width="7.6328125" style="56" customWidth="1"/>
    <col min="11" max="11" width="5.90625" style="56" customWidth="1"/>
    <col min="12" max="12" width="14.6328125" style="56" customWidth="1"/>
    <col min="13" max="13" width="16.90625" style="56" customWidth="1"/>
    <col min="14" max="14" width="7.6328125" style="56" customWidth="1"/>
    <col min="15" max="15" width="17.6328125" style="56" customWidth="1"/>
    <col min="16" max="16" width="7.6328125" style="56" customWidth="1"/>
    <col min="17" max="17" width="16.90625" style="56" customWidth="1"/>
    <col min="18" max="18" width="7.6328125" style="56" customWidth="1"/>
    <col min="19" max="19" width="16.453125" style="56" customWidth="1"/>
    <col min="20" max="20" width="7.6328125" style="56" customWidth="1"/>
    <col min="21" max="22" width="13" style="56" bestFit="1" customWidth="1"/>
    <col min="23" max="24" width="13.6328125" style="56" customWidth="1"/>
    <col min="25" max="26" width="19.08984375" style="56" bestFit="1" customWidth="1"/>
    <col min="27" max="16384" width="11.453125" style="56"/>
  </cols>
  <sheetData>
    <row r="2" spans="2:20">
      <c r="B2" s="54" t="s">
        <v>55</v>
      </c>
    </row>
    <row r="3" spans="2:20">
      <c r="B3" s="68" t="s">
        <v>56</v>
      </c>
    </row>
    <row r="5" spans="2:20">
      <c r="B5" s="54" t="s">
        <v>57</v>
      </c>
      <c r="L5" s="54" t="s">
        <v>58</v>
      </c>
    </row>
    <row r="6" spans="2:20" ht="14.5" thickBot="1">
      <c r="I6" s="61"/>
      <c r="J6" s="61"/>
      <c r="S6" s="61"/>
      <c r="T6" s="61"/>
    </row>
    <row r="7" spans="2:20" ht="15" customHeight="1">
      <c r="B7" s="111" t="s">
        <v>0</v>
      </c>
      <c r="C7" s="109" t="s">
        <v>59</v>
      </c>
      <c r="D7" s="110"/>
      <c r="E7" s="109" t="s">
        <v>60</v>
      </c>
      <c r="F7" s="110"/>
      <c r="G7" s="109" t="s">
        <v>61</v>
      </c>
      <c r="H7" s="110"/>
      <c r="I7" s="109" t="s">
        <v>62</v>
      </c>
      <c r="J7" s="111"/>
      <c r="L7" s="111" t="s">
        <v>0</v>
      </c>
      <c r="M7" s="109" t="s">
        <v>59</v>
      </c>
      <c r="N7" s="110"/>
      <c r="O7" s="109" t="s">
        <v>60</v>
      </c>
      <c r="P7" s="110"/>
      <c r="Q7" s="109" t="s">
        <v>61</v>
      </c>
      <c r="R7" s="110"/>
      <c r="S7" s="109" t="s">
        <v>62</v>
      </c>
      <c r="T7" s="111"/>
    </row>
    <row r="8" spans="2:20" ht="14.5" thickBot="1">
      <c r="B8" s="112"/>
      <c r="C8" s="62" t="s">
        <v>17</v>
      </c>
      <c r="D8" s="63" t="s">
        <v>14</v>
      </c>
      <c r="E8" s="62" t="s">
        <v>17</v>
      </c>
      <c r="F8" s="63" t="s">
        <v>14</v>
      </c>
      <c r="G8" s="62" t="s">
        <v>17</v>
      </c>
      <c r="H8" s="63" t="s">
        <v>14</v>
      </c>
      <c r="I8" s="62" t="s">
        <v>17</v>
      </c>
      <c r="J8" s="64" t="s">
        <v>14</v>
      </c>
      <c r="L8" s="112"/>
      <c r="M8" s="62" t="s">
        <v>17</v>
      </c>
      <c r="N8" s="63" t="s">
        <v>14</v>
      </c>
      <c r="O8" s="62" t="s">
        <v>17</v>
      </c>
      <c r="P8" s="63" t="s">
        <v>14</v>
      </c>
      <c r="Q8" s="62" t="s">
        <v>17</v>
      </c>
      <c r="R8" s="63" t="s">
        <v>14</v>
      </c>
      <c r="S8" s="62" t="s">
        <v>17</v>
      </c>
      <c r="T8" s="64" t="s">
        <v>14</v>
      </c>
    </row>
    <row r="9" spans="2:20" ht="20.25" customHeight="1">
      <c r="B9" s="53" t="s">
        <v>20</v>
      </c>
      <c r="C9" s="80" t="s">
        <v>67</v>
      </c>
      <c r="D9" s="80">
        <v>105</v>
      </c>
      <c r="E9" s="80" t="s">
        <v>68</v>
      </c>
      <c r="F9" s="85">
        <v>110</v>
      </c>
      <c r="G9" s="80" t="s">
        <v>69</v>
      </c>
      <c r="H9" s="80">
        <v>120</v>
      </c>
      <c r="I9" s="80" t="s">
        <v>15</v>
      </c>
      <c r="J9" s="80" t="s">
        <v>15</v>
      </c>
      <c r="K9" s="53"/>
      <c r="L9" s="53" t="s">
        <v>20</v>
      </c>
      <c r="M9" s="80" t="s">
        <v>67</v>
      </c>
      <c r="N9" s="80">
        <v>125</v>
      </c>
      <c r="O9" s="80" t="s">
        <v>68</v>
      </c>
      <c r="P9" s="80">
        <v>130</v>
      </c>
      <c r="Q9" s="80" t="s">
        <v>69</v>
      </c>
      <c r="R9" s="85">
        <v>130</v>
      </c>
      <c r="S9" s="80" t="s">
        <v>15</v>
      </c>
      <c r="T9" s="91" t="s">
        <v>15</v>
      </c>
    </row>
    <row r="10" spans="2:20">
      <c r="B10" s="53" t="s">
        <v>21</v>
      </c>
      <c r="C10" s="80" t="s">
        <v>15</v>
      </c>
      <c r="D10" s="91" t="s">
        <v>15</v>
      </c>
      <c r="E10" s="80" t="s">
        <v>67</v>
      </c>
      <c r="F10" s="80">
        <v>55.4</v>
      </c>
      <c r="G10" s="80" t="s">
        <v>15</v>
      </c>
      <c r="H10" s="91" t="s">
        <v>15</v>
      </c>
      <c r="I10" s="80" t="s">
        <v>15</v>
      </c>
      <c r="J10" s="80" t="s">
        <v>15</v>
      </c>
      <c r="K10" s="53"/>
      <c r="L10" s="53" t="s">
        <v>21</v>
      </c>
      <c r="M10" s="80" t="s">
        <v>15</v>
      </c>
      <c r="N10" s="80" t="s">
        <v>15</v>
      </c>
      <c r="O10" s="80" t="s">
        <v>15</v>
      </c>
      <c r="P10" s="91" t="s">
        <v>15</v>
      </c>
      <c r="Q10" s="80" t="s">
        <v>15</v>
      </c>
      <c r="R10" s="91" t="s">
        <v>15</v>
      </c>
      <c r="S10" s="80" t="s">
        <v>15</v>
      </c>
      <c r="T10" s="91" t="s">
        <v>15</v>
      </c>
    </row>
    <row r="11" spans="2:20">
      <c r="B11" s="65" t="s">
        <v>22</v>
      </c>
      <c r="C11" s="80" t="s">
        <v>76</v>
      </c>
      <c r="D11" s="91">
        <v>72</v>
      </c>
      <c r="E11" s="80" t="s">
        <v>15</v>
      </c>
      <c r="F11" s="80" t="s">
        <v>15</v>
      </c>
      <c r="G11" s="80" t="s">
        <v>15</v>
      </c>
      <c r="H11" s="91" t="s">
        <v>15</v>
      </c>
      <c r="I11" s="80" t="s">
        <v>15</v>
      </c>
      <c r="J11" s="80" t="s">
        <v>15</v>
      </c>
      <c r="K11" s="53"/>
      <c r="L11" s="53" t="s">
        <v>22</v>
      </c>
      <c r="M11" s="80" t="s">
        <v>15</v>
      </c>
      <c r="N11" s="80" t="s">
        <v>15</v>
      </c>
      <c r="O11" s="80" t="s">
        <v>67</v>
      </c>
      <c r="P11" s="80">
        <v>88</v>
      </c>
      <c r="Q11" s="80" t="s">
        <v>15</v>
      </c>
      <c r="R11" s="91" t="s">
        <v>15</v>
      </c>
      <c r="S11" s="80" t="s">
        <v>15</v>
      </c>
      <c r="T11" s="91" t="s">
        <v>15</v>
      </c>
    </row>
    <row r="12" spans="2:20" ht="14.5">
      <c r="B12" s="53" t="s">
        <v>23</v>
      </c>
      <c r="C12" s="80" t="s">
        <v>67</v>
      </c>
      <c r="D12" s="91">
        <v>100</v>
      </c>
      <c r="E12" s="80" t="s">
        <v>68</v>
      </c>
      <c r="F12" s="85">
        <v>105</v>
      </c>
      <c r="G12" s="80" t="s">
        <v>15</v>
      </c>
      <c r="H12" s="80" t="s">
        <v>15</v>
      </c>
      <c r="I12" s="80" t="s">
        <v>15</v>
      </c>
      <c r="J12" s="80" t="s">
        <v>15</v>
      </c>
      <c r="K12" s="53"/>
      <c r="L12" s="53" t="s">
        <v>23</v>
      </c>
      <c r="M12" s="80" t="s">
        <v>15</v>
      </c>
      <c r="N12" s="80" t="s">
        <v>15</v>
      </c>
      <c r="O12" s="80" t="s">
        <v>15</v>
      </c>
      <c r="P12" s="91" t="s">
        <v>15</v>
      </c>
      <c r="Q12" s="80" t="s">
        <v>69</v>
      </c>
      <c r="R12" s="85">
        <v>110</v>
      </c>
      <c r="S12" s="80" t="s">
        <v>15</v>
      </c>
      <c r="T12" s="91" t="s">
        <v>15</v>
      </c>
    </row>
    <row r="13" spans="2:20" ht="14.5">
      <c r="B13" s="53" t="s">
        <v>24</v>
      </c>
      <c r="C13" s="80" t="s">
        <v>15</v>
      </c>
      <c r="D13" s="91" t="s">
        <v>15</v>
      </c>
      <c r="E13" s="80" t="s">
        <v>68</v>
      </c>
      <c r="F13" s="83">
        <v>110</v>
      </c>
      <c r="G13" s="80" t="s">
        <v>15</v>
      </c>
      <c r="H13" s="80" t="s">
        <v>15</v>
      </c>
      <c r="I13" s="80" t="s">
        <v>15</v>
      </c>
      <c r="J13" s="80" t="s">
        <v>15</v>
      </c>
      <c r="K13" s="53"/>
      <c r="L13" s="53" t="s">
        <v>24</v>
      </c>
      <c r="M13" s="80" t="s">
        <v>76</v>
      </c>
      <c r="N13" s="80">
        <v>100</v>
      </c>
      <c r="O13" s="80" t="s">
        <v>68</v>
      </c>
      <c r="P13" s="84">
        <v>135</v>
      </c>
      <c r="Q13" s="80" t="s">
        <v>69</v>
      </c>
      <c r="R13" s="85">
        <v>160</v>
      </c>
      <c r="S13" s="80" t="s">
        <v>15</v>
      </c>
      <c r="T13" s="91" t="s">
        <v>15</v>
      </c>
    </row>
    <row r="14" spans="2:20" ht="14.5">
      <c r="B14" s="53" t="s">
        <v>25</v>
      </c>
      <c r="C14" s="80" t="s">
        <v>15</v>
      </c>
      <c r="D14" s="91" t="s">
        <v>15</v>
      </c>
      <c r="E14" s="80" t="s">
        <v>15</v>
      </c>
      <c r="F14" s="80" t="s">
        <v>15</v>
      </c>
      <c r="G14" s="80" t="s">
        <v>68</v>
      </c>
      <c r="H14" s="84">
        <v>50</v>
      </c>
      <c r="I14" s="80" t="s">
        <v>15</v>
      </c>
      <c r="J14" s="80" t="s">
        <v>15</v>
      </c>
      <c r="K14" s="53"/>
      <c r="L14" s="53" t="s">
        <v>25</v>
      </c>
      <c r="M14" s="80" t="s">
        <v>15</v>
      </c>
      <c r="N14" s="80" t="s">
        <v>15</v>
      </c>
      <c r="O14" s="80" t="s">
        <v>15</v>
      </c>
      <c r="P14" s="91" t="s">
        <v>15</v>
      </c>
      <c r="Q14" s="80" t="s">
        <v>68</v>
      </c>
      <c r="R14" s="91">
        <v>112</v>
      </c>
      <c r="S14" s="80" t="s">
        <v>15</v>
      </c>
      <c r="T14" s="91" t="s">
        <v>15</v>
      </c>
    </row>
    <row r="15" spans="2:20" ht="14.5">
      <c r="B15" s="53" t="s">
        <v>26</v>
      </c>
      <c r="C15" s="80" t="s">
        <v>67</v>
      </c>
      <c r="D15" s="85">
        <v>26</v>
      </c>
      <c r="E15" s="80" t="s">
        <v>67</v>
      </c>
      <c r="F15" s="83">
        <v>30</v>
      </c>
      <c r="G15" s="80" t="s">
        <v>15</v>
      </c>
      <c r="H15" s="80" t="s">
        <v>15</v>
      </c>
      <c r="I15" s="80" t="s">
        <v>15</v>
      </c>
      <c r="J15" s="80" t="s">
        <v>15</v>
      </c>
      <c r="K15" s="53"/>
      <c r="L15" s="93" t="s">
        <v>26</v>
      </c>
      <c r="M15" s="80" t="s">
        <v>67</v>
      </c>
      <c r="N15" s="85">
        <v>26</v>
      </c>
      <c r="O15" s="80" t="s">
        <v>67</v>
      </c>
      <c r="P15" s="84">
        <v>31</v>
      </c>
      <c r="Q15" s="80" t="s">
        <v>67</v>
      </c>
      <c r="R15" s="84">
        <v>30</v>
      </c>
      <c r="S15" s="80" t="s">
        <v>67</v>
      </c>
      <c r="T15" s="84">
        <v>65</v>
      </c>
    </row>
    <row r="16" spans="2:20" ht="15" thickBot="1">
      <c r="B16" s="66" t="s">
        <v>40</v>
      </c>
      <c r="C16" s="81" t="s">
        <v>15</v>
      </c>
      <c r="D16" s="92" t="s">
        <v>15</v>
      </c>
      <c r="E16" s="81" t="s">
        <v>15</v>
      </c>
      <c r="F16" s="81" t="s">
        <v>15</v>
      </c>
      <c r="G16" s="81" t="s">
        <v>15</v>
      </c>
      <c r="H16" s="81" t="s">
        <v>15</v>
      </c>
      <c r="I16" s="81" t="s">
        <v>15</v>
      </c>
      <c r="J16" s="81" t="s">
        <v>15</v>
      </c>
      <c r="K16" s="53"/>
      <c r="L16" s="79" t="s">
        <v>40</v>
      </c>
      <c r="M16" s="81" t="s">
        <v>15</v>
      </c>
      <c r="N16" s="81" t="s">
        <v>15</v>
      </c>
      <c r="O16" s="81" t="s">
        <v>68</v>
      </c>
      <c r="P16" s="105">
        <v>60</v>
      </c>
      <c r="Q16" s="81" t="s">
        <v>15</v>
      </c>
      <c r="R16" s="92" t="s">
        <v>15</v>
      </c>
      <c r="S16" s="81" t="s">
        <v>15</v>
      </c>
      <c r="T16" s="92" t="s">
        <v>15</v>
      </c>
    </row>
    <row r="18" spans="2:17">
      <c r="B18" s="56" t="s">
        <v>53</v>
      </c>
      <c r="C18" s="53"/>
      <c r="D18" s="53"/>
      <c r="E18" s="53"/>
      <c r="F18" s="53"/>
    </row>
    <row r="19" spans="2:17">
      <c r="C19" s="53"/>
      <c r="D19" s="67" t="s">
        <v>15</v>
      </c>
      <c r="E19" s="53"/>
      <c r="F19" s="53"/>
      <c r="Q19" s="80"/>
    </row>
    <row r="20" spans="2:17">
      <c r="C20" s="53"/>
      <c r="D20" s="53"/>
      <c r="E20" s="53"/>
      <c r="F20" s="53"/>
    </row>
    <row r="21" spans="2:17">
      <c r="C21" s="53"/>
      <c r="D21" s="53"/>
      <c r="E21" s="53"/>
      <c r="F21" s="53"/>
    </row>
  </sheetData>
  <mergeCells count="10">
    <mergeCell ref="Q7:R7"/>
    <mergeCell ref="S7:T7"/>
    <mergeCell ref="B7:B8"/>
    <mergeCell ref="C7:D7"/>
    <mergeCell ref="E7:F7"/>
    <mergeCell ref="G7:H7"/>
    <mergeCell ref="I7:J7"/>
    <mergeCell ref="L7:L8"/>
    <mergeCell ref="M7:N7"/>
    <mergeCell ref="O7:P7"/>
  </mergeCells>
  <conditionalFormatting sqref="H11">
    <cfRule type="expression" priority="17" stopIfTrue="1">
      <formula>M11="-"</formula>
    </cfRule>
    <cfRule type="expression" dxfId="5" priority="18" stopIfTrue="1">
      <formula>M11=0</formula>
    </cfRule>
    <cfRule type="expression" dxfId="4" priority="19" stopIfTrue="1">
      <formula>M11&lt;0</formula>
    </cfRule>
    <cfRule type="expression" dxfId="3" priority="20" stopIfTrue="1">
      <formula>M11&gt;0</formula>
    </cfRule>
    <cfRule type="expression" priority="25" stopIfTrue="1">
      <formula>M11="-"</formula>
    </cfRule>
    <cfRule type="expression" dxfId="2" priority="26" stopIfTrue="1">
      <formula>M11=0</formula>
    </cfRule>
    <cfRule type="expression" dxfId="1" priority="27" stopIfTrue="1">
      <formula>M11&lt;0</formula>
    </cfRule>
    <cfRule type="expression" dxfId="0" priority="28" stopIfTrue="1">
      <formula>M11&gt;0</formula>
    </cfRule>
  </conditionalFormatting>
  <pageMargins left="0.7" right="0.7" top="0.75" bottom="0.75" header="0.3" footer="0.3"/>
  <pageSetup scale="34" orientation="portrait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tabColor theme="6" tint="-0.499984740745262"/>
  </sheetPr>
  <dimension ref="A1:BP48"/>
  <sheetViews>
    <sheetView showGridLines="0" zoomScaleNormal="100" zoomScaleSheetLayoutView="85" workbookViewId="0">
      <selection activeCell="A37" sqref="A37"/>
    </sheetView>
  </sheetViews>
  <sheetFormatPr baseColWidth="10" defaultColWidth="11.453125" defaultRowHeight="14.5"/>
  <cols>
    <col min="2" max="2" width="41.08984375" customWidth="1"/>
    <col min="3" max="3" width="17" bestFit="1" customWidth="1"/>
    <col min="4" max="4" width="15" bestFit="1" customWidth="1"/>
    <col min="5" max="52" width="15" customWidth="1"/>
    <col min="53" max="58" width="11.6328125" customWidth="1"/>
    <col min="59" max="59" width="11.6328125" style="27" customWidth="1"/>
    <col min="60" max="65" width="11.6328125" customWidth="1"/>
  </cols>
  <sheetData>
    <row r="1" spans="1:68">
      <c r="A1" s="2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8"/>
    </row>
    <row r="2" spans="1:68">
      <c r="A2" s="2" t="s">
        <v>71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9"/>
    </row>
    <row r="3" spans="1:68" ht="1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8"/>
      <c r="BD3" s="8"/>
      <c r="BE3" s="8"/>
      <c r="BF3" s="8"/>
      <c r="BG3" s="8"/>
      <c r="BH3" s="8"/>
      <c r="BI3" s="30"/>
      <c r="BJ3" s="16"/>
      <c r="BK3" s="16"/>
      <c r="BL3" s="16"/>
      <c r="BM3" s="16"/>
      <c r="BN3" s="16"/>
      <c r="BO3" s="16"/>
    </row>
    <row r="4" spans="1:68" ht="15" thickBot="1">
      <c r="A4" s="1"/>
      <c r="B4" s="1"/>
      <c r="C4" s="8"/>
      <c r="D4" s="17"/>
      <c r="E4" s="18">
        <v>45901</v>
      </c>
      <c r="F4" s="18" t="s">
        <v>19</v>
      </c>
      <c r="G4" s="18">
        <v>45809</v>
      </c>
      <c r="H4" s="18" t="s">
        <v>19</v>
      </c>
      <c r="I4" s="18">
        <v>45717</v>
      </c>
      <c r="J4" s="18" t="s">
        <v>19</v>
      </c>
      <c r="K4" s="18">
        <v>45627</v>
      </c>
      <c r="L4" s="18" t="s">
        <v>19</v>
      </c>
      <c r="M4" s="18">
        <v>45536</v>
      </c>
      <c r="N4" s="18" t="s">
        <v>70</v>
      </c>
      <c r="O4" s="18">
        <v>45444</v>
      </c>
      <c r="P4" s="18" t="s">
        <v>70</v>
      </c>
      <c r="Q4" s="18">
        <v>45352</v>
      </c>
      <c r="R4" s="18" t="s">
        <v>70</v>
      </c>
      <c r="S4" s="18">
        <v>45261</v>
      </c>
      <c r="T4" s="18" t="s">
        <v>19</v>
      </c>
      <c r="U4" s="18">
        <v>45170</v>
      </c>
      <c r="V4" s="18" t="s">
        <v>19</v>
      </c>
      <c r="W4" s="18">
        <v>45078</v>
      </c>
      <c r="X4" s="18" t="s">
        <v>19</v>
      </c>
      <c r="Y4" s="18">
        <v>44986</v>
      </c>
      <c r="Z4" s="18" t="s">
        <v>19</v>
      </c>
      <c r="AA4" s="18">
        <v>44896</v>
      </c>
      <c r="AB4" s="18" t="s">
        <v>19</v>
      </c>
      <c r="AC4" s="18">
        <v>44805</v>
      </c>
      <c r="AD4" s="18" t="s">
        <v>19</v>
      </c>
      <c r="AE4" s="18">
        <v>44713</v>
      </c>
      <c r="AF4" s="18" t="s">
        <v>19</v>
      </c>
      <c r="AG4" s="18">
        <v>44621</v>
      </c>
      <c r="AH4" s="18" t="s">
        <v>19</v>
      </c>
      <c r="AI4" s="18">
        <v>44531</v>
      </c>
      <c r="AJ4" s="18" t="s">
        <v>19</v>
      </c>
      <c r="AK4" s="18">
        <v>44440</v>
      </c>
      <c r="AL4" s="18" t="s">
        <v>19</v>
      </c>
      <c r="AM4" s="18">
        <v>44348</v>
      </c>
      <c r="AN4" s="18" t="s">
        <v>19</v>
      </c>
      <c r="AO4" s="18">
        <v>44256</v>
      </c>
      <c r="AP4" s="18" t="s">
        <v>19</v>
      </c>
      <c r="AQ4" s="18">
        <v>44166</v>
      </c>
      <c r="AR4" s="18" t="s">
        <v>19</v>
      </c>
      <c r="AS4" s="18">
        <v>44075</v>
      </c>
      <c r="AT4" s="18" t="s">
        <v>19</v>
      </c>
      <c r="AU4" s="18">
        <v>43983</v>
      </c>
      <c r="AV4" s="18" t="s">
        <v>19</v>
      </c>
      <c r="AW4" s="18">
        <v>43891</v>
      </c>
      <c r="AX4" s="18" t="s">
        <v>19</v>
      </c>
      <c r="AY4" s="18">
        <v>43800</v>
      </c>
      <c r="AZ4" s="18" t="s">
        <v>19</v>
      </c>
      <c r="BA4" s="18">
        <v>43709</v>
      </c>
      <c r="BB4" s="18" t="s">
        <v>19</v>
      </c>
      <c r="BC4" s="18">
        <v>43617</v>
      </c>
      <c r="BD4" s="18" t="s">
        <v>19</v>
      </c>
      <c r="BE4" s="18">
        <v>43525</v>
      </c>
      <c r="BF4" s="18" t="s">
        <v>19</v>
      </c>
      <c r="BG4" s="18">
        <v>43435</v>
      </c>
      <c r="BH4" s="18">
        <v>43344</v>
      </c>
      <c r="BI4" s="18">
        <v>43252</v>
      </c>
      <c r="BJ4" s="18">
        <v>43160</v>
      </c>
      <c r="BK4" s="18">
        <v>43070</v>
      </c>
      <c r="BL4" s="18">
        <v>42979</v>
      </c>
      <c r="BM4" s="18">
        <v>42887</v>
      </c>
      <c r="BN4" s="18">
        <v>42795</v>
      </c>
      <c r="BO4" s="18">
        <v>42705</v>
      </c>
      <c r="BP4">
        <v>42614</v>
      </c>
    </row>
    <row r="5" spans="1:68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6"/>
      <c r="AT5" s="6"/>
      <c r="AU5" s="6"/>
      <c r="AV5" s="6"/>
      <c r="AW5" s="10"/>
      <c r="AX5" s="10"/>
      <c r="AY5" s="6"/>
      <c r="AZ5" s="6"/>
      <c r="BA5" s="6"/>
      <c r="BB5" s="6"/>
      <c r="BC5" s="6"/>
      <c r="BD5" s="6"/>
      <c r="BE5" s="6"/>
      <c r="BF5" s="6"/>
      <c r="BG5" s="6"/>
      <c r="BH5" s="6"/>
      <c r="BI5" s="31"/>
      <c r="BJ5" s="6"/>
      <c r="BK5" s="6"/>
      <c r="BL5" s="6"/>
      <c r="BM5" s="6"/>
      <c r="BN5" s="6"/>
      <c r="BO5" s="6"/>
    </row>
    <row r="6" spans="1:68">
      <c r="A6" s="7" t="s">
        <v>2</v>
      </c>
      <c r="B6" s="1"/>
      <c r="C6" s="13">
        <v>0.5</v>
      </c>
      <c r="D6" s="14">
        <v>4</v>
      </c>
      <c r="E6" s="88">
        <v>0.26666666666666666</v>
      </c>
      <c r="F6" s="19">
        <v>-15.000000000000002</v>
      </c>
      <c r="G6" s="88">
        <v>0.33333333333333331</v>
      </c>
      <c r="H6" s="19">
        <v>-8.3333333333333375</v>
      </c>
      <c r="I6" s="89">
        <v>0.41666666666666669</v>
      </c>
      <c r="J6" s="89">
        <v>3.2051282051282048</v>
      </c>
      <c r="K6" s="28">
        <v>0.38461538461538464</v>
      </c>
      <c r="L6" s="19">
        <v>-11.538461538461537</v>
      </c>
      <c r="M6" s="71">
        <v>0.5</v>
      </c>
      <c r="N6" s="19">
        <v>11.538461538461497</v>
      </c>
      <c r="O6" s="71">
        <v>0.38461538461538464</v>
      </c>
      <c r="P6" s="19">
        <v>5.1282051282051322</v>
      </c>
      <c r="Q6" s="71">
        <v>0.33333333333333331</v>
      </c>
      <c r="R6" s="19">
        <v>-6.6666666666666705</v>
      </c>
      <c r="S6" s="71">
        <v>0.4</v>
      </c>
      <c r="T6" s="19">
        <v>-6.1538461538461542</v>
      </c>
      <c r="U6" s="71">
        <v>0.46153846153846156</v>
      </c>
      <c r="V6" s="19">
        <v>14.903846153846157</v>
      </c>
      <c r="W6" s="50">
        <v>0.3125</v>
      </c>
      <c r="X6" s="19">
        <v>0.48076923076922906</v>
      </c>
      <c r="Y6" s="50">
        <v>0.30769230769230771</v>
      </c>
      <c r="Z6" s="19">
        <v>7.6923076923076925</v>
      </c>
      <c r="AA6" s="50">
        <v>0.23076923076923078</v>
      </c>
      <c r="AB6" s="19">
        <v>-8.1730769230769216</v>
      </c>
      <c r="AC6" s="50">
        <v>0.3125</v>
      </c>
      <c r="AD6" s="19">
        <v>7.7205882352941178</v>
      </c>
      <c r="AE6" s="50">
        <v>0.23529411764705882</v>
      </c>
      <c r="AF6" s="19">
        <v>-19.327731092436974</v>
      </c>
      <c r="AG6" s="50">
        <v>0.42857142857142855</v>
      </c>
      <c r="AH6" s="19">
        <v>6.0150375939849621</v>
      </c>
      <c r="AI6" s="50">
        <v>0.36842105263157893</v>
      </c>
      <c r="AJ6" s="19">
        <v>10.175438596491226</v>
      </c>
      <c r="AK6" s="50">
        <v>0.26666666666666666</v>
      </c>
      <c r="AL6" s="19">
        <v>-23.333333333333332</v>
      </c>
      <c r="AM6" s="50">
        <v>0.5</v>
      </c>
      <c r="AN6" s="19">
        <v>14.285714285714285</v>
      </c>
      <c r="AO6" s="50">
        <v>0.35714285714285715</v>
      </c>
      <c r="AP6" s="19">
        <v>-7.1428571428571397</v>
      </c>
      <c r="AQ6" s="50">
        <v>0.42857142857142855</v>
      </c>
      <c r="AR6" s="19">
        <v>4.3956043956043906</v>
      </c>
      <c r="AS6" s="50">
        <v>0.38461538461538464</v>
      </c>
      <c r="AT6" s="19">
        <v>9.0497737556561102</v>
      </c>
      <c r="AU6" s="50">
        <v>0.29411764705882354</v>
      </c>
      <c r="AV6" s="19">
        <v>-11.764705882352938</v>
      </c>
      <c r="AW6" s="11">
        <v>0.41176470588235292</v>
      </c>
      <c r="AX6" s="19">
        <v>3.081232492997199</v>
      </c>
      <c r="AY6" s="11">
        <v>0.38095238095238093</v>
      </c>
      <c r="AZ6" s="19">
        <v>1.2531328320802004</v>
      </c>
      <c r="BA6" s="11">
        <v>0.36842105263157893</v>
      </c>
      <c r="BB6" s="19">
        <v>8.2706766917293226</v>
      </c>
      <c r="BC6" s="11">
        <v>0.2857142857142857</v>
      </c>
      <c r="BD6" s="19">
        <v>-8.9285714285714306</v>
      </c>
      <c r="BE6" s="11">
        <v>0.375</v>
      </c>
      <c r="BF6" s="19">
        <v>0.65789473684210731</v>
      </c>
      <c r="BG6" s="32">
        <v>0.36842105263157893</v>
      </c>
      <c r="BH6" s="32">
        <v>0.42857142857142855</v>
      </c>
      <c r="BI6" s="32">
        <v>0.2857142857142857</v>
      </c>
      <c r="BJ6" s="11">
        <v>0.35294117647058826</v>
      </c>
      <c r="BK6" s="11">
        <v>0.33333333333333331</v>
      </c>
      <c r="BL6" s="11">
        <v>0.30434782608695654</v>
      </c>
      <c r="BM6" s="11">
        <v>0.36842105263157893</v>
      </c>
      <c r="BN6" s="11">
        <v>0.33333333333333331</v>
      </c>
      <c r="BO6" s="11">
        <v>0.33333333333333331</v>
      </c>
      <c r="BP6">
        <v>0.3888888888888889</v>
      </c>
    </row>
    <row r="7" spans="1:68">
      <c r="A7" s="7" t="s">
        <v>3</v>
      </c>
      <c r="B7" s="1"/>
      <c r="C7" s="13">
        <v>0.125</v>
      </c>
      <c r="D7" s="14">
        <v>1</v>
      </c>
      <c r="E7" s="88">
        <v>6.6666666666666666E-2</v>
      </c>
      <c r="F7" s="19">
        <v>-1.6666666666666663</v>
      </c>
      <c r="G7" s="88">
        <v>0</v>
      </c>
      <c r="H7" s="19">
        <v>-8.3333333333333321</v>
      </c>
      <c r="I7" s="89">
        <v>8.3333333333333329E-2</v>
      </c>
      <c r="J7" s="89">
        <v>8.3333333333333321</v>
      </c>
      <c r="K7" s="28">
        <v>0</v>
      </c>
      <c r="L7" s="19">
        <v>0</v>
      </c>
      <c r="M7" s="71">
        <v>0</v>
      </c>
      <c r="N7" s="19">
        <v>-7.6923076923076925</v>
      </c>
      <c r="O7" s="71">
        <v>7.6923076923076927E-2</v>
      </c>
      <c r="P7" s="19">
        <v>-3.4188034188034178</v>
      </c>
      <c r="Q7" s="71">
        <v>0.1111111111111111</v>
      </c>
      <c r="R7" s="19">
        <v>-2.2222222222222228</v>
      </c>
      <c r="S7" s="71">
        <v>0.13333333333333333</v>
      </c>
      <c r="T7" s="19">
        <v>-2.0512820512820524</v>
      </c>
      <c r="U7" s="71">
        <v>0.15384615384615385</v>
      </c>
      <c r="V7" s="19">
        <v>-3.3653846153846145</v>
      </c>
      <c r="W7" s="50">
        <v>0.1875</v>
      </c>
      <c r="X7" s="19">
        <v>-4.3269230769230784</v>
      </c>
      <c r="Y7" s="50">
        <v>0.23076923076923078</v>
      </c>
      <c r="Z7" s="19">
        <v>7.6923076923076925</v>
      </c>
      <c r="AA7" s="50">
        <v>0.15384615384615385</v>
      </c>
      <c r="AB7" s="19">
        <v>9.134615384615385</v>
      </c>
      <c r="AC7" s="50">
        <v>6.25E-2</v>
      </c>
      <c r="AD7" s="19">
        <v>-11.397058823529413</v>
      </c>
      <c r="AE7" s="50">
        <v>0.17647058823529413</v>
      </c>
      <c r="AF7" s="19">
        <v>10.504201680672271</v>
      </c>
      <c r="AG7" s="50">
        <v>7.1428571428571425E-2</v>
      </c>
      <c r="AH7" s="19">
        <v>-13.909774436090224</v>
      </c>
      <c r="AI7" s="50">
        <v>0.21052631578947367</v>
      </c>
      <c r="AJ7" s="19">
        <v>7.7192982456140342</v>
      </c>
      <c r="AK7" s="50">
        <v>0.13333333333333333</v>
      </c>
      <c r="AL7" s="19">
        <v>13.333333333333334</v>
      </c>
      <c r="AM7" s="50">
        <v>0</v>
      </c>
      <c r="AN7" s="19">
        <v>-7.1428571428571423</v>
      </c>
      <c r="AO7" s="50">
        <v>7.1428571428571425E-2</v>
      </c>
      <c r="AP7" s="19">
        <v>-7.1428571428571423</v>
      </c>
      <c r="AQ7" s="50">
        <v>0.14285714285714285</v>
      </c>
      <c r="AR7" s="19">
        <v>-1.0989010989011005</v>
      </c>
      <c r="AS7" s="50">
        <v>0.15384615384615385</v>
      </c>
      <c r="AT7" s="19">
        <v>9.5022624434389158</v>
      </c>
      <c r="AU7" s="50">
        <v>5.8823529411764705E-2</v>
      </c>
      <c r="AV7" s="19">
        <v>0</v>
      </c>
      <c r="AW7" s="11">
        <v>5.8823529411764705E-2</v>
      </c>
      <c r="AX7" s="19">
        <v>-3.6414565826330527</v>
      </c>
      <c r="AY7" s="11">
        <v>9.5238095238095233E-2</v>
      </c>
      <c r="AZ7" s="19">
        <v>-1.0025062656641603</v>
      </c>
      <c r="BA7" s="11">
        <v>0.10526315789473684</v>
      </c>
      <c r="BB7" s="19">
        <v>1.0025062656641603</v>
      </c>
      <c r="BC7" s="11">
        <v>9.5238095238095233E-2</v>
      </c>
      <c r="BD7" s="19">
        <v>3.2738095238095233</v>
      </c>
      <c r="BE7" s="11">
        <v>6.25E-2</v>
      </c>
      <c r="BF7" s="19">
        <v>0.98684210526315819</v>
      </c>
      <c r="BG7" s="32">
        <v>5.2631578947368418E-2</v>
      </c>
      <c r="BH7" s="32">
        <v>0</v>
      </c>
      <c r="BI7" s="32">
        <v>0.14285714285714285</v>
      </c>
      <c r="BJ7" s="11">
        <v>0.11764705882352941</v>
      </c>
      <c r="BK7" s="11">
        <v>5.5555555555555552E-2</v>
      </c>
      <c r="BL7" s="11">
        <v>8.6956521739130432E-2</v>
      </c>
      <c r="BM7" s="11">
        <v>5.2631578947368418E-2</v>
      </c>
      <c r="BN7" s="11">
        <v>4.7619047619047616E-2</v>
      </c>
      <c r="BO7" s="11">
        <v>4.7619047619047616E-2</v>
      </c>
      <c r="BP7">
        <v>0</v>
      </c>
    </row>
    <row r="8" spans="1:68">
      <c r="A8" s="7" t="s">
        <v>4</v>
      </c>
      <c r="B8" s="1"/>
      <c r="C8" s="13">
        <v>0.125</v>
      </c>
      <c r="D8" s="14">
        <v>1</v>
      </c>
      <c r="E8" s="88">
        <v>6.6666666666666666E-2</v>
      </c>
      <c r="F8" s="19">
        <v>-1.6666666666666663</v>
      </c>
      <c r="G8" s="88">
        <v>8.3333333333333329E-2</v>
      </c>
      <c r="H8" s="19">
        <v>0</v>
      </c>
      <c r="I8" s="89">
        <v>8.3333333333333329E-2</v>
      </c>
      <c r="J8" s="89">
        <v>0.64102564102564008</v>
      </c>
      <c r="K8" s="28">
        <v>7.6923076923076927E-2</v>
      </c>
      <c r="L8" s="19">
        <v>-2.3076923076923079</v>
      </c>
      <c r="M8" s="71">
        <v>0.1</v>
      </c>
      <c r="N8" s="19">
        <v>2.3076923076923079</v>
      </c>
      <c r="O8" s="71">
        <v>7.6923076923076927E-2</v>
      </c>
      <c r="P8" s="19">
        <v>-3.4188034188034178</v>
      </c>
      <c r="Q8" s="71">
        <v>0.1111111111111111</v>
      </c>
      <c r="R8" s="19">
        <v>4.4444444444444438</v>
      </c>
      <c r="S8" s="71">
        <v>6.6666666666666666E-2</v>
      </c>
      <c r="T8" s="19">
        <v>-1.0256410256410262</v>
      </c>
      <c r="U8" s="71">
        <v>7.6923076923076927E-2</v>
      </c>
      <c r="V8" s="19">
        <v>1.4423076923076927</v>
      </c>
      <c r="W8" s="50">
        <v>6.25E-2</v>
      </c>
      <c r="X8" s="19">
        <v>-1.4423076923076927</v>
      </c>
      <c r="Y8" s="50">
        <v>7.6923076923076927E-2</v>
      </c>
      <c r="Z8" s="19">
        <v>0</v>
      </c>
      <c r="AA8" s="50">
        <v>7.6923076923076927E-2</v>
      </c>
      <c r="AB8" s="19">
        <v>1.4423076923076927</v>
      </c>
      <c r="AC8" s="50">
        <v>6.25E-2</v>
      </c>
      <c r="AD8" s="19">
        <v>0.36764705882352949</v>
      </c>
      <c r="AE8" s="50">
        <v>5.8823529411764705E-2</v>
      </c>
      <c r="AF8" s="19">
        <v>-1.260504201680672</v>
      </c>
      <c r="AG8" s="50">
        <v>7.1428571428571425E-2</v>
      </c>
      <c r="AH8" s="19">
        <v>1.8796992481203008</v>
      </c>
      <c r="AI8" s="50">
        <v>5.2631578947368418E-2</v>
      </c>
      <c r="AJ8" s="19">
        <v>-1.4035087719298247</v>
      </c>
      <c r="AK8" s="50">
        <v>6.6666666666666666E-2</v>
      </c>
      <c r="AL8" s="19">
        <v>-1.6666666666666663</v>
      </c>
      <c r="AM8" s="50">
        <v>8.3333333333333329E-2</v>
      </c>
      <c r="AN8" s="19">
        <v>1.1904761904761905</v>
      </c>
      <c r="AO8" s="50">
        <v>7.1428571428571425E-2</v>
      </c>
      <c r="AP8" s="19">
        <v>0</v>
      </c>
      <c r="AQ8" s="50">
        <v>7.1428571428571425E-2</v>
      </c>
      <c r="AR8" s="19">
        <v>-0.54945054945055027</v>
      </c>
      <c r="AS8" s="50">
        <v>7.6923076923076927E-2</v>
      </c>
      <c r="AT8" s="19">
        <v>1.8099547511312222</v>
      </c>
      <c r="AU8" s="50">
        <v>5.8823529411764705E-2</v>
      </c>
      <c r="AV8" s="19">
        <v>0</v>
      </c>
      <c r="AW8" s="11">
        <v>5.8823529411764705E-2</v>
      </c>
      <c r="AX8" s="19">
        <v>1.1204481792717089</v>
      </c>
      <c r="AY8" s="11">
        <v>4.7619047619047616E-2</v>
      </c>
      <c r="AZ8" s="19">
        <v>4.7619047619047619</v>
      </c>
      <c r="BA8" s="11">
        <v>0</v>
      </c>
      <c r="BB8" s="19">
        <v>0</v>
      </c>
      <c r="BC8" s="11">
        <v>0</v>
      </c>
      <c r="BD8" s="19">
        <v>0</v>
      </c>
      <c r="BE8" s="11">
        <v>0</v>
      </c>
      <c r="BF8" s="19">
        <v>0</v>
      </c>
      <c r="BG8" s="32">
        <v>0</v>
      </c>
      <c r="BH8" s="32">
        <v>0</v>
      </c>
      <c r="BI8" s="32">
        <v>0</v>
      </c>
      <c r="BJ8" s="11">
        <v>0</v>
      </c>
      <c r="BK8" s="11">
        <v>0</v>
      </c>
      <c r="BL8" s="11">
        <v>4.3478260869565216E-2</v>
      </c>
      <c r="BM8" s="11">
        <v>0</v>
      </c>
      <c r="BN8" s="11">
        <v>0</v>
      </c>
      <c r="BO8" s="11">
        <v>0</v>
      </c>
      <c r="BP8">
        <v>0</v>
      </c>
    </row>
    <row r="9" spans="1:68">
      <c r="A9" s="7" t="s">
        <v>5</v>
      </c>
      <c r="B9" s="1"/>
      <c r="C9" s="13">
        <v>0.375</v>
      </c>
      <c r="D9" s="14">
        <v>3</v>
      </c>
      <c r="E9" s="88">
        <v>0.2</v>
      </c>
      <c r="F9" s="19">
        <v>11.666666666666668</v>
      </c>
      <c r="G9" s="88">
        <v>0.25</v>
      </c>
      <c r="H9" s="19">
        <v>16.666666666666668</v>
      </c>
      <c r="I9" s="89">
        <v>8.3333333333333329E-2</v>
      </c>
      <c r="J9" s="89">
        <v>-22.435897435897438</v>
      </c>
      <c r="K9" s="28">
        <v>0.30769230769230771</v>
      </c>
      <c r="L9" s="19">
        <v>20.76923076923077</v>
      </c>
      <c r="M9" s="71">
        <v>0.1</v>
      </c>
      <c r="N9" s="19">
        <v>-5.384615384615385</v>
      </c>
      <c r="O9" s="71">
        <v>0.15384615384615385</v>
      </c>
      <c r="P9" s="19">
        <v>-6.8376068376068355</v>
      </c>
      <c r="Q9" s="71">
        <v>0.22222222222222221</v>
      </c>
      <c r="R9" s="19">
        <v>15.555555555555555</v>
      </c>
      <c r="S9" s="71">
        <v>6.6666666666666666E-2</v>
      </c>
      <c r="T9" s="19">
        <v>-8.717948717948719</v>
      </c>
      <c r="U9" s="71">
        <v>0.15384615384615385</v>
      </c>
      <c r="V9" s="19">
        <v>-3.3653846153846145</v>
      </c>
      <c r="W9" s="50">
        <v>0.1875</v>
      </c>
      <c r="X9" s="19">
        <v>18.75</v>
      </c>
      <c r="Y9" s="50">
        <v>0</v>
      </c>
      <c r="Z9" s="19">
        <v>-7.6923076923076925</v>
      </c>
      <c r="AA9" s="50">
        <v>7.6923076923076927E-2</v>
      </c>
      <c r="AB9" s="19">
        <v>1.4423076923076927</v>
      </c>
      <c r="AC9" s="50">
        <v>6.25E-2</v>
      </c>
      <c r="AD9" s="19">
        <v>-5.5147058823529411</v>
      </c>
      <c r="AE9" s="50">
        <v>0.11764705882352941</v>
      </c>
      <c r="AF9" s="19">
        <v>4.6218487394957988</v>
      </c>
      <c r="AG9" s="50">
        <v>7.1428571428571425E-2</v>
      </c>
      <c r="AH9" s="19">
        <v>7.1428571428571423</v>
      </c>
      <c r="AI9" s="50">
        <v>0</v>
      </c>
      <c r="AJ9" s="19">
        <v>-6.666666666666667</v>
      </c>
      <c r="AK9" s="50">
        <v>6.6666666666666666E-2</v>
      </c>
      <c r="AL9" s="19">
        <v>6.666666666666667</v>
      </c>
      <c r="AM9" s="50">
        <v>0</v>
      </c>
      <c r="AN9" s="19">
        <v>-7.1428571428571423</v>
      </c>
      <c r="AO9" s="50">
        <v>7.1428571428571425E-2</v>
      </c>
      <c r="AP9" s="19">
        <v>7.1428571428571423</v>
      </c>
      <c r="AQ9" s="50">
        <v>0</v>
      </c>
      <c r="AR9" s="19">
        <v>0</v>
      </c>
      <c r="AS9" s="50">
        <v>0</v>
      </c>
      <c r="AT9" s="19">
        <v>-29.411764705882355</v>
      </c>
      <c r="AU9" s="50">
        <v>0.29411764705882354</v>
      </c>
      <c r="AV9" s="19">
        <v>17.647058823529413</v>
      </c>
      <c r="AW9" s="11">
        <v>0.11764705882352941</v>
      </c>
      <c r="AX9" s="19">
        <v>-7.2829131652661054</v>
      </c>
      <c r="AY9" s="11">
        <v>0.19047619047619047</v>
      </c>
      <c r="AZ9" s="19">
        <v>-2.0050125313283207</v>
      </c>
      <c r="BA9" s="11">
        <v>0.21052631578947367</v>
      </c>
      <c r="BB9" s="19">
        <v>-2.7568922305764412</v>
      </c>
      <c r="BC9" s="11">
        <v>0.23809523809523808</v>
      </c>
      <c r="BD9" s="19">
        <v>5.0595238095238084</v>
      </c>
      <c r="BE9" s="11">
        <v>0.1875</v>
      </c>
      <c r="BF9" s="19">
        <v>-2.3026315789473673</v>
      </c>
      <c r="BG9" s="32">
        <v>0.21052631578947367</v>
      </c>
      <c r="BH9" s="32">
        <v>0.14285714285714285</v>
      </c>
      <c r="BI9" s="32">
        <v>0.14285714285714285</v>
      </c>
      <c r="BJ9" s="11">
        <v>0.17647058823529413</v>
      </c>
      <c r="BK9" s="11">
        <v>0.27777777777777779</v>
      </c>
      <c r="BL9" s="11">
        <v>0.17391304347826086</v>
      </c>
      <c r="BM9" s="11">
        <v>0.21052631578947367</v>
      </c>
      <c r="BN9" s="11">
        <v>0.19047619047619047</v>
      </c>
      <c r="BO9" s="11">
        <v>0.23809523809523808</v>
      </c>
      <c r="BP9">
        <v>0.16666666666666666</v>
      </c>
    </row>
    <row r="10" spans="1:68">
      <c r="A10" s="7" t="s">
        <v>6</v>
      </c>
      <c r="B10" s="1"/>
      <c r="C10" s="13">
        <v>0.125</v>
      </c>
      <c r="D10" s="14">
        <v>1</v>
      </c>
      <c r="E10" s="88">
        <v>6.6666666666666666E-2</v>
      </c>
      <c r="F10" s="19">
        <v>6.666666666666667</v>
      </c>
      <c r="G10" s="88">
        <v>8.3333333333333329E-2</v>
      </c>
      <c r="H10" s="19">
        <v>8.3333333333333321</v>
      </c>
      <c r="I10" s="89">
        <v>0</v>
      </c>
      <c r="J10" s="89">
        <v>-7.6923076923076925</v>
      </c>
      <c r="K10" s="28">
        <v>7.6923076923076927E-2</v>
      </c>
      <c r="L10" s="19">
        <v>-2.3076923076923079</v>
      </c>
      <c r="M10" s="71">
        <v>0.1</v>
      </c>
      <c r="N10" s="19">
        <v>2.3076923076923079</v>
      </c>
      <c r="O10" s="71">
        <v>7.6923076923076927E-2</v>
      </c>
      <c r="P10" s="19">
        <v>7.6923076923076925</v>
      </c>
      <c r="Q10" s="71">
        <v>0</v>
      </c>
      <c r="R10" s="19">
        <v>-13.333333333333334</v>
      </c>
      <c r="S10" s="71">
        <v>0.13333333333333333</v>
      </c>
      <c r="T10" s="19">
        <v>13.333333333333334</v>
      </c>
      <c r="U10" s="71">
        <v>0</v>
      </c>
      <c r="V10" s="19">
        <v>-12.5</v>
      </c>
      <c r="W10" s="50">
        <v>0.125</v>
      </c>
      <c r="X10" s="19">
        <v>-10.576923076923078</v>
      </c>
      <c r="Y10" s="50">
        <v>0.23076923076923078</v>
      </c>
      <c r="Z10" s="19">
        <v>-15.384615384615385</v>
      </c>
      <c r="AA10" s="50">
        <v>0.38461538461538464</v>
      </c>
      <c r="AB10" s="19">
        <v>7.2115384615384635</v>
      </c>
      <c r="AC10" s="50">
        <v>0.3125</v>
      </c>
      <c r="AD10" s="19">
        <v>1.8382352941176461</v>
      </c>
      <c r="AE10" s="50">
        <v>0.29411764705882354</v>
      </c>
      <c r="AF10" s="19">
        <v>0.84033613445378408</v>
      </c>
      <c r="AG10" s="50">
        <v>0.2857142857142857</v>
      </c>
      <c r="AH10" s="19">
        <v>2.2556390977443606</v>
      </c>
      <c r="AI10" s="50">
        <v>0.26315789473684209</v>
      </c>
      <c r="AJ10" s="19">
        <v>-0.35087719298245723</v>
      </c>
      <c r="AK10" s="50">
        <v>0.26666666666666666</v>
      </c>
      <c r="AL10" s="19">
        <v>1.6666666666666663</v>
      </c>
      <c r="AM10" s="50">
        <v>0.25</v>
      </c>
      <c r="AN10" s="19">
        <v>-3.5714285714285698</v>
      </c>
      <c r="AO10" s="50">
        <v>0.2857142857142857</v>
      </c>
      <c r="AP10" s="19">
        <v>7.1428571428571423</v>
      </c>
      <c r="AQ10" s="50">
        <v>0.21428571428571427</v>
      </c>
      <c r="AR10" s="19">
        <v>-17.032967032967036</v>
      </c>
      <c r="AS10" s="50">
        <v>0.38461538461538464</v>
      </c>
      <c r="AT10" s="19">
        <v>14.932126696832581</v>
      </c>
      <c r="AU10" s="50">
        <v>0.23529411764705882</v>
      </c>
      <c r="AV10" s="19">
        <v>0</v>
      </c>
      <c r="AW10" s="11">
        <v>0.23529411764705882</v>
      </c>
      <c r="AX10" s="19">
        <v>4.4817927170868357</v>
      </c>
      <c r="AY10" s="11">
        <v>0.19047619047619047</v>
      </c>
      <c r="AZ10" s="19">
        <v>-2.0050125313283207</v>
      </c>
      <c r="BA10" s="11">
        <v>0.21052631578947367</v>
      </c>
      <c r="BB10" s="19">
        <v>-2.7568922305764412</v>
      </c>
      <c r="BC10" s="11">
        <v>0.23809523809523808</v>
      </c>
      <c r="BD10" s="19">
        <v>5.0595238095238084</v>
      </c>
      <c r="BE10" s="11">
        <v>0.1875</v>
      </c>
      <c r="BF10" s="19">
        <v>-7.5657894736842088</v>
      </c>
      <c r="BG10" s="32">
        <v>0.26315789473684209</v>
      </c>
      <c r="BH10" s="32">
        <v>0.2857142857142857</v>
      </c>
      <c r="BI10" s="32">
        <v>0.23809523809523808</v>
      </c>
      <c r="BJ10" s="11">
        <v>0.11764705882352941</v>
      </c>
      <c r="BK10" s="11">
        <v>0.16666666666666666</v>
      </c>
      <c r="BL10" s="11">
        <v>0.13043478260869565</v>
      </c>
      <c r="BM10" s="11">
        <v>0.21052631578947367</v>
      </c>
      <c r="BN10" s="11">
        <v>0.14285714285714285</v>
      </c>
      <c r="BO10" s="11">
        <v>0.19047619047619047</v>
      </c>
      <c r="BP10">
        <v>0.22222222222222221</v>
      </c>
    </row>
    <row r="11" spans="1:68">
      <c r="A11" s="1" t="s">
        <v>72</v>
      </c>
      <c r="B11" s="1"/>
      <c r="C11" s="13">
        <v>0.125</v>
      </c>
      <c r="D11" s="14">
        <v>1</v>
      </c>
      <c r="E11" s="88">
        <v>6.6666666666666666E-2</v>
      </c>
      <c r="F11" s="19">
        <v>6.666666666666667</v>
      </c>
      <c r="G11" s="88">
        <v>0</v>
      </c>
      <c r="H11" s="19">
        <v>0</v>
      </c>
      <c r="I11" s="89">
        <v>0</v>
      </c>
      <c r="J11" s="89">
        <v>0</v>
      </c>
      <c r="K11" s="28">
        <v>0</v>
      </c>
      <c r="L11" s="19">
        <v>0</v>
      </c>
      <c r="M11" s="71">
        <v>0</v>
      </c>
      <c r="N11" s="19">
        <v>0</v>
      </c>
      <c r="O11" s="71">
        <v>0</v>
      </c>
      <c r="P11" s="19">
        <v>0</v>
      </c>
      <c r="Q11" s="71">
        <v>0</v>
      </c>
      <c r="R11" s="19">
        <v>0</v>
      </c>
      <c r="S11" s="71">
        <v>0</v>
      </c>
      <c r="T11" s="19">
        <v>0</v>
      </c>
      <c r="U11" s="71"/>
      <c r="V11" s="19"/>
      <c r="W11" s="50"/>
      <c r="X11" s="19"/>
      <c r="Y11" s="50"/>
      <c r="Z11" s="19"/>
      <c r="AA11" s="50"/>
      <c r="AB11" s="19"/>
      <c r="AC11" s="50"/>
      <c r="AD11" s="19"/>
      <c r="AE11" s="50"/>
      <c r="AF11" s="19"/>
      <c r="AG11" s="50"/>
      <c r="AH11" s="19"/>
      <c r="AI11" s="50"/>
      <c r="AJ11" s="19"/>
      <c r="AK11" s="50"/>
      <c r="AL11" s="19"/>
      <c r="AM11" s="50"/>
      <c r="AN11" s="19"/>
      <c r="AO11" s="50"/>
      <c r="AP11" s="19"/>
      <c r="AQ11" s="50"/>
      <c r="AR11" s="19"/>
      <c r="AS11" s="50"/>
      <c r="AT11" s="19"/>
      <c r="AU11" s="50"/>
      <c r="AV11" s="19"/>
      <c r="AW11" s="11"/>
      <c r="AX11" s="19"/>
      <c r="AY11" s="11"/>
      <c r="AZ11" s="19"/>
      <c r="BA11" s="11"/>
      <c r="BB11" s="19"/>
      <c r="BC11" s="11"/>
      <c r="BD11" s="19"/>
      <c r="BE11" s="11"/>
      <c r="BF11" s="19"/>
      <c r="BG11" s="32"/>
      <c r="BH11" s="32"/>
      <c r="BI11" s="32"/>
      <c r="BJ11" s="11"/>
      <c r="BK11" s="11"/>
      <c r="BL11" s="11"/>
      <c r="BM11" s="11"/>
      <c r="BN11" s="11"/>
      <c r="BO11" s="11"/>
    </row>
    <row r="12" spans="1:68">
      <c r="A12" s="1" t="s">
        <v>16</v>
      </c>
      <c r="B12" s="1"/>
      <c r="C12" s="13">
        <v>0.5</v>
      </c>
      <c r="D12" s="14">
        <v>4</v>
      </c>
      <c r="E12" s="88">
        <v>0.26666666666666666</v>
      </c>
      <c r="F12" s="19">
        <v>-6.6666666666666652</v>
      </c>
      <c r="G12" s="88">
        <v>0.25</v>
      </c>
      <c r="H12" s="19">
        <v>-8.3333333333333321</v>
      </c>
      <c r="I12" s="89">
        <v>0.33333333333333331</v>
      </c>
      <c r="J12" s="89">
        <v>17.948717948717945</v>
      </c>
      <c r="K12" s="28">
        <v>0.15384615384615385</v>
      </c>
      <c r="L12" s="19">
        <v>-4.6153846153846159</v>
      </c>
      <c r="M12" s="71">
        <v>0.2</v>
      </c>
      <c r="N12" s="19">
        <v>-3.0769230769230771</v>
      </c>
      <c r="O12" s="71">
        <v>0.23076923076923078</v>
      </c>
      <c r="P12" s="19">
        <v>11.965811965811968</v>
      </c>
      <c r="Q12" s="71">
        <v>0.1111111111111111</v>
      </c>
      <c r="R12" s="19">
        <v>4.4444444444444438</v>
      </c>
      <c r="S12" s="71">
        <v>6.6666666666666666E-2</v>
      </c>
      <c r="T12" s="19">
        <v>-1.0256410256410262</v>
      </c>
      <c r="U12" s="71">
        <v>7.6923076923076927E-2</v>
      </c>
      <c r="V12" s="19">
        <v>-4.8076923076923075</v>
      </c>
      <c r="W12" s="50">
        <v>0.125</v>
      </c>
      <c r="X12" s="19">
        <v>-2.8846153846153855</v>
      </c>
      <c r="Y12" s="50">
        <v>0.15384615384615385</v>
      </c>
      <c r="Z12" s="19">
        <v>7.6923076923076925</v>
      </c>
      <c r="AA12" s="50">
        <v>7.6923076923076927E-2</v>
      </c>
      <c r="AB12" s="19">
        <v>-11.057692307692307</v>
      </c>
      <c r="AC12" s="50">
        <v>0.1875</v>
      </c>
      <c r="AD12" s="19">
        <v>6.9852941176470589</v>
      </c>
      <c r="AE12" s="50">
        <v>0.11764705882352941</v>
      </c>
      <c r="AF12" s="19">
        <v>4.6218487394957988</v>
      </c>
      <c r="AG12" s="50">
        <v>7.1428571428571425E-2</v>
      </c>
      <c r="AH12" s="19">
        <v>-3.3834586466165413</v>
      </c>
      <c r="AI12" s="50">
        <v>0.10526315789473684</v>
      </c>
      <c r="AJ12" s="19">
        <v>-2.8070175438596494</v>
      </c>
      <c r="AK12" s="50">
        <v>0.13333333333333333</v>
      </c>
      <c r="AL12" s="19">
        <v>-3.3333333333333326</v>
      </c>
      <c r="AM12" s="50">
        <v>0.16666666666666666</v>
      </c>
      <c r="AN12" s="19">
        <v>2.3809523809523809</v>
      </c>
      <c r="AO12" s="50">
        <v>0.14285714285714285</v>
      </c>
      <c r="AP12" s="19">
        <v>0</v>
      </c>
      <c r="AQ12" s="50">
        <v>0.14285714285714285</v>
      </c>
      <c r="AR12" s="19">
        <v>14.285714285714285</v>
      </c>
      <c r="AS12" s="50">
        <v>0</v>
      </c>
      <c r="AT12" s="19">
        <v>0</v>
      </c>
      <c r="AU12" s="50">
        <v>0</v>
      </c>
      <c r="AV12" s="19">
        <v>0</v>
      </c>
      <c r="AW12" s="11">
        <v>0</v>
      </c>
      <c r="AX12" s="19">
        <v>-9.5238095238095237</v>
      </c>
      <c r="AY12" s="11">
        <v>9.5238095238095233E-2</v>
      </c>
      <c r="AZ12" s="19">
        <v>9.5238095238095237</v>
      </c>
      <c r="BA12" s="11">
        <v>0</v>
      </c>
      <c r="BB12" s="19">
        <v>-9.5238095238095237</v>
      </c>
      <c r="BC12" s="11">
        <v>9.5238095238095233E-2</v>
      </c>
      <c r="BD12" s="19">
        <v>-2.9761904761904767</v>
      </c>
      <c r="BE12" s="11">
        <v>0.125</v>
      </c>
      <c r="BF12" s="19">
        <v>7.2368421052631584</v>
      </c>
      <c r="BG12" s="32">
        <v>5.2631578947368418E-2</v>
      </c>
      <c r="BH12" s="32">
        <v>7.1428571428571425E-2</v>
      </c>
      <c r="BI12" s="32">
        <v>9.5238095238095233E-2</v>
      </c>
      <c r="BJ12" s="11">
        <v>0.17647058823529413</v>
      </c>
      <c r="BK12" s="11">
        <v>0.1111111111111111</v>
      </c>
      <c r="BL12" s="11">
        <v>8.6956521739130432E-2</v>
      </c>
      <c r="BM12" s="11">
        <v>5.2631578947368418E-2</v>
      </c>
      <c r="BN12" s="11">
        <v>9.5238095238095233E-2</v>
      </c>
      <c r="BO12" s="11">
        <v>4.7619047619047616E-2</v>
      </c>
      <c r="BP12">
        <v>0.1111111111111111</v>
      </c>
    </row>
    <row r="13" spans="1:68" ht="15" thickBot="1">
      <c r="A13" s="1" t="s">
        <v>42</v>
      </c>
      <c r="B13" s="1"/>
      <c r="C13" s="13">
        <v>0</v>
      </c>
      <c r="D13" s="14">
        <v>0</v>
      </c>
      <c r="E13" s="14"/>
      <c r="F13" s="14"/>
      <c r="G13" s="14"/>
      <c r="H13" s="14"/>
      <c r="I13" s="14"/>
      <c r="J13" s="14"/>
      <c r="K13" s="88"/>
      <c r="L13" s="14"/>
      <c r="M13" s="72"/>
      <c r="N13" s="72"/>
      <c r="O13" s="71"/>
      <c r="P13" s="72"/>
      <c r="Q13" s="72"/>
      <c r="R13" s="72"/>
      <c r="S13" s="72">
        <v>0</v>
      </c>
      <c r="T13" s="72"/>
      <c r="U13" s="72">
        <v>0</v>
      </c>
      <c r="V13" s="72"/>
      <c r="W13" s="72"/>
      <c r="X13" s="72"/>
      <c r="Y13" s="72"/>
      <c r="Z13" s="72"/>
      <c r="AA13" s="72"/>
      <c r="AB13" s="72"/>
      <c r="AC13" s="50"/>
      <c r="AD13" s="19"/>
      <c r="AE13" s="50"/>
      <c r="AF13" s="19"/>
      <c r="AG13" s="50"/>
      <c r="AH13" s="19"/>
      <c r="AI13" s="50"/>
      <c r="AJ13" s="19"/>
      <c r="AK13" s="50"/>
      <c r="AL13" s="14"/>
      <c r="AM13" s="50"/>
      <c r="AN13" s="14"/>
      <c r="AO13" s="50"/>
      <c r="AP13" s="14"/>
      <c r="AQ13" s="50"/>
      <c r="AR13" s="14"/>
      <c r="AS13" s="50"/>
      <c r="AT13" s="19"/>
      <c r="AU13" s="50"/>
      <c r="AV13" s="19"/>
      <c r="AW13" s="11"/>
      <c r="AX13" s="19"/>
      <c r="AY13" s="11"/>
      <c r="AZ13" s="19"/>
      <c r="BA13" s="11"/>
      <c r="BB13" s="19"/>
      <c r="BC13" s="11"/>
      <c r="BD13" s="19"/>
      <c r="BE13" s="11"/>
      <c r="BF13" s="19"/>
      <c r="BG13" s="32"/>
      <c r="BH13" s="32"/>
      <c r="BI13" s="32"/>
      <c r="BJ13" s="11"/>
      <c r="BK13" s="11"/>
      <c r="BL13" s="11"/>
      <c r="BM13" s="11"/>
      <c r="BN13" s="11"/>
      <c r="BO13" s="11"/>
    </row>
    <row r="14" spans="1:68" ht="15" thickBot="1">
      <c r="A14" s="56"/>
      <c r="B14" s="56"/>
      <c r="C14" s="7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8"/>
      <c r="X14" s="18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>
        <v>44440</v>
      </c>
      <c r="AJ14" s="19"/>
      <c r="AK14" s="1">
        <v>0.75</v>
      </c>
      <c r="AL14" s="1"/>
      <c r="AM14" s="1"/>
      <c r="AN14" s="1"/>
      <c r="AO14" s="1"/>
      <c r="AP14" s="1"/>
      <c r="AQ14" s="1"/>
      <c r="AR14" s="1"/>
      <c r="AS14" s="56"/>
      <c r="AT14" s="1"/>
      <c r="AU14" s="1"/>
      <c r="AV14" s="1"/>
      <c r="AW14" s="1"/>
      <c r="AX14" s="1"/>
      <c r="AY14" s="1"/>
      <c r="AZ14" s="1"/>
      <c r="BA14" s="1"/>
      <c r="BB14" s="1"/>
      <c r="BG14"/>
      <c r="BI14" s="27"/>
      <c r="BJ14" s="12"/>
    </row>
    <row r="15" spans="1:68">
      <c r="A15" s="96" t="s">
        <v>41</v>
      </c>
      <c r="B15" s="97"/>
      <c r="C15" s="98"/>
      <c r="D15" s="10"/>
      <c r="E15">
        <f>D6/SUM(D6:D12)</f>
        <v>0.26666666666666666</v>
      </c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1"/>
      <c r="AU15" s="1"/>
      <c r="AV15" s="1"/>
      <c r="AW15" s="1"/>
      <c r="AX15" s="1"/>
      <c r="AY15" s="1"/>
      <c r="AZ15" s="1"/>
      <c r="BA15" s="1"/>
      <c r="BB15" s="1"/>
      <c r="BG15"/>
      <c r="BI15" s="27"/>
      <c r="BJ15" s="12"/>
    </row>
    <row r="16" spans="1:68">
      <c r="A16" s="99" t="s">
        <v>74</v>
      </c>
      <c r="B16" s="56"/>
      <c r="C16" s="56"/>
      <c r="D16" s="100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1"/>
      <c r="AU16" s="1"/>
      <c r="AV16" s="1"/>
      <c r="AW16" s="1"/>
      <c r="AX16" s="1"/>
      <c r="AY16" s="1"/>
      <c r="AZ16" s="1"/>
    </row>
    <row r="17" spans="1:59">
      <c r="A17" s="101"/>
      <c r="B17" s="56"/>
      <c r="C17" s="56"/>
      <c r="D17" s="100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8"/>
    </row>
    <row r="18" spans="1:59">
      <c r="A18" s="101"/>
      <c r="B18" s="56"/>
      <c r="C18" s="56"/>
      <c r="D18" s="100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28"/>
    </row>
    <row r="19" spans="1:59">
      <c r="A19" s="101"/>
      <c r="B19" s="56"/>
      <c r="C19" s="56"/>
      <c r="D19" s="100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8"/>
    </row>
    <row r="20" spans="1:59">
      <c r="A20" s="101"/>
      <c r="B20" s="56"/>
      <c r="C20" s="56"/>
      <c r="D20" s="100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8"/>
    </row>
    <row r="21" spans="1:59">
      <c r="A21" s="101"/>
      <c r="B21" s="56"/>
      <c r="C21" s="56"/>
      <c r="D21" s="100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8"/>
    </row>
    <row r="22" spans="1:59">
      <c r="A22" s="101"/>
      <c r="B22" s="56"/>
      <c r="C22" s="56"/>
      <c r="D22" s="100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8"/>
    </row>
    <row r="23" spans="1:59">
      <c r="A23" s="101"/>
      <c r="B23" s="56"/>
      <c r="C23" s="56"/>
      <c r="D23" s="100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8"/>
    </row>
    <row r="24" spans="1:59">
      <c r="A24" s="101"/>
      <c r="B24" s="56"/>
      <c r="C24" s="56"/>
      <c r="D24" s="100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8"/>
    </row>
    <row r="25" spans="1:59">
      <c r="A25" s="101"/>
      <c r="B25" s="56"/>
      <c r="C25" s="56"/>
      <c r="D25" s="100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8"/>
    </row>
    <row r="26" spans="1:59">
      <c r="A26" s="101"/>
      <c r="B26" s="56"/>
      <c r="C26" s="56"/>
      <c r="D26" s="100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8"/>
    </row>
    <row r="27" spans="1:59">
      <c r="A27" s="101"/>
      <c r="B27" s="56"/>
      <c r="C27" s="56"/>
      <c r="D27" s="100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8"/>
    </row>
    <row r="28" spans="1:59">
      <c r="A28" s="101"/>
      <c r="B28" s="56"/>
      <c r="C28" s="56"/>
      <c r="D28" s="100"/>
      <c r="E28" s="56"/>
      <c r="F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8"/>
    </row>
    <row r="29" spans="1:59">
      <c r="A29" s="101"/>
      <c r="B29" s="56"/>
      <c r="C29" s="56"/>
      <c r="D29" s="100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8"/>
    </row>
    <row r="30" spans="1:59">
      <c r="A30" s="101"/>
      <c r="B30" s="56"/>
      <c r="C30" s="56"/>
      <c r="D30" s="100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8"/>
    </row>
    <row r="31" spans="1:59" ht="7.5" customHeight="1">
      <c r="A31" s="101"/>
      <c r="B31" s="56"/>
      <c r="C31" s="56"/>
      <c r="D31" s="100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BA31" s="1"/>
      <c r="BB31" s="1"/>
      <c r="BC31" s="1"/>
      <c r="BD31" s="1"/>
      <c r="BE31" s="1"/>
      <c r="BF31" s="1"/>
      <c r="BG31" s="28"/>
    </row>
    <row r="32" spans="1:59">
      <c r="A32" s="101"/>
      <c r="B32" s="95"/>
      <c r="C32" s="69"/>
      <c r="D32" s="102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9"/>
      <c r="AU32" s="9"/>
      <c r="AV32" s="9"/>
      <c r="AW32" s="9"/>
      <c r="AX32" s="9"/>
      <c r="AY32" s="9"/>
      <c r="AZ32" s="9"/>
      <c r="BA32" s="1"/>
      <c r="BB32" s="1"/>
      <c r="BC32" s="1"/>
      <c r="BD32" s="1"/>
      <c r="BE32" s="1"/>
      <c r="BF32" s="1"/>
      <c r="BG32" s="28"/>
    </row>
    <row r="33" spans="1:67">
      <c r="A33" s="101" t="s">
        <v>53</v>
      </c>
      <c r="B33" s="56"/>
      <c r="C33" s="56"/>
      <c r="D33" s="100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8"/>
    </row>
    <row r="34" spans="1:67" ht="15" thickBot="1">
      <c r="A34" s="103" t="s">
        <v>75</v>
      </c>
      <c r="B34" s="61"/>
      <c r="C34" s="61"/>
      <c r="D34" s="104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8"/>
    </row>
    <row r="35" spans="1:67">
      <c r="A35" s="1"/>
      <c r="B35" s="1"/>
      <c r="C35" s="1"/>
      <c r="D35" s="56"/>
      <c r="E35" s="56"/>
      <c r="F35" s="5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8"/>
    </row>
    <row r="36" spans="1:6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8"/>
    </row>
    <row r="37" spans="1:67">
      <c r="A37" s="2" t="s">
        <v>78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8"/>
    </row>
    <row r="38" spans="1:67" ht="15" thickBot="1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8"/>
    </row>
    <row r="39" spans="1:67" ht="15" thickBot="1">
      <c r="A39" s="1"/>
      <c r="B39" s="1"/>
      <c r="C39" s="8"/>
      <c r="D39" s="1"/>
      <c r="E39" s="115">
        <v>45901</v>
      </c>
      <c r="F39" s="116" t="s">
        <v>19</v>
      </c>
      <c r="G39" s="115">
        <v>45809</v>
      </c>
      <c r="H39" s="116" t="s">
        <v>19</v>
      </c>
      <c r="I39" s="117">
        <v>45717</v>
      </c>
      <c r="J39" s="18" t="s">
        <v>19</v>
      </c>
      <c r="K39" s="18">
        <v>45627</v>
      </c>
      <c r="L39" s="18" t="s">
        <v>19</v>
      </c>
      <c r="M39" s="18">
        <v>45536</v>
      </c>
      <c r="N39" s="18" t="s">
        <v>19</v>
      </c>
      <c r="O39" s="18">
        <v>45444</v>
      </c>
      <c r="P39" s="18" t="s">
        <v>19</v>
      </c>
      <c r="Q39" s="18">
        <v>45352</v>
      </c>
      <c r="R39" s="18" t="s">
        <v>19</v>
      </c>
      <c r="S39" s="18">
        <v>45261</v>
      </c>
      <c r="T39" s="18" t="s">
        <v>19</v>
      </c>
      <c r="U39" s="18">
        <v>45170</v>
      </c>
      <c r="V39" s="18" t="s">
        <v>19</v>
      </c>
      <c r="W39" s="18">
        <v>45078</v>
      </c>
      <c r="X39" s="18" t="s">
        <v>19</v>
      </c>
      <c r="Y39" s="18">
        <v>44986</v>
      </c>
      <c r="Z39" s="18" t="s">
        <v>19</v>
      </c>
      <c r="AA39" s="18">
        <v>44896</v>
      </c>
      <c r="AB39" s="18" t="s">
        <v>19</v>
      </c>
      <c r="AC39" s="18">
        <v>44805</v>
      </c>
      <c r="AD39" s="18" t="s">
        <v>19</v>
      </c>
      <c r="AE39" s="18">
        <v>44713</v>
      </c>
      <c r="AF39" s="18" t="s">
        <v>19</v>
      </c>
      <c r="AG39" s="18">
        <v>44621</v>
      </c>
      <c r="AH39" s="18" t="s">
        <v>19</v>
      </c>
      <c r="AI39" s="18">
        <v>44531</v>
      </c>
      <c r="AJ39" s="18" t="s">
        <v>19</v>
      </c>
      <c r="AK39" s="18">
        <v>44440</v>
      </c>
      <c r="AL39" s="18" t="s">
        <v>19</v>
      </c>
      <c r="AM39" s="18">
        <v>44348</v>
      </c>
      <c r="AN39" s="18" t="s">
        <v>19</v>
      </c>
      <c r="AO39" s="18">
        <v>44256</v>
      </c>
      <c r="AP39" s="18" t="s">
        <v>19</v>
      </c>
      <c r="AQ39" s="18">
        <v>44166</v>
      </c>
      <c r="AR39" s="18" t="s">
        <v>19</v>
      </c>
      <c r="AS39" s="18">
        <v>44075</v>
      </c>
      <c r="AT39" s="18" t="s">
        <v>19</v>
      </c>
      <c r="AU39" s="18">
        <v>43983</v>
      </c>
      <c r="AV39" s="18" t="s">
        <v>19</v>
      </c>
      <c r="AW39" s="18">
        <v>43891</v>
      </c>
      <c r="AX39" s="18" t="s">
        <v>19</v>
      </c>
      <c r="AY39" s="18">
        <v>43800</v>
      </c>
      <c r="AZ39" s="18" t="s">
        <v>19</v>
      </c>
      <c r="BA39" s="18">
        <v>43709</v>
      </c>
      <c r="BB39" s="18" t="s">
        <v>19</v>
      </c>
      <c r="BC39" s="18">
        <v>43617</v>
      </c>
      <c r="BD39" s="18" t="s">
        <v>19</v>
      </c>
      <c r="BE39" s="18">
        <v>43525</v>
      </c>
      <c r="BF39" s="18" t="s">
        <v>19</v>
      </c>
      <c r="BG39" s="18">
        <v>43435</v>
      </c>
      <c r="BH39" s="18">
        <v>43252</v>
      </c>
      <c r="BI39" s="18">
        <v>43160</v>
      </c>
      <c r="BJ39" s="18">
        <v>43070</v>
      </c>
      <c r="BK39" s="18">
        <v>42979</v>
      </c>
      <c r="BL39" s="18">
        <v>42887</v>
      </c>
      <c r="BM39" s="18">
        <v>42795</v>
      </c>
      <c r="BN39" s="18">
        <v>42705</v>
      </c>
      <c r="BO39" s="18">
        <v>42614</v>
      </c>
    </row>
    <row r="40" spans="1:67">
      <c r="A40" s="4" t="s">
        <v>1</v>
      </c>
      <c r="B40" s="5"/>
      <c r="C40" t="s">
        <v>7</v>
      </c>
      <c r="D40" s="118" t="s">
        <v>8</v>
      </c>
      <c r="E40" s="11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31"/>
      <c r="BJ40" s="6"/>
      <c r="BK40" s="6"/>
      <c r="BL40" s="6"/>
      <c r="BM40" s="6"/>
      <c r="BN40" s="6"/>
      <c r="BO40" s="6"/>
    </row>
    <row r="41" spans="1:67">
      <c r="A41" s="7" t="s">
        <v>2</v>
      </c>
      <c r="B41" s="1"/>
      <c r="C41" s="13">
        <v>0.125</v>
      </c>
      <c r="D41" s="14">
        <v>1</v>
      </c>
      <c r="E41" s="120">
        <v>0.33333333333333331</v>
      </c>
      <c r="F41" s="121">
        <v>33.333333333333329</v>
      </c>
      <c r="G41" s="120">
        <v>0.25</v>
      </c>
      <c r="H41" s="121">
        <v>25</v>
      </c>
      <c r="I41" s="88">
        <v>0</v>
      </c>
      <c r="J41" s="19">
        <v>0</v>
      </c>
      <c r="K41" s="88">
        <v>0</v>
      </c>
      <c r="L41" s="19">
        <v>-25</v>
      </c>
      <c r="M41" s="89">
        <v>0.25</v>
      </c>
      <c r="N41" s="89">
        <v>-8.3333333333333321</v>
      </c>
      <c r="O41" s="88">
        <v>0.33333333333333331</v>
      </c>
      <c r="P41" s="19">
        <v>33.3333333333333</v>
      </c>
      <c r="Q41" s="88">
        <v>0</v>
      </c>
      <c r="R41" s="19" t="e">
        <v>#DIV/0!</v>
      </c>
      <c r="S41" s="88">
        <v>0.16666666666666699</v>
      </c>
      <c r="T41" s="19">
        <v>-33.3333333333333</v>
      </c>
      <c r="U41" s="122">
        <v>0.5</v>
      </c>
      <c r="V41" s="19">
        <v>16.666666666666668</v>
      </c>
      <c r="W41" s="71">
        <v>0.33333333333333331</v>
      </c>
      <c r="X41" s="19">
        <v>0</v>
      </c>
      <c r="Y41" s="71">
        <v>0.33333333333333331</v>
      </c>
      <c r="Z41" s="19">
        <v>2.5641025641025603</v>
      </c>
      <c r="AA41" s="71">
        <v>0.30769230769230771</v>
      </c>
      <c r="AB41" s="19">
        <v>-13.675213675213671</v>
      </c>
      <c r="AC41" s="71">
        <v>0.44444444444444442</v>
      </c>
      <c r="AD41" s="19">
        <v>33.333333333333329</v>
      </c>
      <c r="AE41" s="50">
        <v>0.1111111111111111</v>
      </c>
      <c r="AF41" s="19">
        <v>-22.222222222222221</v>
      </c>
      <c r="AG41" s="50">
        <v>0.33333333333333331</v>
      </c>
      <c r="AH41" s="19">
        <v>33.333333333333329</v>
      </c>
      <c r="AI41" s="50">
        <v>0</v>
      </c>
      <c r="AJ41" s="19">
        <v>0</v>
      </c>
      <c r="AK41" s="50">
        <v>0</v>
      </c>
      <c r="AL41" s="19">
        <v>0</v>
      </c>
      <c r="AM41" s="50">
        <v>0</v>
      </c>
      <c r="AN41" s="19">
        <v>0</v>
      </c>
      <c r="AO41" s="50">
        <v>0</v>
      </c>
      <c r="AP41" s="19">
        <v>0</v>
      </c>
      <c r="AQ41" s="50">
        <v>0</v>
      </c>
      <c r="AR41" s="19">
        <v>-60</v>
      </c>
      <c r="AS41" s="50">
        <v>0.6</v>
      </c>
      <c r="AT41" s="19">
        <v>60</v>
      </c>
      <c r="AU41" s="50">
        <v>0</v>
      </c>
      <c r="AV41" s="19">
        <v>0</v>
      </c>
      <c r="AW41" s="123">
        <v>0</v>
      </c>
      <c r="AX41" s="124">
        <v>-50</v>
      </c>
      <c r="AY41" s="123">
        <v>0.5</v>
      </c>
      <c r="AZ41" s="124">
        <v>0</v>
      </c>
      <c r="BA41" s="11">
        <v>0.5</v>
      </c>
      <c r="BB41" s="124">
        <v>14.285714285714285</v>
      </c>
      <c r="BC41" s="11">
        <v>0.35714285714285715</v>
      </c>
      <c r="BD41" s="124">
        <v>-30.952380952380949</v>
      </c>
      <c r="BE41" s="11">
        <v>0.66666666666666663</v>
      </c>
      <c r="BF41" s="19">
        <v>-3150.7936507936506</v>
      </c>
      <c r="BG41" s="11">
        <v>0.55555555555555558</v>
      </c>
      <c r="BH41" s="32">
        <v>0.4</v>
      </c>
      <c r="BI41" s="32">
        <v>0.36363636363636365</v>
      </c>
      <c r="BJ41" s="11">
        <v>0.3125</v>
      </c>
      <c r="BK41" s="11">
        <v>0.4</v>
      </c>
      <c r="BL41" s="11">
        <v>0.33333333333333331</v>
      </c>
      <c r="BM41" s="11">
        <v>0.36842105263157893</v>
      </c>
      <c r="BN41" s="11">
        <v>0.26315789473684209</v>
      </c>
      <c r="BO41" s="11">
        <v>0.41176470588235292</v>
      </c>
    </row>
    <row r="42" spans="1:67">
      <c r="A42" s="7" t="s">
        <v>3</v>
      </c>
      <c r="B42" s="1"/>
      <c r="C42" s="13">
        <v>0</v>
      </c>
      <c r="D42" s="14">
        <v>0</v>
      </c>
      <c r="E42" s="120">
        <v>0</v>
      </c>
      <c r="F42" s="121">
        <v>0</v>
      </c>
      <c r="G42" s="120">
        <v>0.25</v>
      </c>
      <c r="H42" s="121">
        <v>25</v>
      </c>
      <c r="I42" s="88">
        <v>0</v>
      </c>
      <c r="J42" s="19">
        <v>0</v>
      </c>
      <c r="K42" s="88">
        <v>0</v>
      </c>
      <c r="L42" s="19">
        <v>-25</v>
      </c>
      <c r="M42" s="89">
        <v>0.25</v>
      </c>
      <c r="N42" s="89">
        <v>8.3333333333333339</v>
      </c>
      <c r="O42" s="88">
        <v>0.16666666666666666</v>
      </c>
      <c r="P42" s="19">
        <v>16.666666666666664</v>
      </c>
      <c r="Q42" s="88">
        <v>0</v>
      </c>
      <c r="R42" s="19" t="e">
        <v>#DIV/0!</v>
      </c>
      <c r="S42" s="88">
        <v>0.16666666666666666</v>
      </c>
      <c r="T42" s="19">
        <v>16.666666666666664</v>
      </c>
      <c r="U42" s="122">
        <v>0</v>
      </c>
      <c r="V42" s="19">
        <v>-22.222222222222221</v>
      </c>
      <c r="W42" s="71">
        <v>0.22222222222222221</v>
      </c>
      <c r="X42" s="19">
        <v>5.5555555555555554</v>
      </c>
      <c r="Y42" s="71">
        <v>0.16666666666666666</v>
      </c>
      <c r="Z42" s="19">
        <v>1.2820512820512802</v>
      </c>
      <c r="AA42" s="71">
        <v>0.15384615384615385</v>
      </c>
      <c r="AB42" s="19">
        <v>-6.8376068376068355</v>
      </c>
      <c r="AC42" s="50">
        <v>0.22222222222222221</v>
      </c>
      <c r="AD42" s="19">
        <v>11.111111111111111</v>
      </c>
      <c r="AE42" s="50">
        <v>0.1111111111111111</v>
      </c>
      <c r="AF42" s="19">
        <v>-22.222222222222221</v>
      </c>
      <c r="AG42" s="50">
        <v>0.33333333333333331</v>
      </c>
      <c r="AH42" s="19">
        <v>33.333333333333329</v>
      </c>
      <c r="AI42" s="50">
        <v>0</v>
      </c>
      <c r="AJ42" s="19">
        <v>0</v>
      </c>
      <c r="AK42" s="50">
        <v>0</v>
      </c>
      <c r="AL42" s="19">
        <v>0</v>
      </c>
      <c r="AM42" s="50">
        <v>0</v>
      </c>
      <c r="AN42" s="19">
        <v>0</v>
      </c>
      <c r="AO42" s="50">
        <v>0</v>
      </c>
      <c r="AP42" s="19">
        <v>0</v>
      </c>
      <c r="AQ42" s="50">
        <v>0</v>
      </c>
      <c r="AR42" s="19">
        <v>0</v>
      </c>
      <c r="AS42" s="50">
        <v>0</v>
      </c>
      <c r="AT42" s="19">
        <v>0</v>
      </c>
      <c r="AU42" s="50">
        <v>0</v>
      </c>
      <c r="AV42" s="19">
        <v>-50</v>
      </c>
      <c r="AW42" s="123">
        <v>0.5</v>
      </c>
      <c r="AX42" s="124">
        <v>40</v>
      </c>
      <c r="AY42" s="123">
        <v>0.1</v>
      </c>
      <c r="AZ42" s="124">
        <v>-40</v>
      </c>
      <c r="BA42" s="11">
        <v>0.5</v>
      </c>
      <c r="BB42" s="124">
        <v>35.714285714285715</v>
      </c>
      <c r="BC42" s="11">
        <v>0.14285714285714285</v>
      </c>
      <c r="BD42" s="124">
        <v>-19.047619047619047</v>
      </c>
      <c r="BE42" s="11">
        <v>0.33333333333333331</v>
      </c>
      <c r="BF42" s="19">
        <v>-1926.984126984127</v>
      </c>
      <c r="BG42" s="11">
        <v>0.22222222222222221</v>
      </c>
      <c r="BH42" s="32">
        <v>0.2</v>
      </c>
      <c r="BI42" s="32">
        <v>0.27272727272727271</v>
      </c>
      <c r="BJ42" s="11">
        <v>0.125</v>
      </c>
      <c r="BK42" s="11">
        <v>0.13333333333333333</v>
      </c>
      <c r="BL42" s="11">
        <v>0</v>
      </c>
      <c r="BM42" s="11">
        <v>0.15789473684210525</v>
      </c>
      <c r="BN42" s="11">
        <v>0.10526315789473684</v>
      </c>
      <c r="BO42" s="11">
        <v>0.11764705882352941</v>
      </c>
    </row>
    <row r="43" spans="1:67">
      <c r="A43" s="7" t="s">
        <v>4</v>
      </c>
      <c r="B43" s="1"/>
      <c r="C43" s="13">
        <v>0.125</v>
      </c>
      <c r="D43" s="14">
        <v>1</v>
      </c>
      <c r="E43" s="120">
        <v>0.33333333333333331</v>
      </c>
      <c r="F43" s="121">
        <v>-16.666666666666668</v>
      </c>
      <c r="G43" s="120">
        <v>0.25</v>
      </c>
      <c r="H43" s="121">
        <v>-25</v>
      </c>
      <c r="I43" s="88">
        <v>0.5</v>
      </c>
      <c r="J43" s="19">
        <v>-50</v>
      </c>
      <c r="K43" s="88">
        <v>1</v>
      </c>
      <c r="L43" s="19">
        <v>75</v>
      </c>
      <c r="M43" s="89">
        <v>0.25</v>
      </c>
      <c r="N43" s="89">
        <v>8.3333333333333339</v>
      </c>
      <c r="O43" s="88">
        <v>0.16666666666666666</v>
      </c>
      <c r="P43" s="19">
        <v>16.666666666666664</v>
      </c>
      <c r="Q43" s="88">
        <v>0</v>
      </c>
      <c r="R43" s="19" t="e">
        <v>#DIV/0!</v>
      </c>
      <c r="S43" s="88">
        <v>0.16666666666666666</v>
      </c>
      <c r="T43" s="19">
        <v>-8.3333333333333339</v>
      </c>
      <c r="U43" s="122">
        <v>0.25</v>
      </c>
      <c r="V43" s="19">
        <v>13.888888888888889</v>
      </c>
      <c r="W43" s="71">
        <v>0.1111111111111111</v>
      </c>
      <c r="X43" s="19">
        <v>2.7777777777777777</v>
      </c>
      <c r="Y43" s="71">
        <v>8.3333333333333329E-2</v>
      </c>
      <c r="Z43" s="19">
        <v>0.64102564102564008</v>
      </c>
      <c r="AA43" s="71">
        <v>7.6923076923076927E-2</v>
      </c>
      <c r="AB43" s="19">
        <v>-3.4188034188034178</v>
      </c>
      <c r="AC43" s="50">
        <v>0.1111111111111111</v>
      </c>
      <c r="AD43" s="19">
        <v>0</v>
      </c>
      <c r="AE43" s="50">
        <v>0.1111111111111111</v>
      </c>
      <c r="AF43" s="19">
        <v>-22.222222222222221</v>
      </c>
      <c r="AG43" s="50">
        <v>0.33333333333333331</v>
      </c>
      <c r="AH43" s="19">
        <v>-66.666666666666671</v>
      </c>
      <c r="AI43" s="50">
        <v>1</v>
      </c>
      <c r="AJ43" s="19">
        <v>100</v>
      </c>
      <c r="AK43" s="50">
        <v>0</v>
      </c>
      <c r="AL43" s="19">
        <v>-100</v>
      </c>
      <c r="AM43" s="50">
        <v>1</v>
      </c>
      <c r="AN43" s="19">
        <v>100</v>
      </c>
      <c r="AO43" s="50">
        <v>0</v>
      </c>
      <c r="AP43" s="19">
        <v>0</v>
      </c>
      <c r="AQ43" s="50">
        <v>0</v>
      </c>
      <c r="AR43" s="19">
        <v>0</v>
      </c>
      <c r="AS43" s="50">
        <v>0</v>
      </c>
      <c r="AT43" s="19">
        <v>0</v>
      </c>
      <c r="AU43" s="50">
        <v>0</v>
      </c>
      <c r="AV43" s="19">
        <v>-50</v>
      </c>
      <c r="AW43" s="123">
        <v>0.5</v>
      </c>
      <c r="AX43" s="124">
        <v>40</v>
      </c>
      <c r="AY43" s="123">
        <v>0.1</v>
      </c>
      <c r="AZ43" s="124">
        <v>10</v>
      </c>
      <c r="BA43" s="11">
        <v>0</v>
      </c>
      <c r="BB43" s="124">
        <v>0</v>
      </c>
      <c r="BC43" s="11">
        <v>0</v>
      </c>
      <c r="BD43" s="124">
        <v>0</v>
      </c>
      <c r="BE43" s="11">
        <v>0</v>
      </c>
      <c r="BF43" s="19">
        <v>0</v>
      </c>
      <c r="BG43" s="11">
        <v>0</v>
      </c>
      <c r="BH43" s="32">
        <v>0</v>
      </c>
      <c r="BI43" s="32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</row>
    <row r="44" spans="1:67">
      <c r="A44" s="7" t="s">
        <v>5</v>
      </c>
      <c r="B44" s="1"/>
      <c r="C44" s="13">
        <v>0</v>
      </c>
      <c r="D44" s="14">
        <v>0</v>
      </c>
      <c r="E44" s="120">
        <v>0</v>
      </c>
      <c r="F44" s="121">
        <v>0</v>
      </c>
      <c r="G44" s="120">
        <v>0.25</v>
      </c>
      <c r="H44" s="121">
        <v>25</v>
      </c>
      <c r="I44" s="88">
        <v>0</v>
      </c>
      <c r="J44" s="19">
        <v>0</v>
      </c>
      <c r="K44" s="88">
        <v>0</v>
      </c>
      <c r="L44" s="19">
        <v>-25</v>
      </c>
      <c r="M44" s="89">
        <v>0.25</v>
      </c>
      <c r="N44" s="89">
        <v>8.3333333333333339</v>
      </c>
      <c r="O44" s="88">
        <v>0.16666666666666666</v>
      </c>
      <c r="P44" s="19">
        <v>16.666666666666664</v>
      </c>
      <c r="Q44" s="88">
        <v>0</v>
      </c>
      <c r="R44" s="19" t="e">
        <v>#DIV/0!</v>
      </c>
      <c r="S44" s="88">
        <v>0.33333333333333331</v>
      </c>
      <c r="T44" s="19">
        <v>8.3333333333333321</v>
      </c>
      <c r="U44" s="122">
        <v>0.25</v>
      </c>
      <c r="V44" s="19">
        <v>2.777777777777779</v>
      </c>
      <c r="W44" s="71">
        <v>0.22222222222222221</v>
      </c>
      <c r="X44" s="19">
        <v>13.888888888888889</v>
      </c>
      <c r="Y44" s="71">
        <v>8.3333333333333329E-2</v>
      </c>
      <c r="Z44" s="19">
        <v>0.64102564102564008</v>
      </c>
      <c r="AA44" s="71">
        <v>7.6923076923076927E-2</v>
      </c>
      <c r="AB44" s="19">
        <v>-3.4188034188034178</v>
      </c>
      <c r="AC44" s="50">
        <v>0.1111111111111111</v>
      </c>
      <c r="AD44" s="19">
        <v>-22.222222222222221</v>
      </c>
      <c r="AE44" s="50">
        <v>0.33333333333333331</v>
      </c>
      <c r="AF44" s="19">
        <v>33.333333333333329</v>
      </c>
      <c r="AG44" s="50">
        <v>0</v>
      </c>
      <c r="AH44" s="19">
        <v>0</v>
      </c>
      <c r="AI44" s="50">
        <v>0</v>
      </c>
      <c r="AJ44" s="19">
        <v>0</v>
      </c>
      <c r="AK44" s="50">
        <v>0</v>
      </c>
      <c r="AL44" s="19">
        <v>0</v>
      </c>
      <c r="AM44" s="50">
        <v>0</v>
      </c>
      <c r="AN44" s="19">
        <v>0</v>
      </c>
      <c r="AO44" s="50">
        <v>0</v>
      </c>
      <c r="AP44" s="19">
        <v>0</v>
      </c>
      <c r="AQ44" s="50">
        <v>0</v>
      </c>
      <c r="AR44" s="19">
        <v>-20</v>
      </c>
      <c r="AS44" s="50">
        <v>0.2</v>
      </c>
      <c r="AT44" s="19">
        <v>20</v>
      </c>
      <c r="AU44" s="50">
        <v>0</v>
      </c>
      <c r="AV44" s="19">
        <v>0</v>
      </c>
      <c r="AW44" s="123">
        <v>0</v>
      </c>
      <c r="AX44" s="124">
        <v>-20</v>
      </c>
      <c r="AY44" s="123">
        <v>0.2</v>
      </c>
      <c r="AZ44" s="124">
        <v>20</v>
      </c>
      <c r="BA44" s="11">
        <v>0</v>
      </c>
      <c r="BB44" s="124">
        <v>-35.714285714285715</v>
      </c>
      <c r="BC44" s="11">
        <v>0.35714285714285715</v>
      </c>
      <c r="BD44" s="124">
        <v>35.714285714285715</v>
      </c>
      <c r="BE44" s="11">
        <v>0</v>
      </c>
      <c r="BF44" s="19">
        <v>3549.2063492063494</v>
      </c>
      <c r="BG44" s="11">
        <v>0.22222222222222221</v>
      </c>
      <c r="BH44" s="32">
        <v>0.13333333333333333</v>
      </c>
      <c r="BI44" s="32">
        <v>9.0909090909090912E-2</v>
      </c>
      <c r="BJ44" s="11">
        <v>0.25</v>
      </c>
      <c r="BK44" s="11">
        <v>0.2</v>
      </c>
      <c r="BL44" s="11">
        <v>0.33333333333333331</v>
      </c>
      <c r="BM44" s="11">
        <v>0.16666666666666666</v>
      </c>
      <c r="BN44" s="11">
        <v>0.21052631578947367</v>
      </c>
      <c r="BO44" s="11">
        <v>0.23529411764705882</v>
      </c>
    </row>
    <row r="45" spans="1:67">
      <c r="A45" s="7" t="s">
        <v>6</v>
      </c>
      <c r="B45" s="1"/>
      <c r="C45" s="13">
        <v>0</v>
      </c>
      <c r="D45" s="14">
        <v>0</v>
      </c>
      <c r="E45" s="120">
        <v>0</v>
      </c>
      <c r="F45" s="121">
        <v>0</v>
      </c>
      <c r="G45" s="120">
        <v>0</v>
      </c>
      <c r="H45" s="121">
        <v>0</v>
      </c>
      <c r="I45" s="88">
        <v>0</v>
      </c>
      <c r="J45" s="19">
        <v>0</v>
      </c>
      <c r="K45" s="88">
        <v>0</v>
      </c>
      <c r="L45" s="19">
        <v>0</v>
      </c>
      <c r="M45" s="89"/>
      <c r="N45" s="89"/>
      <c r="O45" s="88"/>
      <c r="P45" s="19"/>
      <c r="Q45" s="88"/>
      <c r="R45" s="19"/>
      <c r="S45" s="88"/>
      <c r="T45" s="19"/>
      <c r="U45" s="122"/>
      <c r="V45" s="19"/>
      <c r="W45" s="71"/>
      <c r="X45" s="19"/>
      <c r="Y45" s="71"/>
      <c r="Z45" s="19"/>
      <c r="AA45" s="71"/>
      <c r="AB45" s="19"/>
      <c r="AC45" s="50"/>
      <c r="AD45" s="19"/>
      <c r="AE45" s="50"/>
      <c r="AF45" s="19"/>
      <c r="AG45" s="50"/>
      <c r="AH45" s="19"/>
      <c r="AI45" s="50"/>
      <c r="AJ45" s="19"/>
      <c r="AK45" s="50"/>
      <c r="AL45" s="19"/>
      <c r="AM45" s="50"/>
      <c r="AN45" s="19"/>
      <c r="AO45" s="50"/>
      <c r="AP45" s="19"/>
      <c r="AQ45" s="50"/>
      <c r="AR45" s="19"/>
      <c r="AS45" s="50"/>
      <c r="AT45" s="19"/>
      <c r="AU45" s="50"/>
      <c r="AV45" s="19"/>
      <c r="AW45" s="123"/>
      <c r="AX45" s="124"/>
      <c r="AY45" s="123"/>
      <c r="AZ45" s="124"/>
      <c r="BA45" s="11"/>
      <c r="BB45" s="124"/>
      <c r="BC45" s="11"/>
      <c r="BD45" s="124"/>
      <c r="BE45" s="11"/>
      <c r="BF45" s="19"/>
      <c r="BG45" s="11"/>
      <c r="BH45" s="32"/>
      <c r="BI45" s="32"/>
      <c r="BJ45" s="11"/>
      <c r="BK45" s="11"/>
      <c r="BL45" s="11"/>
      <c r="BM45" s="11"/>
      <c r="BN45" s="11"/>
      <c r="BO45" s="11"/>
    </row>
    <row r="46" spans="1:67">
      <c r="A46" s="7" t="s">
        <v>72</v>
      </c>
      <c r="B46" s="1"/>
      <c r="C46" s="13">
        <v>0</v>
      </c>
      <c r="D46" s="14">
        <v>0</v>
      </c>
      <c r="E46" s="120">
        <v>0</v>
      </c>
      <c r="F46" s="121">
        <v>0</v>
      </c>
      <c r="G46" s="120">
        <v>0</v>
      </c>
      <c r="H46" s="121">
        <v>0</v>
      </c>
      <c r="I46" s="88">
        <v>0</v>
      </c>
      <c r="J46" s="19">
        <v>0</v>
      </c>
      <c r="K46" s="88">
        <v>0</v>
      </c>
      <c r="L46" s="19">
        <v>0</v>
      </c>
      <c r="M46" s="89"/>
      <c r="N46" s="89"/>
      <c r="O46" s="88"/>
      <c r="P46" s="19"/>
      <c r="Q46" s="88"/>
      <c r="R46" s="19"/>
      <c r="S46" s="88"/>
      <c r="T46" s="19"/>
      <c r="U46" s="122"/>
      <c r="V46" s="19"/>
      <c r="W46" s="71"/>
      <c r="X46" s="19"/>
      <c r="Y46" s="71"/>
      <c r="Z46" s="19"/>
      <c r="AA46" s="71"/>
      <c r="AB46" s="19"/>
      <c r="AC46" s="50"/>
      <c r="AD46" s="19"/>
      <c r="AE46" s="50"/>
      <c r="AF46" s="19"/>
      <c r="AG46" s="50"/>
      <c r="AH46" s="19"/>
      <c r="AI46" s="50"/>
      <c r="AJ46" s="19"/>
      <c r="AK46" s="50"/>
      <c r="AL46" s="19"/>
      <c r="AM46" s="50"/>
      <c r="AN46" s="19"/>
      <c r="AO46" s="50"/>
      <c r="AP46" s="19"/>
      <c r="AQ46" s="50"/>
      <c r="AR46" s="19"/>
      <c r="AS46" s="50"/>
      <c r="AT46" s="19"/>
      <c r="AU46" s="50"/>
      <c r="AV46" s="19"/>
      <c r="AW46" s="123"/>
      <c r="AX46" s="124"/>
      <c r="AY46" s="123"/>
      <c r="AZ46" s="124"/>
      <c r="BA46" s="11"/>
      <c r="BB46" s="124"/>
      <c r="BC46" s="11"/>
      <c r="BD46" s="124"/>
      <c r="BE46" s="11"/>
      <c r="BF46" s="19"/>
      <c r="BG46" s="11"/>
      <c r="BH46" s="32"/>
      <c r="BI46" s="32"/>
      <c r="BJ46" s="11"/>
      <c r="BK46" s="11"/>
      <c r="BL46" s="11"/>
      <c r="BM46" s="11"/>
      <c r="BN46" s="11"/>
      <c r="BO46" s="11"/>
    </row>
    <row r="47" spans="1:67">
      <c r="A47" s="7" t="s">
        <v>77</v>
      </c>
      <c r="B47" s="1"/>
      <c r="C47" s="13">
        <v>0.125</v>
      </c>
      <c r="D47" s="14">
        <v>1</v>
      </c>
      <c r="E47" s="120">
        <v>0.33333333333333331</v>
      </c>
      <c r="F47" s="121">
        <v>-16.666666666666668</v>
      </c>
      <c r="G47" s="120">
        <v>0</v>
      </c>
      <c r="H47" s="121">
        <v>-50</v>
      </c>
      <c r="I47" s="88">
        <v>0.5</v>
      </c>
      <c r="J47" s="19">
        <v>50</v>
      </c>
      <c r="K47" s="88">
        <v>0</v>
      </c>
      <c r="L47" s="19">
        <v>0</v>
      </c>
      <c r="M47" s="89">
        <v>0</v>
      </c>
      <c r="N47" s="89">
        <v>-16.666666666666664</v>
      </c>
      <c r="O47" s="88">
        <v>0.16666666666666666</v>
      </c>
      <c r="P47" s="19">
        <v>16.666666666666664</v>
      </c>
      <c r="Q47" s="88">
        <v>0</v>
      </c>
      <c r="R47" s="19" t="e">
        <v>#DIV/0!</v>
      </c>
      <c r="S47" s="88">
        <v>0</v>
      </c>
      <c r="T47" s="19">
        <v>0</v>
      </c>
      <c r="U47" s="122">
        <v>0</v>
      </c>
      <c r="V47" s="19">
        <v>0</v>
      </c>
      <c r="W47" s="71">
        <v>0</v>
      </c>
      <c r="X47" s="19">
        <v>-16.666666666666664</v>
      </c>
      <c r="Y47" s="71">
        <v>0.16666666666666666</v>
      </c>
      <c r="Z47" s="19">
        <v>16.666666666666664</v>
      </c>
      <c r="AA47" s="71">
        <v>0</v>
      </c>
      <c r="AB47" s="19">
        <v>0</v>
      </c>
      <c r="AC47" s="50">
        <v>0</v>
      </c>
      <c r="AD47" s="19">
        <v>-11.111111111111111</v>
      </c>
      <c r="AE47" s="50">
        <v>0.1111111111111111</v>
      </c>
      <c r="AF47" s="19">
        <v>11.111111111111111</v>
      </c>
      <c r="AG47" s="50">
        <v>0</v>
      </c>
      <c r="AH47" s="19">
        <v>0</v>
      </c>
      <c r="AI47" s="50">
        <v>0</v>
      </c>
      <c r="AJ47" s="19">
        <v>0</v>
      </c>
      <c r="AK47" s="50">
        <v>0</v>
      </c>
      <c r="AL47" s="19">
        <v>0</v>
      </c>
      <c r="AM47" s="50">
        <v>0</v>
      </c>
      <c r="AN47" s="19">
        <v>0</v>
      </c>
      <c r="AO47" s="50">
        <v>0</v>
      </c>
      <c r="AP47" s="19">
        <v>0</v>
      </c>
      <c r="AQ47" s="50">
        <v>0</v>
      </c>
      <c r="AR47" s="19">
        <v>0</v>
      </c>
      <c r="AS47" s="50">
        <v>0</v>
      </c>
      <c r="AT47" s="19">
        <v>0</v>
      </c>
      <c r="AU47" s="50">
        <v>0</v>
      </c>
      <c r="AV47" s="19">
        <v>0</v>
      </c>
      <c r="AW47" s="123">
        <v>0</v>
      </c>
      <c r="AX47" s="124">
        <v>0</v>
      </c>
      <c r="AY47" s="123">
        <v>0</v>
      </c>
      <c r="AZ47" s="124">
        <v>0</v>
      </c>
      <c r="BA47" s="11">
        <v>0</v>
      </c>
      <c r="BB47" s="124">
        <v>-7.1428571428571423</v>
      </c>
      <c r="BC47" s="11">
        <v>7.1428571428571425E-2</v>
      </c>
      <c r="BD47" s="124">
        <v>7.1428571428571423</v>
      </c>
      <c r="BE47" s="11">
        <v>0</v>
      </c>
      <c r="BF47" s="19">
        <v>714.28571428571422</v>
      </c>
      <c r="BG47" s="11">
        <v>0</v>
      </c>
      <c r="BH47" s="32">
        <v>6.6666666666666666E-2</v>
      </c>
      <c r="BI47" s="32">
        <v>9.0909090909090912E-2</v>
      </c>
      <c r="BJ47" s="11">
        <v>6.25E-2</v>
      </c>
      <c r="BK47" s="11">
        <v>6.6666666666666666E-2</v>
      </c>
      <c r="BL47" s="11">
        <v>0.16666666666666666</v>
      </c>
      <c r="BM47" s="11">
        <v>0.10526315789473684</v>
      </c>
      <c r="BN47" s="11">
        <v>0.15789473684210525</v>
      </c>
      <c r="BO47" s="11"/>
    </row>
    <row r="48" spans="1:67">
      <c r="A48" s="7" t="s">
        <v>42</v>
      </c>
      <c r="B48" s="1"/>
      <c r="C48" s="13">
        <v>0.75</v>
      </c>
      <c r="D48" s="14">
        <v>6</v>
      </c>
      <c r="E48" s="14"/>
      <c r="F48" s="14"/>
      <c r="G48" s="14"/>
      <c r="H48" s="14"/>
      <c r="I48" s="88"/>
      <c r="J48" s="14"/>
      <c r="K48" s="14"/>
      <c r="L48" s="14"/>
      <c r="M48" s="88"/>
      <c r="N48" s="14"/>
      <c r="O48" s="88"/>
      <c r="P48" s="14"/>
      <c r="Q48" s="88">
        <v>0.5</v>
      </c>
      <c r="R48" s="14"/>
      <c r="S48" s="14"/>
      <c r="T48" s="14"/>
      <c r="U48" s="71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50"/>
      <c r="AT48" s="19"/>
      <c r="AU48" s="123"/>
      <c r="AV48" s="124"/>
      <c r="AW48" s="123"/>
      <c r="AX48" s="124"/>
      <c r="AY48" s="11"/>
      <c r="AZ48" s="124"/>
      <c r="BA48" s="11"/>
      <c r="BB48" s="124"/>
      <c r="BC48" s="11"/>
      <c r="BD48" s="19"/>
      <c r="BE48" s="11"/>
      <c r="BF48" s="32"/>
      <c r="BG48" s="32"/>
      <c r="BH48" s="11"/>
      <c r="BI48" s="11"/>
      <c r="BJ48" s="11"/>
      <c r="BK48" s="11"/>
      <c r="BL48" s="11"/>
      <c r="BM48" s="11"/>
    </row>
  </sheetData>
  <pageMargins left="0.7" right="0.7" top="0.75" bottom="0.75" header="0.3" footer="0.3"/>
  <pageSetup scale="90" orientation="portrait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499984740745262"/>
  </sheetPr>
  <dimension ref="A1:L46"/>
  <sheetViews>
    <sheetView showGridLines="0" zoomScale="70" zoomScaleNormal="70" workbookViewId="0">
      <selection activeCell="H8" sqref="H8"/>
    </sheetView>
  </sheetViews>
  <sheetFormatPr baseColWidth="10" defaultColWidth="11.453125" defaultRowHeight="14"/>
  <cols>
    <col min="1" max="16384" width="11.453125" style="74"/>
  </cols>
  <sheetData>
    <row r="1" spans="1:7">
      <c r="A1" s="73"/>
      <c r="B1" s="113" t="s">
        <v>63</v>
      </c>
      <c r="C1" s="113"/>
      <c r="D1" s="113"/>
    </row>
    <row r="2" spans="1:7" ht="14.5" thickBot="1">
      <c r="A2" s="73"/>
      <c r="B2" s="114"/>
      <c r="C2" s="114"/>
      <c r="D2" s="114"/>
    </row>
    <row r="3" spans="1:7" ht="14.5" thickBot="1">
      <c r="A3" s="75"/>
      <c r="B3" s="76" t="s">
        <v>64</v>
      </c>
      <c r="C3" s="76" t="s">
        <v>65</v>
      </c>
      <c r="D3" s="76" t="s">
        <v>66</v>
      </c>
    </row>
    <row r="4" spans="1:7">
      <c r="A4" s="77">
        <v>42064</v>
      </c>
      <c r="B4" s="74">
        <v>0</v>
      </c>
      <c r="C4" s="74">
        <v>3</v>
      </c>
      <c r="D4" s="74">
        <v>4</v>
      </c>
      <c r="G4" s="74">
        <f>SUM(B4:D4)</f>
        <v>7</v>
      </c>
    </row>
    <row r="5" spans="1:7">
      <c r="A5" s="77">
        <v>42156</v>
      </c>
      <c r="B5" s="74">
        <v>0</v>
      </c>
      <c r="C5" s="74">
        <v>1</v>
      </c>
      <c r="D5" s="74">
        <v>6</v>
      </c>
      <c r="G5" s="74">
        <f t="shared" ref="G5:G29" si="0">SUM(B5:D5)</f>
        <v>7</v>
      </c>
    </row>
    <row r="6" spans="1:7">
      <c r="A6" s="77">
        <v>42248</v>
      </c>
      <c r="B6" s="74">
        <v>0</v>
      </c>
      <c r="C6" s="74">
        <v>4</v>
      </c>
      <c r="D6" s="74">
        <v>3</v>
      </c>
      <c r="G6" s="74">
        <f t="shared" si="0"/>
        <v>7</v>
      </c>
    </row>
    <row r="7" spans="1:7">
      <c r="A7" s="77">
        <v>42339</v>
      </c>
      <c r="B7" s="74">
        <v>2</v>
      </c>
      <c r="C7" s="74">
        <v>3</v>
      </c>
      <c r="D7" s="74">
        <v>2</v>
      </c>
      <c r="G7" s="74">
        <f t="shared" si="0"/>
        <v>7</v>
      </c>
    </row>
    <row r="8" spans="1:7">
      <c r="A8" s="77">
        <v>42430</v>
      </c>
      <c r="B8" s="74">
        <v>0</v>
      </c>
      <c r="C8" s="74">
        <v>5</v>
      </c>
      <c r="D8" s="74">
        <v>2</v>
      </c>
      <c r="G8" s="74">
        <f t="shared" si="0"/>
        <v>7</v>
      </c>
    </row>
    <row r="9" spans="1:7">
      <c r="A9" s="77">
        <v>42522</v>
      </c>
      <c r="B9" s="74">
        <v>0</v>
      </c>
      <c r="C9" s="74">
        <v>4</v>
      </c>
      <c r="D9" s="74">
        <v>3</v>
      </c>
      <c r="G9" s="74">
        <f t="shared" si="0"/>
        <v>7</v>
      </c>
    </row>
    <row r="10" spans="1:7">
      <c r="A10" s="77">
        <v>42614</v>
      </c>
      <c r="B10" s="74">
        <v>0</v>
      </c>
      <c r="C10" s="74">
        <v>4</v>
      </c>
      <c r="D10" s="74">
        <v>3</v>
      </c>
      <c r="G10" s="74">
        <f t="shared" si="0"/>
        <v>7</v>
      </c>
    </row>
    <row r="11" spans="1:7">
      <c r="A11" s="77">
        <v>42705</v>
      </c>
      <c r="B11" s="74">
        <v>0</v>
      </c>
      <c r="C11" s="74">
        <v>6</v>
      </c>
      <c r="D11" s="74">
        <v>1</v>
      </c>
      <c r="G11" s="74">
        <f t="shared" si="0"/>
        <v>7</v>
      </c>
    </row>
    <row r="12" spans="1:7">
      <c r="A12" s="77">
        <v>42795</v>
      </c>
      <c r="B12" s="74">
        <v>0</v>
      </c>
      <c r="C12" s="74">
        <v>3</v>
      </c>
      <c r="D12" s="74">
        <v>4</v>
      </c>
      <c r="G12" s="74">
        <f t="shared" si="0"/>
        <v>7</v>
      </c>
    </row>
    <row r="13" spans="1:7">
      <c r="A13" s="77">
        <v>42887</v>
      </c>
      <c r="B13" s="74">
        <v>0</v>
      </c>
      <c r="C13" s="74">
        <v>3</v>
      </c>
      <c r="D13" s="74">
        <v>4</v>
      </c>
      <c r="G13" s="74">
        <f t="shared" si="0"/>
        <v>7</v>
      </c>
    </row>
    <row r="14" spans="1:7">
      <c r="A14" s="77">
        <v>42979</v>
      </c>
      <c r="B14" s="74">
        <v>0</v>
      </c>
      <c r="C14" s="74">
        <v>3</v>
      </c>
      <c r="D14" s="74">
        <v>4</v>
      </c>
      <c r="G14" s="74">
        <f t="shared" si="0"/>
        <v>7</v>
      </c>
    </row>
    <row r="15" spans="1:7">
      <c r="A15" s="77">
        <v>43070</v>
      </c>
      <c r="B15" s="78">
        <v>0</v>
      </c>
      <c r="C15" s="78">
        <v>5</v>
      </c>
      <c r="D15" s="78">
        <v>2</v>
      </c>
      <c r="G15" s="74">
        <f t="shared" si="0"/>
        <v>7</v>
      </c>
    </row>
    <row r="16" spans="1:7">
      <c r="A16" s="77">
        <v>43160</v>
      </c>
      <c r="B16" s="78">
        <v>0</v>
      </c>
      <c r="C16" s="78">
        <v>5</v>
      </c>
      <c r="D16" s="78">
        <v>2</v>
      </c>
      <c r="G16" s="74">
        <f t="shared" si="0"/>
        <v>7</v>
      </c>
    </row>
    <row r="17" spans="1:7">
      <c r="A17" s="77">
        <v>43252</v>
      </c>
      <c r="B17" s="78">
        <v>0</v>
      </c>
      <c r="C17" s="78">
        <v>5</v>
      </c>
      <c r="D17" s="78">
        <v>2</v>
      </c>
      <c r="G17" s="74">
        <f t="shared" si="0"/>
        <v>7</v>
      </c>
    </row>
    <row r="18" spans="1:7">
      <c r="A18" s="77">
        <v>43344</v>
      </c>
      <c r="B18" s="78">
        <v>0</v>
      </c>
      <c r="C18" s="78">
        <v>6</v>
      </c>
      <c r="D18" s="78">
        <v>1</v>
      </c>
      <c r="G18" s="74">
        <f t="shared" si="0"/>
        <v>7</v>
      </c>
    </row>
    <row r="19" spans="1:7">
      <c r="A19" s="77">
        <v>43435</v>
      </c>
      <c r="B19" s="78">
        <v>0</v>
      </c>
      <c r="C19" s="78">
        <v>7</v>
      </c>
      <c r="D19" s="78">
        <v>0</v>
      </c>
      <c r="G19" s="74">
        <f t="shared" si="0"/>
        <v>7</v>
      </c>
    </row>
    <row r="20" spans="1:7">
      <c r="A20" s="77">
        <v>43525</v>
      </c>
      <c r="B20" s="78">
        <v>0</v>
      </c>
      <c r="C20" s="78">
        <v>4</v>
      </c>
      <c r="D20" s="78">
        <v>3</v>
      </c>
      <c r="G20" s="74">
        <f t="shared" si="0"/>
        <v>7</v>
      </c>
    </row>
    <row r="21" spans="1:7">
      <c r="A21" s="77">
        <v>43617</v>
      </c>
      <c r="B21" s="78">
        <v>0</v>
      </c>
      <c r="C21" s="78">
        <v>3</v>
      </c>
      <c r="D21" s="78">
        <v>5</v>
      </c>
      <c r="G21" s="74">
        <f t="shared" si="0"/>
        <v>8</v>
      </c>
    </row>
    <row r="22" spans="1:7">
      <c r="A22" s="77">
        <v>43709</v>
      </c>
      <c r="B22" s="78">
        <v>0</v>
      </c>
      <c r="C22" s="78">
        <v>7</v>
      </c>
      <c r="D22" s="78">
        <v>1</v>
      </c>
      <c r="G22" s="74">
        <f t="shared" si="0"/>
        <v>8</v>
      </c>
    </row>
    <row r="23" spans="1:7">
      <c r="A23" s="77">
        <v>43800</v>
      </c>
      <c r="B23" s="78">
        <v>0</v>
      </c>
      <c r="C23" s="78">
        <v>6</v>
      </c>
      <c r="D23" s="78">
        <v>2</v>
      </c>
      <c r="G23" s="74">
        <f t="shared" si="0"/>
        <v>8</v>
      </c>
    </row>
    <row r="24" spans="1:7">
      <c r="A24" s="77">
        <v>43891</v>
      </c>
      <c r="B24" s="78">
        <v>2</v>
      </c>
      <c r="C24" s="78">
        <v>5</v>
      </c>
      <c r="D24" s="78">
        <v>1</v>
      </c>
      <c r="G24" s="74">
        <f t="shared" si="0"/>
        <v>8</v>
      </c>
    </row>
    <row r="25" spans="1:7">
      <c r="A25" s="77">
        <v>43983</v>
      </c>
      <c r="B25" s="78">
        <v>0</v>
      </c>
      <c r="C25" s="78">
        <v>3</v>
      </c>
      <c r="D25" s="78">
        <v>5</v>
      </c>
      <c r="G25" s="74">
        <f t="shared" si="0"/>
        <v>8</v>
      </c>
    </row>
    <row r="26" spans="1:7">
      <c r="A26" s="77">
        <v>44075</v>
      </c>
      <c r="B26" s="78">
        <v>0</v>
      </c>
      <c r="C26" s="78">
        <v>2</v>
      </c>
      <c r="D26" s="78">
        <v>6</v>
      </c>
      <c r="G26" s="74">
        <f t="shared" si="0"/>
        <v>8</v>
      </c>
    </row>
    <row r="27" spans="1:7">
      <c r="A27" s="77">
        <v>44166</v>
      </c>
      <c r="B27" s="78">
        <v>0</v>
      </c>
      <c r="C27" s="78">
        <v>2</v>
      </c>
      <c r="D27" s="78">
        <v>6</v>
      </c>
      <c r="G27" s="74">
        <f t="shared" si="0"/>
        <v>8</v>
      </c>
    </row>
    <row r="28" spans="1:7">
      <c r="A28" s="77">
        <v>44256</v>
      </c>
      <c r="B28" s="78">
        <v>0</v>
      </c>
      <c r="C28" s="78">
        <v>4</v>
      </c>
      <c r="D28" s="78">
        <v>4</v>
      </c>
      <c r="G28" s="74">
        <f t="shared" si="0"/>
        <v>8</v>
      </c>
    </row>
    <row r="29" spans="1:7">
      <c r="A29" s="77">
        <v>44348</v>
      </c>
      <c r="B29" s="78">
        <v>1</v>
      </c>
      <c r="C29" s="78">
        <v>3</v>
      </c>
      <c r="D29" s="78">
        <v>4</v>
      </c>
      <c r="G29" s="74">
        <f t="shared" si="0"/>
        <v>8</v>
      </c>
    </row>
    <row r="30" spans="1:7">
      <c r="A30" s="77">
        <v>44440</v>
      </c>
      <c r="B30" s="78">
        <v>0</v>
      </c>
      <c r="C30" s="78">
        <v>5</v>
      </c>
      <c r="D30" s="78">
        <v>3</v>
      </c>
      <c r="G30" s="74">
        <f t="shared" ref="G30:G41" si="1">SUM(B30:D30)</f>
        <v>8</v>
      </c>
    </row>
    <row r="31" spans="1:7">
      <c r="A31" s="77">
        <v>44531</v>
      </c>
      <c r="B31" s="78">
        <v>0</v>
      </c>
      <c r="C31" s="78">
        <v>6</v>
      </c>
      <c r="D31" s="78">
        <v>2</v>
      </c>
      <c r="G31" s="74">
        <f t="shared" si="1"/>
        <v>8</v>
      </c>
    </row>
    <row r="32" spans="1:7">
      <c r="A32" s="77">
        <v>44621</v>
      </c>
      <c r="B32" s="78">
        <v>0</v>
      </c>
      <c r="C32" s="78">
        <v>4</v>
      </c>
      <c r="D32" s="78">
        <v>4</v>
      </c>
      <c r="G32" s="74">
        <f t="shared" si="1"/>
        <v>8</v>
      </c>
    </row>
    <row r="33" spans="1:12">
      <c r="A33" s="77">
        <v>44713</v>
      </c>
      <c r="B33" s="74">
        <v>2</v>
      </c>
      <c r="C33" s="74">
        <v>4</v>
      </c>
      <c r="D33" s="74">
        <v>2</v>
      </c>
      <c r="G33" s="74">
        <f t="shared" si="1"/>
        <v>8</v>
      </c>
      <c r="K33" s="125"/>
      <c r="L33" s="126"/>
    </row>
    <row r="34" spans="1:12">
      <c r="A34" s="77">
        <v>44805</v>
      </c>
      <c r="B34" s="74">
        <v>0</v>
      </c>
      <c r="C34" s="74">
        <v>7</v>
      </c>
      <c r="D34" s="74">
        <v>1</v>
      </c>
      <c r="G34" s="74">
        <f t="shared" si="1"/>
        <v>8</v>
      </c>
    </row>
    <row r="35" spans="1:12">
      <c r="A35" s="77">
        <v>44896</v>
      </c>
      <c r="B35" s="74">
        <v>1</v>
      </c>
      <c r="C35" s="74">
        <v>6</v>
      </c>
      <c r="D35" s="74">
        <v>1</v>
      </c>
      <c r="G35" s="74">
        <f t="shared" si="1"/>
        <v>8</v>
      </c>
    </row>
    <row r="36" spans="1:12">
      <c r="A36" s="77">
        <v>44986</v>
      </c>
      <c r="B36" s="74">
        <v>0</v>
      </c>
      <c r="C36" s="74">
        <v>6</v>
      </c>
      <c r="D36" s="74">
        <v>2</v>
      </c>
      <c r="G36" s="74">
        <f t="shared" si="1"/>
        <v>8</v>
      </c>
    </row>
    <row r="37" spans="1:12">
      <c r="A37" s="77">
        <v>45078</v>
      </c>
      <c r="B37" s="14">
        <v>1</v>
      </c>
      <c r="C37" s="14">
        <v>6</v>
      </c>
      <c r="D37" s="14">
        <v>1</v>
      </c>
      <c r="G37" s="74">
        <f t="shared" si="1"/>
        <v>8</v>
      </c>
    </row>
    <row r="38" spans="1:12">
      <c r="A38" s="77">
        <v>45170</v>
      </c>
      <c r="B38" s="14">
        <v>1</v>
      </c>
      <c r="C38" s="14">
        <v>6</v>
      </c>
      <c r="D38" s="14">
        <v>1</v>
      </c>
      <c r="G38" s="74">
        <f t="shared" si="1"/>
        <v>8</v>
      </c>
    </row>
    <row r="39" spans="1:12">
      <c r="A39" s="77">
        <v>45261</v>
      </c>
      <c r="B39" s="74">
        <v>2</v>
      </c>
      <c r="C39" s="74">
        <v>4</v>
      </c>
      <c r="D39" s="74">
        <v>2</v>
      </c>
      <c r="G39" s="74">
        <f t="shared" si="1"/>
        <v>8</v>
      </c>
    </row>
    <row r="40" spans="1:12">
      <c r="A40" s="77">
        <v>45352</v>
      </c>
      <c r="B40" s="14">
        <v>1</v>
      </c>
      <c r="C40" s="14">
        <v>5</v>
      </c>
      <c r="D40" s="14">
        <v>2</v>
      </c>
      <c r="G40" s="74">
        <f t="shared" si="1"/>
        <v>8</v>
      </c>
    </row>
    <row r="41" spans="1:12">
      <c r="A41" s="77">
        <v>45444</v>
      </c>
      <c r="B41" s="14">
        <v>0</v>
      </c>
      <c r="C41" s="14">
        <v>8</v>
      </c>
      <c r="D41" s="14">
        <v>0</v>
      </c>
      <c r="G41" s="74">
        <f t="shared" si="1"/>
        <v>8</v>
      </c>
    </row>
    <row r="42" spans="1:12">
      <c r="A42" s="77">
        <v>45536</v>
      </c>
      <c r="B42" s="86">
        <v>2</v>
      </c>
      <c r="C42" s="86">
        <v>6</v>
      </c>
      <c r="D42" s="86">
        <v>0</v>
      </c>
      <c r="G42" s="74">
        <f t="shared" ref="G42:G45" si="2">SUM(B42:D42)</f>
        <v>8</v>
      </c>
    </row>
    <row r="43" spans="1:12">
      <c r="A43" s="77">
        <v>45627</v>
      </c>
      <c r="B43" s="87">
        <v>3</v>
      </c>
      <c r="C43" s="87">
        <v>4</v>
      </c>
      <c r="D43" s="87">
        <v>1</v>
      </c>
      <c r="G43" s="74">
        <f t="shared" si="2"/>
        <v>8</v>
      </c>
    </row>
    <row r="44" spans="1:12">
      <c r="A44" s="77">
        <v>45717</v>
      </c>
      <c r="B44" s="74">
        <v>0</v>
      </c>
      <c r="C44" s="74">
        <v>8</v>
      </c>
      <c r="D44" s="74">
        <v>0</v>
      </c>
      <c r="G44" s="74">
        <f t="shared" si="2"/>
        <v>8</v>
      </c>
    </row>
    <row r="45" spans="1:12">
      <c r="A45" s="77">
        <v>45809</v>
      </c>
      <c r="B45" s="74">
        <v>2</v>
      </c>
      <c r="C45" s="74">
        <v>6</v>
      </c>
      <c r="D45" s="74">
        <v>0</v>
      </c>
      <c r="G45" s="74">
        <f t="shared" si="2"/>
        <v>8</v>
      </c>
    </row>
    <row r="46" spans="1:12">
      <c r="A46" s="77">
        <v>45901</v>
      </c>
      <c r="B46" s="74">
        <v>1</v>
      </c>
      <c r="C46" s="74">
        <v>7</v>
      </c>
      <c r="D46" s="74">
        <v>0</v>
      </c>
      <c r="G46" s="74">
        <f>SUM(B46:D46)</f>
        <v>8</v>
      </c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G1</vt:lpstr>
      <vt:lpstr>G2</vt:lpstr>
      <vt:lpstr>G3</vt:lpstr>
      <vt:lpstr>C1</vt:lpstr>
      <vt:lpstr>G4</vt:lpstr>
      <vt:lpstr>G5</vt:lpstr>
      <vt:lpstr>'C1'!Área_de_impresión</vt:lpstr>
      <vt:lpstr>'G1'!Área_de_impresión</vt:lpstr>
      <vt:lpstr>'G2'!Área_de_impresión</vt:lpstr>
      <vt:lpstr>'G3'!Área_de_impresión</vt:lpstr>
      <vt:lpstr>'G4'!Área_de_impresión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Ortega Guzmán Bernardo</cp:lastModifiedBy>
  <dcterms:created xsi:type="dcterms:W3CDTF">2014-11-28T17:39:36Z</dcterms:created>
  <dcterms:modified xsi:type="dcterms:W3CDTF">2025-11-13T15:28:08Z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2022-10-18T16:39:08Z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310d2fd3-ea00-43a0-b540-c1bb719604cc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